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10.Октябрь 2024\"/>
    </mc:Choice>
  </mc:AlternateContent>
  <bookViews>
    <workbookView xWindow="0" yWindow="0" windowWidth="28800" windowHeight="117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ЦК'!$A$1:$Y$475</definedName>
  </definedNames>
  <calcPr calcId="162913"/>
</workbook>
</file>

<file path=xl/calcChain.xml><?xml version="1.0" encoding="utf-8"?>
<calcChain xmlns="http://schemas.openxmlformats.org/spreadsheetml/2006/main">
  <c r="N484" i="28" l="1"/>
  <c r="N473" i="28"/>
  <c r="A12" i="28" l="1"/>
  <c r="Y12" i="28" l="1"/>
  <c r="U12" i="28"/>
  <c r="Q12" i="28"/>
  <c r="M12" i="28"/>
  <c r="I12" i="28"/>
  <c r="E12" i="28"/>
  <c r="X12" i="28"/>
  <c r="S12" i="28"/>
  <c r="N12" i="28"/>
  <c r="H12" i="28"/>
  <c r="C12" i="28"/>
  <c r="W12" i="28"/>
  <c r="R12" i="28"/>
  <c r="L12" i="28"/>
  <c r="G12" i="28"/>
  <c r="B12" i="28"/>
  <c r="P12" i="28"/>
  <c r="F12" i="28"/>
  <c r="O12" i="28"/>
  <c r="D12" i="28"/>
  <c r="V12" i="28"/>
  <c r="K12" i="28"/>
  <c r="T12" i="28"/>
  <c r="J12" i="28"/>
  <c r="A13" i="28"/>
  <c r="A14" i="28" s="1"/>
  <c r="Y14" i="28" l="1"/>
  <c r="U14" i="28"/>
  <c r="Q14" i="28"/>
  <c r="M14" i="28"/>
  <c r="I14" i="28"/>
  <c r="E14" i="28"/>
  <c r="X14" i="28"/>
  <c r="S14" i="28"/>
  <c r="N14" i="28"/>
  <c r="H14" i="28"/>
  <c r="C14" i="28"/>
  <c r="W14" i="28"/>
  <c r="R14" i="28"/>
  <c r="L14" i="28"/>
  <c r="G14" i="28"/>
  <c r="B14" i="28"/>
  <c r="V14" i="28"/>
  <c r="K14" i="28"/>
  <c r="T14" i="28"/>
  <c r="J14" i="28"/>
  <c r="P14" i="28"/>
  <c r="F14" i="28"/>
  <c r="O14" i="28"/>
  <c r="D14" i="28"/>
  <c r="Y13" i="28"/>
  <c r="U13" i="28"/>
  <c r="Q13" i="28"/>
  <c r="M13" i="28"/>
  <c r="I13" i="28"/>
  <c r="E13" i="28"/>
  <c r="V13" i="28"/>
  <c r="P13" i="28"/>
  <c r="K13" i="28"/>
  <c r="F13" i="28"/>
  <c r="T13" i="28"/>
  <c r="O13" i="28"/>
  <c r="J13" i="28"/>
  <c r="D13" i="28"/>
  <c r="X13" i="28"/>
  <c r="N13" i="28"/>
  <c r="C13" i="28"/>
  <c r="W13" i="28"/>
  <c r="L13" i="28"/>
  <c r="B13" i="28"/>
  <c r="S13" i="28"/>
  <c r="H13" i="28"/>
  <c r="R13" i="28"/>
  <c r="G13" i="28"/>
  <c r="A15" i="28"/>
  <c r="L435" i="21"/>
  <c r="L471" i="28"/>
  <c r="Y15" i="28" l="1"/>
  <c r="U15" i="28"/>
  <c r="Q15" i="28"/>
  <c r="M15" i="28"/>
  <c r="I15" i="28"/>
  <c r="E15" i="28"/>
  <c r="V15" i="28"/>
  <c r="P15" i="28"/>
  <c r="K15" i="28"/>
  <c r="F15" i="28"/>
  <c r="T15" i="28"/>
  <c r="O15" i="28"/>
  <c r="J15" i="28"/>
  <c r="D15" i="28"/>
  <c r="S15" i="28"/>
  <c r="H15" i="28"/>
  <c r="R15" i="28"/>
  <c r="G15" i="28"/>
  <c r="X15" i="28"/>
  <c r="N15" i="28"/>
  <c r="C15" i="28"/>
  <c r="W15" i="28"/>
  <c r="L15" i="28"/>
  <c r="B15" i="28"/>
  <c r="A16" i="28"/>
  <c r="Y16" i="28" l="1"/>
  <c r="U16" i="28"/>
  <c r="Q16" i="28"/>
  <c r="M16" i="28"/>
  <c r="I16" i="28"/>
  <c r="E16" i="28"/>
  <c r="X16" i="28"/>
  <c r="S16" i="28"/>
  <c r="N16" i="28"/>
  <c r="H16" i="28"/>
  <c r="C16" i="28"/>
  <c r="W16" i="28"/>
  <c r="R16" i="28"/>
  <c r="L16" i="28"/>
  <c r="G16" i="28"/>
  <c r="B16" i="28"/>
  <c r="P16" i="28"/>
  <c r="F16" i="28"/>
  <c r="O16" i="28"/>
  <c r="D16" i="28"/>
  <c r="V16" i="28"/>
  <c r="K16" i="28"/>
  <c r="T16" i="28"/>
  <c r="J16" i="28"/>
  <c r="A17" i="28"/>
  <c r="T439" i="21"/>
  <c r="R439" i="21"/>
  <c r="P439" i="21"/>
  <c r="N439" i="21"/>
  <c r="T155" i="19"/>
  <c r="R155" i="19"/>
  <c r="P155" i="19"/>
  <c r="N155" i="19"/>
  <c r="T155" i="25"/>
  <c r="R155" i="25"/>
  <c r="P155" i="25"/>
  <c r="N155" i="25"/>
  <c r="C17" i="8"/>
  <c r="D17" i="8"/>
  <c r="E17" i="8"/>
  <c r="B17" i="8"/>
  <c r="C16" i="8"/>
  <c r="D16" i="8"/>
  <c r="E16" i="8"/>
  <c r="B16" i="8"/>
  <c r="C11" i="8"/>
  <c r="D11" i="8"/>
  <c r="E11" i="8"/>
  <c r="B11" i="8"/>
  <c r="C10" i="8"/>
  <c r="D10" i="8"/>
  <c r="E10" i="8"/>
  <c r="B10" i="8"/>
  <c r="C9" i="8"/>
  <c r="D9" i="8"/>
  <c r="E9" i="8"/>
  <c r="B9" i="8"/>
  <c r="Y17" i="28" l="1"/>
  <c r="U17" i="28"/>
  <c r="Q17" i="28"/>
  <c r="M17" i="28"/>
  <c r="I17" i="28"/>
  <c r="E17" i="28"/>
  <c r="V17" i="28"/>
  <c r="P17" i="28"/>
  <c r="K17" i="28"/>
  <c r="F17" i="28"/>
  <c r="T17" i="28"/>
  <c r="O17" i="28"/>
  <c r="J17" i="28"/>
  <c r="D17" i="28"/>
  <c r="X17" i="28"/>
  <c r="N17" i="28"/>
  <c r="C17" i="28"/>
  <c r="W17" i="28"/>
  <c r="L17" i="28"/>
  <c r="B17" i="28"/>
  <c r="S17" i="28"/>
  <c r="H17" i="28"/>
  <c r="R17" i="28"/>
  <c r="G17" i="28"/>
  <c r="A18" i="28"/>
  <c r="F25" i="1"/>
  <c r="F32" i="1" s="1"/>
  <c r="Y18" i="28" l="1"/>
  <c r="U18" i="28"/>
  <c r="Q18" i="28"/>
  <c r="M18" i="28"/>
  <c r="I18" i="28"/>
  <c r="E18" i="28"/>
  <c r="X18" i="28"/>
  <c r="S18" i="28"/>
  <c r="N18" i="28"/>
  <c r="H18" i="28"/>
  <c r="C18" i="28"/>
  <c r="W18" i="28"/>
  <c r="R18" i="28"/>
  <c r="L18" i="28"/>
  <c r="G18" i="28"/>
  <c r="B18" i="28"/>
  <c r="V18" i="28"/>
  <c r="K18" i="28"/>
  <c r="T18" i="28"/>
  <c r="J18" i="28"/>
  <c r="P18" i="28"/>
  <c r="F18" i="28"/>
  <c r="O18" i="28"/>
  <c r="D18" i="28"/>
  <c r="A19" i="28"/>
  <c r="Y19" i="28" l="1"/>
  <c r="U19" i="28"/>
  <c r="Q19" i="28"/>
  <c r="M19" i="28"/>
  <c r="I19" i="28"/>
  <c r="E19" i="28"/>
  <c r="V19" i="28"/>
  <c r="P19" i="28"/>
  <c r="K19" i="28"/>
  <c r="F19" i="28"/>
  <c r="T19" i="28"/>
  <c r="O19" i="28"/>
  <c r="J19" i="28"/>
  <c r="D19" i="28"/>
  <c r="S19" i="28"/>
  <c r="H19" i="28"/>
  <c r="R19" i="28"/>
  <c r="G19" i="28"/>
  <c r="X19" i="28"/>
  <c r="N19" i="28"/>
  <c r="C19" i="28"/>
  <c r="W19" i="28"/>
  <c r="L19" i="28"/>
  <c r="B19" i="28"/>
  <c r="A20" i="28"/>
  <c r="T479" i="28"/>
  <c r="R479" i="28"/>
  <c r="P479" i="28"/>
  <c r="N479" i="28"/>
  <c r="A48" i="28"/>
  <c r="A1" i="28"/>
  <c r="A12" i="21"/>
  <c r="A12" i="25"/>
  <c r="Y48" i="28" l="1"/>
  <c r="U48" i="28"/>
  <c r="Q48" i="28"/>
  <c r="M48" i="28"/>
  <c r="I48" i="28"/>
  <c r="E48" i="28"/>
  <c r="V48" i="28"/>
  <c r="P48" i="28"/>
  <c r="K48" i="28"/>
  <c r="F48" i="28"/>
  <c r="T48" i="28"/>
  <c r="O48" i="28"/>
  <c r="J48" i="28"/>
  <c r="D48" i="28"/>
  <c r="S48" i="28"/>
  <c r="H48" i="28"/>
  <c r="R48" i="28"/>
  <c r="G48" i="28"/>
  <c r="X48" i="28"/>
  <c r="N48" i="28"/>
  <c r="C48" i="28"/>
  <c r="W48" i="28"/>
  <c r="L48" i="28"/>
  <c r="B48" i="28"/>
  <c r="Y12" i="25"/>
  <c r="U12" i="25"/>
  <c r="Q12" i="25"/>
  <c r="M12" i="25"/>
  <c r="I12" i="25"/>
  <c r="E12" i="25"/>
  <c r="X12" i="25"/>
  <c r="S12" i="25"/>
  <c r="N12" i="25"/>
  <c r="H12" i="25"/>
  <c r="C12" i="25"/>
  <c r="R12" i="25"/>
  <c r="K12" i="25"/>
  <c r="D12" i="25"/>
  <c r="P12" i="25"/>
  <c r="G12" i="25"/>
  <c r="W12" i="25"/>
  <c r="O12" i="25"/>
  <c r="F12" i="25"/>
  <c r="J12" i="25"/>
  <c r="V12" i="25"/>
  <c r="B12" i="25"/>
  <c r="T12" i="25"/>
  <c r="L12" i="25"/>
  <c r="Y20" i="28"/>
  <c r="U20" i="28"/>
  <c r="Q20" i="28"/>
  <c r="M20" i="28"/>
  <c r="I20" i="28"/>
  <c r="E20" i="28"/>
  <c r="X20" i="28"/>
  <c r="S20" i="28"/>
  <c r="N20" i="28"/>
  <c r="H20" i="28"/>
  <c r="C20" i="28"/>
  <c r="W20" i="28"/>
  <c r="R20" i="28"/>
  <c r="L20" i="28"/>
  <c r="G20" i="28"/>
  <c r="B20" i="28"/>
  <c r="P20" i="28"/>
  <c r="F20" i="28"/>
  <c r="O20" i="28"/>
  <c r="D20" i="28"/>
  <c r="V20" i="28"/>
  <c r="K20" i="28"/>
  <c r="T20" i="28"/>
  <c r="J20" i="28"/>
  <c r="V12" i="21"/>
  <c r="R12" i="21"/>
  <c r="N12" i="21"/>
  <c r="J12" i="21"/>
  <c r="F12" i="21"/>
  <c r="B12" i="21"/>
  <c r="Y12" i="21"/>
  <c r="T12" i="21"/>
  <c r="O12" i="21"/>
  <c r="I12" i="21"/>
  <c r="D12" i="21"/>
  <c r="X12" i="21"/>
  <c r="S12" i="21"/>
  <c r="M12" i="21"/>
  <c r="H12" i="21"/>
  <c r="C12" i="21"/>
  <c r="P12" i="21"/>
  <c r="E12" i="21"/>
  <c r="W12" i="21"/>
  <c r="L12" i="21"/>
  <c r="U12" i="21"/>
  <c r="K12" i="21"/>
  <c r="G12" i="21"/>
  <c r="Q12" i="21"/>
  <c r="A21" i="28"/>
  <c r="A49" i="28"/>
  <c r="A84" i="28"/>
  <c r="A12" i="19"/>
  <c r="F16" i="1"/>
  <c r="F23" i="1" s="1"/>
  <c r="F14" i="1"/>
  <c r="F13" i="1"/>
  <c r="F17" i="1" l="1"/>
  <c r="Y49" i="28"/>
  <c r="U49" i="28"/>
  <c r="Q49" i="28"/>
  <c r="M49" i="28"/>
  <c r="I49" i="28"/>
  <c r="E49" i="28"/>
  <c r="X49" i="28"/>
  <c r="S49" i="28"/>
  <c r="N49" i="28"/>
  <c r="H49" i="28"/>
  <c r="C49" i="28"/>
  <c r="W49" i="28"/>
  <c r="R49" i="28"/>
  <c r="L49" i="28"/>
  <c r="G49" i="28"/>
  <c r="B49" i="28"/>
  <c r="P49" i="28"/>
  <c r="F49" i="28"/>
  <c r="O49" i="28"/>
  <c r="D49" i="28"/>
  <c r="V49" i="28"/>
  <c r="K49" i="28"/>
  <c r="T49" i="28"/>
  <c r="J49" i="28"/>
  <c r="Y21" i="28"/>
  <c r="U21" i="28"/>
  <c r="Q21" i="28"/>
  <c r="M21" i="28"/>
  <c r="I21" i="28"/>
  <c r="E21" i="28"/>
  <c r="V21" i="28"/>
  <c r="P21" i="28"/>
  <c r="K21" i="28"/>
  <c r="F21" i="28"/>
  <c r="T21" i="28"/>
  <c r="O21" i="28"/>
  <c r="J21" i="28"/>
  <c r="D21" i="28"/>
  <c r="X21" i="28"/>
  <c r="N21" i="28"/>
  <c r="C21" i="28"/>
  <c r="W21" i="28"/>
  <c r="L21" i="28"/>
  <c r="B21" i="28"/>
  <c r="S21" i="28"/>
  <c r="H21" i="28"/>
  <c r="R21" i="28"/>
  <c r="G21" i="28"/>
  <c r="W12" i="19"/>
  <c r="S12" i="19"/>
  <c r="O12" i="19"/>
  <c r="K12" i="19"/>
  <c r="G12" i="19"/>
  <c r="C12" i="19"/>
  <c r="V12" i="19"/>
  <c r="Q12" i="19"/>
  <c r="L12" i="19"/>
  <c r="F12" i="19"/>
  <c r="X12" i="19"/>
  <c r="P12" i="19"/>
  <c r="I12" i="19"/>
  <c r="B12" i="19"/>
  <c r="Y12" i="19"/>
  <c r="N12" i="19"/>
  <c r="E12" i="19"/>
  <c r="R12" i="19"/>
  <c r="D12" i="19"/>
  <c r="M12" i="19"/>
  <c r="T12" i="19"/>
  <c r="J12" i="19"/>
  <c r="H12" i="19"/>
  <c r="U12" i="19"/>
  <c r="Y84" i="28"/>
  <c r="U84" i="28"/>
  <c r="Q84" i="28"/>
  <c r="M84" i="28"/>
  <c r="I84" i="28"/>
  <c r="E84" i="28"/>
  <c r="X84" i="28"/>
  <c r="S84" i="28"/>
  <c r="N84" i="28"/>
  <c r="H84" i="28"/>
  <c r="C84" i="28"/>
  <c r="W84" i="28"/>
  <c r="R84" i="28"/>
  <c r="L84" i="28"/>
  <c r="G84" i="28"/>
  <c r="B84" i="28"/>
  <c r="V84" i="28"/>
  <c r="K84" i="28"/>
  <c r="T84" i="28"/>
  <c r="J84" i="28"/>
  <c r="P84" i="28"/>
  <c r="F84" i="28"/>
  <c r="O84" i="28"/>
  <c r="D84" i="28"/>
  <c r="A22" i="28"/>
  <c r="A120" i="28"/>
  <c r="A85" i="28"/>
  <c r="A50" i="28"/>
  <c r="A48" i="19"/>
  <c r="T159" i="25"/>
  <c r="R159" i="25"/>
  <c r="P159" i="25"/>
  <c r="N159" i="25"/>
  <c r="A1" i="21"/>
  <c r="A48" i="25"/>
  <c r="A1" i="25"/>
  <c r="A1" i="19"/>
  <c r="A1" i="8"/>
  <c r="A13" i="21"/>
  <c r="A13" i="19"/>
  <c r="Y120" i="28" l="1"/>
  <c r="U120" i="28"/>
  <c r="Q120" i="28"/>
  <c r="M120" i="28"/>
  <c r="I120" i="28"/>
  <c r="E120" i="28"/>
  <c r="V120" i="28"/>
  <c r="P120" i="28"/>
  <c r="K120" i="28"/>
  <c r="F120" i="28"/>
  <c r="T120" i="28"/>
  <c r="O120" i="28"/>
  <c r="J120" i="28"/>
  <c r="D120" i="28"/>
  <c r="X120" i="28"/>
  <c r="N120" i="28"/>
  <c r="C120" i="28"/>
  <c r="W120" i="28"/>
  <c r="L120" i="28"/>
  <c r="B120" i="28"/>
  <c r="S120" i="28"/>
  <c r="H120" i="28"/>
  <c r="R120" i="28"/>
  <c r="G120" i="28"/>
  <c r="W13" i="19"/>
  <c r="S13" i="19"/>
  <c r="O13" i="19"/>
  <c r="K13" i="19"/>
  <c r="G13" i="19"/>
  <c r="C13" i="19"/>
  <c r="Y13" i="19"/>
  <c r="T13" i="19"/>
  <c r="N13" i="19"/>
  <c r="I13" i="19"/>
  <c r="D13" i="19"/>
  <c r="U13" i="19"/>
  <c r="M13" i="19"/>
  <c r="F13" i="19"/>
  <c r="R13" i="19"/>
  <c r="J13" i="19"/>
  <c r="Q13" i="19"/>
  <c r="E13" i="19"/>
  <c r="P13" i="19"/>
  <c r="B13" i="19"/>
  <c r="V13" i="19"/>
  <c r="L13" i="19"/>
  <c r="H13" i="19"/>
  <c r="X13" i="19"/>
  <c r="Y50" i="28"/>
  <c r="U50" i="28"/>
  <c r="Q50" i="28"/>
  <c r="M50" i="28"/>
  <c r="I50" i="28"/>
  <c r="E50" i="28"/>
  <c r="V50" i="28"/>
  <c r="P50" i="28"/>
  <c r="K50" i="28"/>
  <c r="F50" i="28"/>
  <c r="T50" i="28"/>
  <c r="O50" i="28"/>
  <c r="J50" i="28"/>
  <c r="D50" i="28"/>
  <c r="X50" i="28"/>
  <c r="N50" i="28"/>
  <c r="C50" i="28"/>
  <c r="W50" i="28"/>
  <c r="L50" i="28"/>
  <c r="B50" i="28"/>
  <c r="S50" i="28"/>
  <c r="H50" i="28"/>
  <c r="R50" i="28"/>
  <c r="G50" i="28"/>
  <c r="Y22" i="28"/>
  <c r="U22" i="28"/>
  <c r="Q22" i="28"/>
  <c r="M22" i="28"/>
  <c r="I22" i="28"/>
  <c r="E22" i="28"/>
  <c r="X22" i="28"/>
  <c r="S22" i="28"/>
  <c r="N22" i="28"/>
  <c r="H22" i="28"/>
  <c r="C22" i="28"/>
  <c r="W22" i="28"/>
  <c r="R22" i="28"/>
  <c r="L22" i="28"/>
  <c r="G22" i="28"/>
  <c r="B22" i="28"/>
  <c r="V22" i="28"/>
  <c r="K22" i="28"/>
  <c r="T22" i="28"/>
  <c r="J22" i="28"/>
  <c r="P22" i="28"/>
  <c r="F22" i="28"/>
  <c r="O22" i="28"/>
  <c r="D22" i="28"/>
  <c r="V13" i="21"/>
  <c r="R13" i="21"/>
  <c r="N13" i="21"/>
  <c r="J13" i="21"/>
  <c r="F13" i="21"/>
  <c r="B13" i="21"/>
  <c r="W13" i="21"/>
  <c r="Q13" i="21"/>
  <c r="L13" i="21"/>
  <c r="G13" i="21"/>
  <c r="U13" i="21"/>
  <c r="P13" i="21"/>
  <c r="K13" i="21"/>
  <c r="E13" i="21"/>
  <c r="X13" i="21"/>
  <c r="M13" i="21"/>
  <c r="C13" i="21"/>
  <c r="T13" i="21"/>
  <c r="I13" i="21"/>
  <c r="S13" i="21"/>
  <c r="H13" i="21"/>
  <c r="Y13" i="21"/>
  <c r="O13" i="21"/>
  <c r="D13" i="21"/>
  <c r="Y48" i="25"/>
  <c r="U48" i="25"/>
  <c r="Q48" i="25"/>
  <c r="M48" i="25"/>
  <c r="I48" i="25"/>
  <c r="E48" i="25"/>
  <c r="V48" i="25"/>
  <c r="P48" i="25"/>
  <c r="K48" i="25"/>
  <c r="F48" i="25"/>
  <c r="T48" i="25"/>
  <c r="N48" i="25"/>
  <c r="G48" i="25"/>
  <c r="W48" i="25"/>
  <c r="L48" i="25"/>
  <c r="C48" i="25"/>
  <c r="S48" i="25"/>
  <c r="J48" i="25"/>
  <c r="B48" i="25"/>
  <c r="X48" i="25"/>
  <c r="D48" i="25"/>
  <c r="R48" i="25"/>
  <c r="O48" i="25"/>
  <c r="H48" i="25"/>
  <c r="Y85" i="28"/>
  <c r="U85" i="28"/>
  <c r="Q85" i="28"/>
  <c r="M85" i="28"/>
  <c r="I85" i="28"/>
  <c r="E85" i="28"/>
  <c r="V85" i="28"/>
  <c r="P85" i="28"/>
  <c r="K85" i="28"/>
  <c r="F85" i="28"/>
  <c r="T85" i="28"/>
  <c r="O85" i="28"/>
  <c r="J85" i="28"/>
  <c r="D85" i="28"/>
  <c r="S85" i="28"/>
  <c r="H85" i="28"/>
  <c r="R85" i="28"/>
  <c r="G85" i="28"/>
  <c r="X85" i="28"/>
  <c r="N85" i="28"/>
  <c r="C85" i="28"/>
  <c r="W85" i="28"/>
  <c r="L85" i="28"/>
  <c r="B85" i="28"/>
  <c r="W48" i="19"/>
  <c r="S48" i="19"/>
  <c r="O48" i="19"/>
  <c r="K48" i="19"/>
  <c r="G48" i="19"/>
  <c r="C48" i="19"/>
  <c r="Y48" i="19"/>
  <c r="T48" i="19"/>
  <c r="N48" i="19"/>
  <c r="I48" i="19"/>
  <c r="D48" i="19"/>
  <c r="R48" i="19"/>
  <c r="L48" i="19"/>
  <c r="E48" i="19"/>
  <c r="U48" i="19"/>
  <c r="J48" i="19"/>
  <c r="Q48" i="19"/>
  <c r="F48" i="19"/>
  <c r="P48" i="19"/>
  <c r="B48" i="19"/>
  <c r="H48" i="19"/>
  <c r="X48" i="19"/>
  <c r="V48" i="19"/>
  <c r="M48" i="19"/>
  <c r="A23" i="28"/>
  <c r="A14" i="21"/>
  <c r="A15" i="21" s="1"/>
  <c r="A84" i="25"/>
  <c r="A84" i="19"/>
  <c r="A49" i="19"/>
  <c r="A156" i="28"/>
  <c r="A121" i="28"/>
  <c r="A51" i="28"/>
  <c r="A86" i="28"/>
  <c r="A48" i="21"/>
  <c r="A14" i="19"/>
  <c r="A49" i="25"/>
  <c r="A13" i="25"/>
  <c r="V15" i="21" l="1"/>
  <c r="R15" i="21"/>
  <c r="N15" i="21"/>
  <c r="J15" i="21"/>
  <c r="F15" i="21"/>
  <c r="B15" i="21"/>
  <c r="W15" i="21"/>
  <c r="Q15" i="21"/>
  <c r="L15" i="21"/>
  <c r="G15" i="21"/>
  <c r="U15" i="21"/>
  <c r="P15" i="21"/>
  <c r="K15" i="21"/>
  <c r="E15" i="21"/>
  <c r="S15" i="21"/>
  <c r="H15" i="21"/>
  <c r="Y15" i="21"/>
  <c r="O15" i="21"/>
  <c r="D15" i="21"/>
  <c r="X15" i="21"/>
  <c r="M15" i="21"/>
  <c r="C15" i="21"/>
  <c r="T15" i="21"/>
  <c r="I15" i="21"/>
  <c r="A85" i="25"/>
  <c r="W84" i="25"/>
  <c r="S84" i="25"/>
  <c r="O84" i="25"/>
  <c r="K84" i="25"/>
  <c r="G84" i="25"/>
  <c r="C84" i="25"/>
  <c r="V84" i="25"/>
  <c r="Q84" i="25"/>
  <c r="L84" i="25"/>
  <c r="F84" i="25"/>
  <c r="Y84" i="25"/>
  <c r="R84" i="25"/>
  <c r="J84" i="25"/>
  <c r="D84" i="25"/>
  <c r="X84" i="25"/>
  <c r="N84" i="25"/>
  <c r="E84" i="25"/>
  <c r="M84" i="25"/>
  <c r="U84" i="25"/>
  <c r="I84" i="25"/>
  <c r="P84" i="25"/>
  <c r="H84" i="25"/>
  <c r="B84" i="25"/>
  <c r="T84" i="25"/>
  <c r="Y156" i="28"/>
  <c r="U156" i="28"/>
  <c r="Q156" i="28"/>
  <c r="M156" i="28"/>
  <c r="I156" i="28"/>
  <c r="E156" i="28"/>
  <c r="X156" i="28"/>
  <c r="S156" i="28"/>
  <c r="N156" i="28"/>
  <c r="H156" i="28"/>
  <c r="C156" i="28"/>
  <c r="W156" i="28"/>
  <c r="R156" i="28"/>
  <c r="L156" i="28"/>
  <c r="G156" i="28"/>
  <c r="B156" i="28"/>
  <c r="P156" i="28"/>
  <c r="F156" i="28"/>
  <c r="O156" i="28"/>
  <c r="D156" i="28"/>
  <c r="V156" i="28"/>
  <c r="K156" i="28"/>
  <c r="T156" i="28"/>
  <c r="J156" i="28"/>
  <c r="Y51" i="28"/>
  <c r="U51" i="28"/>
  <c r="Q51" i="28"/>
  <c r="M51" i="28"/>
  <c r="I51" i="28"/>
  <c r="E51" i="28"/>
  <c r="X51" i="28"/>
  <c r="S51" i="28"/>
  <c r="N51" i="28"/>
  <c r="H51" i="28"/>
  <c r="C51" i="28"/>
  <c r="W51" i="28"/>
  <c r="R51" i="28"/>
  <c r="L51" i="28"/>
  <c r="G51" i="28"/>
  <c r="B51" i="28"/>
  <c r="V51" i="28"/>
  <c r="K51" i="28"/>
  <c r="T51" i="28"/>
  <c r="J51" i="28"/>
  <c r="P51" i="28"/>
  <c r="F51" i="28"/>
  <c r="O51" i="28"/>
  <c r="D51" i="28"/>
  <c r="A85" i="19"/>
  <c r="A86" i="19" s="1"/>
  <c r="X84" i="19"/>
  <c r="T84" i="19"/>
  <c r="P84" i="19"/>
  <c r="L84" i="19"/>
  <c r="H84" i="19"/>
  <c r="D84" i="19"/>
  <c r="W84" i="19"/>
  <c r="R84" i="19"/>
  <c r="M84" i="19"/>
  <c r="G84" i="19"/>
  <c r="B84" i="19"/>
  <c r="S84" i="19"/>
  <c r="K84" i="19"/>
  <c r="E84" i="19"/>
  <c r="Q84" i="19"/>
  <c r="I84" i="19"/>
  <c r="O84" i="19"/>
  <c r="C84" i="19"/>
  <c r="V84" i="19"/>
  <c r="F84" i="19"/>
  <c r="U84" i="19"/>
  <c r="J84" i="19"/>
  <c r="Y84" i="19"/>
  <c r="N84" i="19"/>
  <c r="W14" i="19"/>
  <c r="S14" i="19"/>
  <c r="O14" i="19"/>
  <c r="K14" i="19"/>
  <c r="G14" i="19"/>
  <c r="C14" i="19"/>
  <c r="V14" i="19"/>
  <c r="Q14" i="19"/>
  <c r="L14" i="19"/>
  <c r="F14" i="19"/>
  <c r="Y14" i="19"/>
  <c r="R14" i="19"/>
  <c r="J14" i="19"/>
  <c r="D14" i="19"/>
  <c r="X14" i="19"/>
  <c r="N14" i="19"/>
  <c r="E14" i="19"/>
  <c r="T14" i="19"/>
  <c r="H14" i="19"/>
  <c r="P14" i="19"/>
  <c r="B14" i="19"/>
  <c r="U14" i="19"/>
  <c r="M14" i="19"/>
  <c r="I14" i="19"/>
  <c r="Y121" i="28"/>
  <c r="U121" i="28"/>
  <c r="Q121" i="28"/>
  <c r="M121" i="28"/>
  <c r="I121" i="28"/>
  <c r="E121" i="28"/>
  <c r="X121" i="28"/>
  <c r="S121" i="28"/>
  <c r="N121" i="28"/>
  <c r="H121" i="28"/>
  <c r="C121" i="28"/>
  <c r="W121" i="28"/>
  <c r="R121" i="28"/>
  <c r="L121" i="28"/>
  <c r="G121" i="28"/>
  <c r="B121" i="28"/>
  <c r="V121" i="28"/>
  <c r="K121" i="28"/>
  <c r="T121" i="28"/>
  <c r="J121" i="28"/>
  <c r="P121" i="28"/>
  <c r="F121" i="28"/>
  <c r="O121" i="28"/>
  <c r="D121" i="28"/>
  <c r="Y13" i="25"/>
  <c r="U13" i="25"/>
  <c r="Q13" i="25"/>
  <c r="M13" i="25"/>
  <c r="I13" i="25"/>
  <c r="E13" i="25"/>
  <c r="V13" i="25"/>
  <c r="P13" i="25"/>
  <c r="K13" i="25"/>
  <c r="F13" i="25"/>
  <c r="W13" i="25"/>
  <c r="O13" i="25"/>
  <c r="H13" i="25"/>
  <c r="B13" i="25"/>
  <c r="T13" i="25"/>
  <c r="L13" i="25"/>
  <c r="C13" i="25"/>
  <c r="S13" i="25"/>
  <c r="J13" i="25"/>
  <c r="X13" i="25"/>
  <c r="D13" i="25"/>
  <c r="R13" i="25"/>
  <c r="N13" i="25"/>
  <c r="G13" i="25"/>
  <c r="Y48" i="21"/>
  <c r="U48" i="21"/>
  <c r="Q48" i="21"/>
  <c r="M48" i="21"/>
  <c r="I48" i="21"/>
  <c r="E48" i="21"/>
  <c r="T48" i="21"/>
  <c r="O48" i="21"/>
  <c r="J48" i="21"/>
  <c r="D48" i="21"/>
  <c r="X48" i="21"/>
  <c r="R48" i="21"/>
  <c r="K48" i="21"/>
  <c r="C48" i="21"/>
  <c r="W48" i="21"/>
  <c r="P48" i="21"/>
  <c r="H48" i="21"/>
  <c r="B48" i="21"/>
  <c r="S48" i="21"/>
  <c r="F48" i="21"/>
  <c r="N48" i="21"/>
  <c r="L48" i="21"/>
  <c r="G48" i="21"/>
  <c r="V48" i="21"/>
  <c r="V14" i="21"/>
  <c r="R14" i="21"/>
  <c r="N14" i="21"/>
  <c r="J14" i="21"/>
  <c r="F14" i="21"/>
  <c r="B14" i="21"/>
  <c r="Y14" i="21"/>
  <c r="T14" i="21"/>
  <c r="O14" i="21"/>
  <c r="I14" i="21"/>
  <c r="D14" i="21"/>
  <c r="X14" i="21"/>
  <c r="S14" i="21"/>
  <c r="M14" i="21"/>
  <c r="H14" i="21"/>
  <c r="C14" i="21"/>
  <c r="U14" i="21"/>
  <c r="K14" i="21"/>
  <c r="Q14" i="21"/>
  <c r="G14" i="21"/>
  <c r="P14" i="21"/>
  <c r="E14" i="21"/>
  <c r="W14" i="21"/>
  <c r="L14" i="21"/>
  <c r="Y49" i="25"/>
  <c r="U49" i="25"/>
  <c r="Q49" i="25"/>
  <c r="M49" i="25"/>
  <c r="I49" i="25"/>
  <c r="E49" i="25"/>
  <c r="X49" i="25"/>
  <c r="S49" i="25"/>
  <c r="N49" i="25"/>
  <c r="H49" i="25"/>
  <c r="C49" i="25"/>
  <c r="R49" i="25"/>
  <c r="K49" i="25"/>
  <c r="D49" i="25"/>
  <c r="P49" i="25"/>
  <c r="G49" i="25"/>
  <c r="W49" i="25"/>
  <c r="O49" i="25"/>
  <c r="F49" i="25"/>
  <c r="T49" i="25"/>
  <c r="L49" i="25"/>
  <c r="J49" i="25"/>
  <c r="V49" i="25"/>
  <c r="B49" i="25"/>
  <c r="Y86" i="28"/>
  <c r="U86" i="28"/>
  <c r="Q86" i="28"/>
  <c r="M86" i="28"/>
  <c r="I86" i="28"/>
  <c r="E86" i="28"/>
  <c r="X86" i="28"/>
  <c r="S86" i="28"/>
  <c r="N86" i="28"/>
  <c r="H86" i="28"/>
  <c r="C86" i="28"/>
  <c r="W86" i="28"/>
  <c r="R86" i="28"/>
  <c r="L86" i="28"/>
  <c r="G86" i="28"/>
  <c r="B86" i="28"/>
  <c r="P86" i="28"/>
  <c r="F86" i="28"/>
  <c r="O86" i="28"/>
  <c r="D86" i="28"/>
  <c r="V86" i="28"/>
  <c r="K86" i="28"/>
  <c r="T86" i="28"/>
  <c r="J86" i="28"/>
  <c r="A50" i="19"/>
  <c r="A51" i="19" s="1"/>
  <c r="W49" i="19"/>
  <c r="S49" i="19"/>
  <c r="O49" i="19"/>
  <c r="K49" i="19"/>
  <c r="G49" i="19"/>
  <c r="C49" i="19"/>
  <c r="V49" i="19"/>
  <c r="Q49" i="19"/>
  <c r="L49" i="19"/>
  <c r="F49" i="19"/>
  <c r="X49" i="19"/>
  <c r="P49" i="19"/>
  <c r="I49" i="19"/>
  <c r="B49" i="19"/>
  <c r="Y49" i="19"/>
  <c r="N49" i="19"/>
  <c r="E49" i="19"/>
  <c r="T49" i="19"/>
  <c r="H49" i="19"/>
  <c r="R49" i="19"/>
  <c r="D49" i="19"/>
  <c r="J49" i="19"/>
  <c r="U49" i="19"/>
  <c r="M49" i="19"/>
  <c r="Y23" i="28"/>
  <c r="U23" i="28"/>
  <c r="Q23" i="28"/>
  <c r="M23" i="28"/>
  <c r="I23" i="28"/>
  <c r="E23" i="28"/>
  <c r="V23" i="28"/>
  <c r="P23" i="28"/>
  <c r="K23" i="28"/>
  <c r="F23" i="28"/>
  <c r="T23" i="28"/>
  <c r="O23" i="28"/>
  <c r="J23" i="28"/>
  <c r="D23" i="28"/>
  <c r="S23" i="28"/>
  <c r="H23" i="28"/>
  <c r="R23" i="28"/>
  <c r="G23" i="28"/>
  <c r="X23" i="28"/>
  <c r="N23" i="28"/>
  <c r="C23" i="28"/>
  <c r="W23" i="28"/>
  <c r="L23" i="28"/>
  <c r="B23" i="28"/>
  <c r="A24" i="28"/>
  <c r="A120" i="25"/>
  <c r="A120" i="19"/>
  <c r="A122" i="28"/>
  <c r="A87" i="28"/>
  <c r="A52" i="28"/>
  <c r="A192" i="28"/>
  <c r="A157" i="28"/>
  <c r="A15" i="19"/>
  <c r="A84" i="21"/>
  <c r="A49" i="21"/>
  <c r="A14" i="25"/>
  <c r="A50" i="25"/>
  <c r="A16" i="21"/>
  <c r="A86" i="25"/>
  <c r="V16" i="21" l="1"/>
  <c r="R16" i="21"/>
  <c r="N16" i="21"/>
  <c r="J16" i="21"/>
  <c r="F16" i="21"/>
  <c r="B16" i="21"/>
  <c r="Y16" i="21"/>
  <c r="T16" i="21"/>
  <c r="O16" i="21"/>
  <c r="I16" i="21"/>
  <c r="D16" i="21"/>
  <c r="X16" i="21"/>
  <c r="S16" i="21"/>
  <c r="M16" i="21"/>
  <c r="H16" i="21"/>
  <c r="C16" i="21"/>
  <c r="P16" i="21"/>
  <c r="E16" i="21"/>
  <c r="W16" i="21"/>
  <c r="L16" i="21"/>
  <c r="U16" i="21"/>
  <c r="K16" i="21"/>
  <c r="Q16" i="21"/>
  <c r="G16" i="21"/>
  <c r="Y84" i="21"/>
  <c r="U84" i="21"/>
  <c r="Q84" i="21"/>
  <c r="M84" i="21"/>
  <c r="I84" i="21"/>
  <c r="E84" i="21"/>
  <c r="W84" i="21"/>
  <c r="R84" i="21"/>
  <c r="L84" i="21"/>
  <c r="G84" i="21"/>
  <c r="B84" i="21"/>
  <c r="T84" i="21"/>
  <c r="N84" i="21"/>
  <c r="F84" i="21"/>
  <c r="S84" i="21"/>
  <c r="K84" i="21"/>
  <c r="D84" i="21"/>
  <c r="O84" i="21"/>
  <c r="X84" i="21"/>
  <c r="J84" i="21"/>
  <c r="V84" i="21"/>
  <c r="H84" i="21"/>
  <c r="C84" i="21"/>
  <c r="P84" i="21"/>
  <c r="Y157" i="28"/>
  <c r="U157" i="28"/>
  <c r="Q157" i="28"/>
  <c r="M157" i="28"/>
  <c r="I157" i="28"/>
  <c r="E157" i="28"/>
  <c r="V157" i="28"/>
  <c r="P157" i="28"/>
  <c r="K157" i="28"/>
  <c r="F157" i="28"/>
  <c r="T157" i="28"/>
  <c r="O157" i="28"/>
  <c r="J157" i="28"/>
  <c r="D157" i="28"/>
  <c r="X157" i="28"/>
  <c r="N157" i="28"/>
  <c r="C157" i="28"/>
  <c r="W157" i="28"/>
  <c r="L157" i="28"/>
  <c r="B157" i="28"/>
  <c r="S157" i="28"/>
  <c r="H157" i="28"/>
  <c r="R157" i="28"/>
  <c r="G157" i="28"/>
  <c r="Y122" i="28"/>
  <c r="U122" i="28"/>
  <c r="Q122" i="28"/>
  <c r="M122" i="28"/>
  <c r="I122" i="28"/>
  <c r="E122" i="28"/>
  <c r="V122" i="28"/>
  <c r="P122" i="28"/>
  <c r="K122" i="28"/>
  <c r="F122" i="28"/>
  <c r="T122" i="28"/>
  <c r="O122" i="28"/>
  <c r="J122" i="28"/>
  <c r="D122" i="28"/>
  <c r="S122" i="28"/>
  <c r="H122" i="28"/>
  <c r="R122" i="28"/>
  <c r="G122" i="28"/>
  <c r="X122" i="28"/>
  <c r="N122" i="28"/>
  <c r="C122" i="28"/>
  <c r="W122" i="28"/>
  <c r="L122" i="28"/>
  <c r="B122" i="28"/>
  <c r="Y24" i="28"/>
  <c r="U24" i="28"/>
  <c r="Q24" i="28"/>
  <c r="M24" i="28"/>
  <c r="I24" i="28"/>
  <c r="E24" i="28"/>
  <c r="X24" i="28"/>
  <c r="S24" i="28"/>
  <c r="N24" i="28"/>
  <c r="H24" i="28"/>
  <c r="C24" i="28"/>
  <c r="W24" i="28"/>
  <c r="R24" i="28"/>
  <c r="L24" i="28"/>
  <c r="G24" i="28"/>
  <c r="B24" i="28"/>
  <c r="P24" i="28"/>
  <c r="F24" i="28"/>
  <c r="O24" i="28"/>
  <c r="D24" i="28"/>
  <c r="V24" i="28"/>
  <c r="K24" i="28"/>
  <c r="T24" i="28"/>
  <c r="J24" i="28"/>
  <c r="W86" i="25"/>
  <c r="S86" i="25"/>
  <c r="O86" i="25"/>
  <c r="K86" i="25"/>
  <c r="G86" i="25"/>
  <c r="C86" i="25"/>
  <c r="V86" i="25"/>
  <c r="Q86" i="25"/>
  <c r="L86" i="25"/>
  <c r="F86" i="25"/>
  <c r="T86" i="25"/>
  <c r="M86" i="25"/>
  <c r="E86" i="25"/>
  <c r="X86" i="25"/>
  <c r="N86" i="25"/>
  <c r="D86" i="25"/>
  <c r="P86" i="25"/>
  <c r="B86" i="25"/>
  <c r="Y86" i="25"/>
  <c r="J86" i="25"/>
  <c r="R86" i="25"/>
  <c r="I86" i="25"/>
  <c r="H86" i="25"/>
  <c r="U86" i="25"/>
  <c r="Y49" i="21"/>
  <c r="U49" i="21"/>
  <c r="Q49" i="21"/>
  <c r="M49" i="21"/>
  <c r="I49" i="21"/>
  <c r="E49" i="21"/>
  <c r="W49" i="21"/>
  <c r="R49" i="21"/>
  <c r="L49" i="21"/>
  <c r="G49" i="21"/>
  <c r="B49" i="21"/>
  <c r="V49" i="21"/>
  <c r="O49" i="21"/>
  <c r="H49" i="21"/>
  <c r="T49" i="21"/>
  <c r="N49" i="21"/>
  <c r="F49" i="21"/>
  <c r="X49" i="21"/>
  <c r="J49" i="21"/>
  <c r="S49" i="21"/>
  <c r="D49" i="21"/>
  <c r="P49" i="21"/>
  <c r="C49" i="21"/>
  <c r="K49" i="21"/>
  <c r="X86" i="19"/>
  <c r="T86" i="19"/>
  <c r="P86" i="19"/>
  <c r="L86" i="19"/>
  <c r="H86" i="19"/>
  <c r="D86" i="19"/>
  <c r="W86" i="19"/>
  <c r="R86" i="19"/>
  <c r="M86" i="19"/>
  <c r="G86" i="19"/>
  <c r="B86" i="19"/>
  <c r="U86" i="19"/>
  <c r="N86" i="19"/>
  <c r="F86" i="19"/>
  <c r="Q86" i="19"/>
  <c r="I86" i="19"/>
  <c r="S86" i="19"/>
  <c r="E86" i="19"/>
  <c r="Y86" i="19"/>
  <c r="J86" i="19"/>
  <c r="V86" i="19"/>
  <c r="C86" i="19"/>
  <c r="O86" i="19"/>
  <c r="K86" i="19"/>
  <c r="Y87" i="28"/>
  <c r="U87" i="28"/>
  <c r="Q87" i="28"/>
  <c r="M87" i="28"/>
  <c r="I87" i="28"/>
  <c r="E87" i="28"/>
  <c r="V87" i="28"/>
  <c r="P87" i="28"/>
  <c r="K87" i="28"/>
  <c r="F87" i="28"/>
  <c r="T87" i="28"/>
  <c r="O87" i="28"/>
  <c r="J87" i="28"/>
  <c r="D87" i="28"/>
  <c r="X87" i="28"/>
  <c r="N87" i="28"/>
  <c r="C87" i="28"/>
  <c r="W87" i="28"/>
  <c r="L87" i="28"/>
  <c r="B87" i="28"/>
  <c r="S87" i="28"/>
  <c r="H87" i="28"/>
  <c r="R87" i="28"/>
  <c r="G87" i="28"/>
  <c r="W120" i="25"/>
  <c r="S120" i="25"/>
  <c r="O120" i="25"/>
  <c r="K120" i="25"/>
  <c r="G120" i="25"/>
  <c r="C120" i="25"/>
  <c r="Y120" i="25"/>
  <c r="T120" i="25"/>
  <c r="N120" i="25"/>
  <c r="I120" i="25"/>
  <c r="D120" i="25"/>
  <c r="U120" i="25"/>
  <c r="M120" i="25"/>
  <c r="F120" i="25"/>
  <c r="R120" i="25"/>
  <c r="J120" i="25"/>
  <c r="P120" i="25"/>
  <c r="B120" i="25"/>
  <c r="X120" i="25"/>
  <c r="L120" i="25"/>
  <c r="E120" i="25"/>
  <c r="V120" i="25"/>
  <c r="Q120" i="25"/>
  <c r="H120" i="25"/>
  <c r="W85" i="25"/>
  <c r="S85" i="25"/>
  <c r="O85" i="25"/>
  <c r="K85" i="25"/>
  <c r="G85" i="25"/>
  <c r="C85" i="25"/>
  <c r="Y85" i="25"/>
  <c r="T85" i="25"/>
  <c r="N85" i="25"/>
  <c r="I85" i="25"/>
  <c r="D85" i="25"/>
  <c r="V85" i="25"/>
  <c r="P85" i="25"/>
  <c r="H85" i="25"/>
  <c r="R85" i="25"/>
  <c r="J85" i="25"/>
  <c r="M85" i="25"/>
  <c r="B85" i="25"/>
  <c r="X85" i="25"/>
  <c r="L85" i="25"/>
  <c r="Q85" i="25"/>
  <c r="F85" i="25"/>
  <c r="E85" i="25"/>
  <c r="U85" i="25"/>
  <c r="Y50" i="25"/>
  <c r="U50" i="25"/>
  <c r="Q50" i="25"/>
  <c r="M50" i="25"/>
  <c r="I50" i="25"/>
  <c r="E50" i="25"/>
  <c r="V50" i="25"/>
  <c r="P50" i="25"/>
  <c r="K50" i="25"/>
  <c r="F50" i="25"/>
  <c r="W50" i="25"/>
  <c r="O50" i="25"/>
  <c r="H50" i="25"/>
  <c r="B50" i="25"/>
  <c r="T50" i="25"/>
  <c r="L50" i="25"/>
  <c r="C50" i="25"/>
  <c r="S50" i="25"/>
  <c r="J50" i="25"/>
  <c r="N50" i="25"/>
  <c r="G50" i="25"/>
  <c r="X50" i="25"/>
  <c r="D50" i="25"/>
  <c r="R50" i="25"/>
  <c r="W15" i="19"/>
  <c r="S15" i="19"/>
  <c r="O15" i="19"/>
  <c r="K15" i="19"/>
  <c r="G15" i="19"/>
  <c r="C15" i="19"/>
  <c r="Y15" i="19"/>
  <c r="T15" i="19"/>
  <c r="N15" i="19"/>
  <c r="I15" i="19"/>
  <c r="D15" i="19"/>
  <c r="V15" i="19"/>
  <c r="P15" i="19"/>
  <c r="H15" i="19"/>
  <c r="R15" i="19"/>
  <c r="J15" i="19"/>
  <c r="U15" i="19"/>
  <c r="F15" i="19"/>
  <c r="Q15" i="19"/>
  <c r="E15" i="19"/>
  <c r="X15" i="19"/>
  <c r="M15" i="19"/>
  <c r="L15" i="19"/>
  <c r="B15" i="19"/>
  <c r="Y192" i="28"/>
  <c r="U192" i="28"/>
  <c r="Q192" i="28"/>
  <c r="M192" i="28"/>
  <c r="I192" i="28"/>
  <c r="E192" i="28"/>
  <c r="V192" i="28"/>
  <c r="P192" i="28"/>
  <c r="K192" i="28"/>
  <c r="F192" i="28"/>
  <c r="X192" i="28"/>
  <c r="R192" i="28"/>
  <c r="J192" i="28"/>
  <c r="C192" i="28"/>
  <c r="S192" i="28"/>
  <c r="H192" i="28"/>
  <c r="N192" i="28"/>
  <c r="B192" i="28"/>
  <c r="W192" i="28"/>
  <c r="G192" i="28"/>
  <c r="D192" i="28"/>
  <c r="O192" i="28"/>
  <c r="L192" i="28"/>
  <c r="T192" i="28"/>
  <c r="A121" i="25"/>
  <c r="W50" i="19"/>
  <c r="S50" i="19"/>
  <c r="O50" i="19"/>
  <c r="K50" i="19"/>
  <c r="G50" i="19"/>
  <c r="C50" i="19"/>
  <c r="Y50" i="19"/>
  <c r="T50" i="19"/>
  <c r="N50" i="19"/>
  <c r="I50" i="19"/>
  <c r="D50" i="19"/>
  <c r="U50" i="19"/>
  <c r="M50" i="19"/>
  <c r="F50" i="19"/>
  <c r="R50" i="19"/>
  <c r="J50" i="19"/>
  <c r="V50" i="19"/>
  <c r="H50" i="19"/>
  <c r="Q50" i="19"/>
  <c r="E50" i="19"/>
  <c r="L50" i="19"/>
  <c r="B50" i="19"/>
  <c r="X50" i="19"/>
  <c r="P50" i="19"/>
  <c r="Y14" i="25"/>
  <c r="U14" i="25"/>
  <c r="Q14" i="25"/>
  <c r="M14" i="25"/>
  <c r="I14" i="25"/>
  <c r="E14" i="25"/>
  <c r="X14" i="25"/>
  <c r="S14" i="25"/>
  <c r="N14" i="25"/>
  <c r="H14" i="25"/>
  <c r="C14" i="25"/>
  <c r="T14" i="25"/>
  <c r="L14" i="25"/>
  <c r="F14" i="25"/>
  <c r="P14" i="25"/>
  <c r="G14" i="25"/>
  <c r="W14" i="25"/>
  <c r="O14" i="25"/>
  <c r="D14" i="25"/>
  <c r="R14" i="25"/>
  <c r="K14" i="25"/>
  <c r="J14" i="25"/>
  <c r="V14" i="25"/>
  <c r="B14" i="25"/>
  <c r="W51" i="19"/>
  <c r="S51" i="19"/>
  <c r="O51" i="19"/>
  <c r="K51" i="19"/>
  <c r="G51" i="19"/>
  <c r="C51" i="19"/>
  <c r="V51" i="19"/>
  <c r="Q51" i="19"/>
  <c r="L51" i="19"/>
  <c r="F51" i="19"/>
  <c r="Y51" i="19"/>
  <c r="R51" i="19"/>
  <c r="J51" i="19"/>
  <c r="D51" i="19"/>
  <c r="X51" i="19"/>
  <c r="N51" i="19"/>
  <c r="E51" i="19"/>
  <c r="U51" i="19"/>
  <c r="I51" i="19"/>
  <c r="T51" i="19"/>
  <c r="H51" i="19"/>
  <c r="M51" i="19"/>
  <c r="B51" i="19"/>
  <c r="P51" i="19"/>
  <c r="Y52" i="28"/>
  <c r="U52" i="28"/>
  <c r="Q52" i="28"/>
  <c r="M52" i="28"/>
  <c r="I52" i="28"/>
  <c r="E52" i="28"/>
  <c r="V52" i="28"/>
  <c r="P52" i="28"/>
  <c r="K52" i="28"/>
  <c r="F52" i="28"/>
  <c r="T52" i="28"/>
  <c r="O52" i="28"/>
  <c r="J52" i="28"/>
  <c r="D52" i="28"/>
  <c r="S52" i="28"/>
  <c r="H52" i="28"/>
  <c r="R52" i="28"/>
  <c r="G52" i="28"/>
  <c r="X52" i="28"/>
  <c r="N52" i="28"/>
  <c r="C52" i="28"/>
  <c r="W52" i="28"/>
  <c r="L52" i="28"/>
  <c r="B52" i="28"/>
  <c r="W120" i="19"/>
  <c r="S120" i="19"/>
  <c r="O120" i="19"/>
  <c r="K120" i="19"/>
  <c r="G120" i="19"/>
  <c r="C120" i="19"/>
  <c r="X120" i="19"/>
  <c r="R120" i="19"/>
  <c r="M120" i="19"/>
  <c r="H120" i="19"/>
  <c r="B120" i="19"/>
  <c r="V120" i="19"/>
  <c r="P120" i="19"/>
  <c r="I120" i="19"/>
  <c r="T120" i="19"/>
  <c r="J120" i="19"/>
  <c r="U120" i="19"/>
  <c r="F120" i="19"/>
  <c r="Y120" i="19"/>
  <c r="E120" i="19"/>
  <c r="D120" i="19"/>
  <c r="Q120" i="19"/>
  <c r="N120" i="19"/>
  <c r="L120" i="19"/>
  <c r="X85" i="19"/>
  <c r="T85" i="19"/>
  <c r="P85" i="19"/>
  <c r="L85" i="19"/>
  <c r="H85" i="19"/>
  <c r="D85" i="19"/>
  <c r="U85" i="19"/>
  <c r="O85" i="19"/>
  <c r="J85" i="19"/>
  <c r="E85" i="19"/>
  <c r="W85" i="19"/>
  <c r="Q85" i="19"/>
  <c r="I85" i="19"/>
  <c r="B85" i="19"/>
  <c r="V85" i="19"/>
  <c r="M85" i="19"/>
  <c r="C85" i="19"/>
  <c r="R85" i="19"/>
  <c r="F85" i="19"/>
  <c r="N85" i="19"/>
  <c r="K85" i="19"/>
  <c r="S85" i="19"/>
  <c r="G85" i="19"/>
  <c r="Y85" i="19"/>
  <c r="A25" i="28"/>
  <c r="A121" i="19"/>
  <c r="A227" i="28"/>
  <c r="A193" i="28"/>
  <c r="A88" i="28"/>
  <c r="A123" i="28"/>
  <c r="A158" i="28"/>
  <c r="A53" i="28"/>
  <c r="A87" i="19"/>
  <c r="A52" i="19"/>
  <c r="A51" i="25"/>
  <c r="A50" i="21"/>
  <c r="A17" i="21"/>
  <c r="A15" i="25"/>
  <c r="A120" i="21"/>
  <c r="A85" i="21"/>
  <c r="A87" i="25"/>
  <c r="A16" i="19"/>
  <c r="Y85" i="21" l="1"/>
  <c r="U85" i="21"/>
  <c r="Q85" i="21"/>
  <c r="M85" i="21"/>
  <c r="I85" i="21"/>
  <c r="E85" i="21"/>
  <c r="T85" i="21"/>
  <c r="O85" i="21"/>
  <c r="J85" i="21"/>
  <c r="D85" i="21"/>
  <c r="X85" i="21"/>
  <c r="R85" i="21"/>
  <c r="K85" i="21"/>
  <c r="C85" i="21"/>
  <c r="W85" i="21"/>
  <c r="P85" i="21"/>
  <c r="H85" i="21"/>
  <c r="B85" i="21"/>
  <c r="S85" i="21"/>
  <c r="F85" i="21"/>
  <c r="N85" i="21"/>
  <c r="L85" i="21"/>
  <c r="V85" i="21"/>
  <c r="G85" i="21"/>
  <c r="Y50" i="21"/>
  <c r="U50" i="21"/>
  <c r="Q50" i="21"/>
  <c r="M50" i="21"/>
  <c r="I50" i="21"/>
  <c r="E50" i="21"/>
  <c r="T50" i="21"/>
  <c r="O50" i="21"/>
  <c r="J50" i="21"/>
  <c r="D50" i="21"/>
  <c r="S50" i="21"/>
  <c r="L50" i="21"/>
  <c r="F50" i="21"/>
  <c r="X50" i="21"/>
  <c r="R50" i="21"/>
  <c r="K50" i="21"/>
  <c r="C50" i="21"/>
  <c r="N50" i="21"/>
  <c r="W50" i="21"/>
  <c r="H50" i="21"/>
  <c r="V50" i="21"/>
  <c r="G50" i="21"/>
  <c r="P50" i="21"/>
  <c r="B50" i="21"/>
  <c r="Y53" i="28"/>
  <c r="U53" i="28"/>
  <c r="Q53" i="28"/>
  <c r="M53" i="28"/>
  <c r="I53" i="28"/>
  <c r="E53" i="28"/>
  <c r="X53" i="28"/>
  <c r="S53" i="28"/>
  <c r="N53" i="28"/>
  <c r="H53" i="28"/>
  <c r="C53" i="28"/>
  <c r="W53" i="28"/>
  <c r="R53" i="28"/>
  <c r="L53" i="28"/>
  <c r="G53" i="28"/>
  <c r="B53" i="28"/>
  <c r="P53" i="28"/>
  <c r="F53" i="28"/>
  <c r="O53" i="28"/>
  <c r="D53" i="28"/>
  <c r="V53" i="28"/>
  <c r="K53" i="28"/>
  <c r="T53" i="28"/>
  <c r="J53" i="28"/>
  <c r="Y193" i="28"/>
  <c r="U193" i="28"/>
  <c r="Q193" i="28"/>
  <c r="M193" i="28"/>
  <c r="I193" i="28"/>
  <c r="E193" i="28"/>
  <c r="X193" i="28"/>
  <c r="S193" i="28"/>
  <c r="N193" i="28"/>
  <c r="H193" i="28"/>
  <c r="C193" i="28"/>
  <c r="V193" i="28"/>
  <c r="O193" i="28"/>
  <c r="G193" i="28"/>
  <c r="W193" i="28"/>
  <c r="L193" i="28"/>
  <c r="D193" i="28"/>
  <c r="P193" i="28"/>
  <c r="B193" i="28"/>
  <c r="R193" i="28"/>
  <c r="F193" i="28"/>
  <c r="T193" i="28"/>
  <c r="K193" i="28"/>
  <c r="J193" i="28"/>
  <c r="Y25" i="28"/>
  <c r="U25" i="28"/>
  <c r="Q25" i="28"/>
  <c r="M25" i="28"/>
  <c r="I25" i="28"/>
  <c r="E25" i="28"/>
  <c r="V25" i="28"/>
  <c r="P25" i="28"/>
  <c r="K25" i="28"/>
  <c r="F25" i="28"/>
  <c r="T25" i="28"/>
  <c r="O25" i="28"/>
  <c r="J25" i="28"/>
  <c r="D25" i="28"/>
  <c r="X25" i="28"/>
  <c r="N25" i="28"/>
  <c r="C25" i="28"/>
  <c r="W25" i="28"/>
  <c r="L25" i="28"/>
  <c r="B25" i="28"/>
  <c r="S25" i="28"/>
  <c r="H25" i="28"/>
  <c r="R25" i="28"/>
  <c r="G25" i="28"/>
  <c r="W121" i="25"/>
  <c r="S121" i="25"/>
  <c r="O121" i="25"/>
  <c r="K121" i="25"/>
  <c r="G121" i="25"/>
  <c r="C121" i="25"/>
  <c r="V121" i="25"/>
  <c r="Q121" i="25"/>
  <c r="L121" i="25"/>
  <c r="F121" i="25"/>
  <c r="Y121" i="25"/>
  <c r="R121" i="25"/>
  <c r="J121" i="25"/>
  <c r="D121" i="25"/>
  <c r="X121" i="25"/>
  <c r="N121" i="25"/>
  <c r="E121" i="25"/>
  <c r="P121" i="25"/>
  <c r="B121" i="25"/>
  <c r="M121" i="25"/>
  <c r="H121" i="25"/>
  <c r="U121" i="25"/>
  <c r="T121" i="25"/>
  <c r="I121" i="25"/>
  <c r="W16" i="19"/>
  <c r="S16" i="19"/>
  <c r="O16" i="19"/>
  <c r="K16" i="19"/>
  <c r="G16" i="19"/>
  <c r="C16" i="19"/>
  <c r="V16" i="19"/>
  <c r="Q16" i="19"/>
  <c r="L16" i="19"/>
  <c r="F16" i="19"/>
  <c r="T16" i="19"/>
  <c r="M16" i="19"/>
  <c r="E16" i="19"/>
  <c r="X16" i="19"/>
  <c r="N16" i="19"/>
  <c r="D16" i="19"/>
  <c r="U16" i="19"/>
  <c r="I16" i="19"/>
  <c r="R16" i="19"/>
  <c r="H16" i="19"/>
  <c r="Y16" i="19"/>
  <c r="P16" i="19"/>
  <c r="J16" i="19"/>
  <c r="B16" i="19"/>
  <c r="Y15" i="25"/>
  <c r="U15" i="25"/>
  <c r="Q15" i="25"/>
  <c r="M15" i="25"/>
  <c r="I15" i="25"/>
  <c r="E15" i="25"/>
  <c r="V15" i="25"/>
  <c r="P15" i="25"/>
  <c r="K15" i="25"/>
  <c r="F15" i="25"/>
  <c r="X15" i="25"/>
  <c r="R15" i="25"/>
  <c r="J15" i="25"/>
  <c r="C15" i="25"/>
  <c r="T15" i="25"/>
  <c r="L15" i="25"/>
  <c r="B15" i="25"/>
  <c r="S15" i="25"/>
  <c r="H15" i="25"/>
  <c r="N15" i="25"/>
  <c r="G15" i="25"/>
  <c r="W15" i="25"/>
  <c r="D15" i="25"/>
  <c r="O15" i="25"/>
  <c r="W52" i="19"/>
  <c r="S52" i="19"/>
  <c r="O52" i="19"/>
  <c r="K52" i="19"/>
  <c r="G52" i="19"/>
  <c r="C52" i="19"/>
  <c r="Y52" i="19"/>
  <c r="T52" i="19"/>
  <c r="N52" i="19"/>
  <c r="I52" i="19"/>
  <c r="D52" i="19"/>
  <c r="V52" i="19"/>
  <c r="P52" i="19"/>
  <c r="H52" i="19"/>
  <c r="R52" i="19"/>
  <c r="J52" i="19"/>
  <c r="X52" i="19"/>
  <c r="L52" i="19"/>
  <c r="U52" i="19"/>
  <c r="F52" i="19"/>
  <c r="M52" i="19"/>
  <c r="E52" i="19"/>
  <c r="B52" i="19"/>
  <c r="Q52" i="19"/>
  <c r="Y123" i="28"/>
  <c r="U123" i="28"/>
  <c r="Q123" i="28"/>
  <c r="M123" i="28"/>
  <c r="I123" i="28"/>
  <c r="E123" i="28"/>
  <c r="X123" i="28"/>
  <c r="S123" i="28"/>
  <c r="N123" i="28"/>
  <c r="H123" i="28"/>
  <c r="C123" i="28"/>
  <c r="W123" i="28"/>
  <c r="R123" i="28"/>
  <c r="L123" i="28"/>
  <c r="G123" i="28"/>
  <c r="B123" i="28"/>
  <c r="P123" i="28"/>
  <c r="F123" i="28"/>
  <c r="O123" i="28"/>
  <c r="D123" i="28"/>
  <c r="V123" i="28"/>
  <c r="K123" i="28"/>
  <c r="T123" i="28"/>
  <c r="J123" i="28"/>
  <c r="A122" i="25"/>
  <c r="W87" i="25"/>
  <c r="S87" i="25"/>
  <c r="O87" i="25"/>
  <c r="K87" i="25"/>
  <c r="G87" i="25"/>
  <c r="C87" i="25"/>
  <c r="Y87" i="25"/>
  <c r="T87" i="25"/>
  <c r="N87" i="25"/>
  <c r="I87" i="25"/>
  <c r="D87" i="25"/>
  <c r="X87" i="25"/>
  <c r="Q87" i="25"/>
  <c r="J87" i="25"/>
  <c r="B87" i="25"/>
  <c r="R87" i="25"/>
  <c r="H87" i="25"/>
  <c r="P87" i="25"/>
  <c r="E87" i="25"/>
  <c r="M87" i="25"/>
  <c r="U87" i="25"/>
  <c r="L87" i="25"/>
  <c r="F87" i="25"/>
  <c r="V87" i="25"/>
  <c r="V17" i="21"/>
  <c r="R17" i="21"/>
  <c r="N17" i="21"/>
  <c r="J17" i="21"/>
  <c r="F17" i="21"/>
  <c r="B17" i="21"/>
  <c r="W17" i="21"/>
  <c r="Q17" i="21"/>
  <c r="L17" i="21"/>
  <c r="G17" i="21"/>
  <c r="U17" i="21"/>
  <c r="P17" i="21"/>
  <c r="K17" i="21"/>
  <c r="E17" i="21"/>
  <c r="X17" i="21"/>
  <c r="M17" i="21"/>
  <c r="C17" i="21"/>
  <c r="T17" i="21"/>
  <c r="I17" i="21"/>
  <c r="S17" i="21"/>
  <c r="H17" i="21"/>
  <c r="O17" i="21"/>
  <c r="D17" i="21"/>
  <c r="Y17" i="21"/>
  <c r="X87" i="19"/>
  <c r="T87" i="19"/>
  <c r="P87" i="19"/>
  <c r="L87" i="19"/>
  <c r="H87" i="19"/>
  <c r="D87" i="19"/>
  <c r="U87" i="19"/>
  <c r="O87" i="19"/>
  <c r="J87" i="19"/>
  <c r="E87" i="19"/>
  <c r="Y87" i="19"/>
  <c r="R87" i="19"/>
  <c r="K87" i="19"/>
  <c r="C87" i="19"/>
  <c r="V87" i="19"/>
  <c r="M87" i="19"/>
  <c r="B87" i="19"/>
  <c r="S87" i="19"/>
  <c r="G87" i="19"/>
  <c r="Q87" i="19"/>
  <c r="N87" i="19"/>
  <c r="F87" i="19"/>
  <c r="W87" i="19"/>
  <c r="I87" i="19"/>
  <c r="Y88" i="28"/>
  <c r="U88" i="28"/>
  <c r="Q88" i="28"/>
  <c r="M88" i="28"/>
  <c r="I88" i="28"/>
  <c r="E88" i="28"/>
  <c r="X88" i="28"/>
  <c r="S88" i="28"/>
  <c r="N88" i="28"/>
  <c r="H88" i="28"/>
  <c r="C88" i="28"/>
  <c r="W88" i="28"/>
  <c r="R88" i="28"/>
  <c r="L88" i="28"/>
  <c r="G88" i="28"/>
  <c r="B88" i="28"/>
  <c r="V88" i="28"/>
  <c r="K88" i="28"/>
  <c r="T88" i="28"/>
  <c r="J88" i="28"/>
  <c r="P88" i="28"/>
  <c r="F88" i="28"/>
  <c r="O88" i="28"/>
  <c r="D88" i="28"/>
  <c r="W121" i="19"/>
  <c r="S121" i="19"/>
  <c r="O121" i="19"/>
  <c r="K121" i="19"/>
  <c r="G121" i="19"/>
  <c r="C121" i="19"/>
  <c r="U121" i="19"/>
  <c r="P121" i="19"/>
  <c r="J121" i="19"/>
  <c r="E121" i="19"/>
  <c r="T121" i="19"/>
  <c r="M121" i="19"/>
  <c r="F121" i="19"/>
  <c r="X121" i="19"/>
  <c r="N121" i="19"/>
  <c r="D121" i="19"/>
  <c r="V121" i="19"/>
  <c r="I121" i="19"/>
  <c r="Q121" i="19"/>
  <c r="Y121" i="19"/>
  <c r="B121" i="19"/>
  <c r="R121" i="19"/>
  <c r="H121" i="19"/>
  <c r="L121" i="19"/>
  <c r="Y120" i="21"/>
  <c r="U120" i="21"/>
  <c r="Q120" i="21"/>
  <c r="M120" i="21"/>
  <c r="I120" i="21"/>
  <c r="E120" i="21"/>
  <c r="T120" i="21"/>
  <c r="O120" i="21"/>
  <c r="J120" i="21"/>
  <c r="D120" i="21"/>
  <c r="W120" i="21"/>
  <c r="P120" i="21"/>
  <c r="H120" i="21"/>
  <c r="B120" i="21"/>
  <c r="V120" i="21"/>
  <c r="N120" i="21"/>
  <c r="G120" i="21"/>
  <c r="X120" i="21"/>
  <c r="K120" i="21"/>
  <c r="S120" i="21"/>
  <c r="F120" i="21"/>
  <c r="R120" i="21"/>
  <c r="C120" i="21"/>
  <c r="L120" i="21"/>
  <c r="Y51" i="25"/>
  <c r="U51" i="25"/>
  <c r="Q51" i="25"/>
  <c r="M51" i="25"/>
  <c r="I51" i="25"/>
  <c r="E51" i="25"/>
  <c r="X51" i="25"/>
  <c r="S51" i="25"/>
  <c r="N51" i="25"/>
  <c r="H51" i="25"/>
  <c r="C51" i="25"/>
  <c r="T51" i="25"/>
  <c r="L51" i="25"/>
  <c r="F51" i="25"/>
  <c r="P51" i="25"/>
  <c r="G51" i="25"/>
  <c r="W51" i="25"/>
  <c r="O51" i="25"/>
  <c r="D51" i="25"/>
  <c r="J51" i="25"/>
  <c r="V51" i="25"/>
  <c r="B51" i="25"/>
  <c r="R51" i="25"/>
  <c r="K51" i="25"/>
  <c r="Y158" i="28"/>
  <c r="U158" i="28"/>
  <c r="Q158" i="28"/>
  <c r="M158" i="28"/>
  <c r="I158" i="28"/>
  <c r="E158" i="28"/>
  <c r="X158" i="28"/>
  <c r="S158" i="28"/>
  <c r="N158" i="28"/>
  <c r="H158" i="28"/>
  <c r="C158" i="28"/>
  <c r="W158" i="28"/>
  <c r="R158" i="28"/>
  <c r="L158" i="28"/>
  <c r="G158" i="28"/>
  <c r="B158" i="28"/>
  <c r="V158" i="28"/>
  <c r="K158" i="28"/>
  <c r="T158" i="28"/>
  <c r="J158" i="28"/>
  <c r="P158" i="28"/>
  <c r="F158" i="28"/>
  <c r="O158" i="28"/>
  <c r="D158" i="28"/>
  <c r="W227" i="28"/>
  <c r="S227" i="28"/>
  <c r="O227" i="28"/>
  <c r="K227" i="28"/>
  <c r="G227" i="28"/>
  <c r="C227" i="28"/>
  <c r="U227" i="28"/>
  <c r="P227" i="28"/>
  <c r="J227" i="28"/>
  <c r="E227" i="28"/>
  <c r="Y227" i="28"/>
  <c r="R227" i="28"/>
  <c r="L227" i="28"/>
  <c r="D227" i="28"/>
  <c r="X227" i="28"/>
  <c r="N227" i="28"/>
  <c r="F227" i="28"/>
  <c r="V227" i="28"/>
  <c r="I227" i="28"/>
  <c r="T227" i="28"/>
  <c r="B227" i="28"/>
  <c r="Q227" i="28"/>
  <c r="H227" i="28"/>
  <c r="M227" i="28"/>
  <c r="A26" i="28"/>
  <c r="A122" i="19"/>
  <c r="A124" i="28"/>
  <c r="A194" i="28"/>
  <c r="A159" i="28"/>
  <c r="A262" i="28"/>
  <c r="A228" i="28"/>
  <c r="A54" i="28"/>
  <c r="A89" i="28"/>
  <c r="A88" i="19"/>
  <c r="A53" i="19"/>
  <c r="A88" i="25"/>
  <c r="A18" i="21"/>
  <c r="A51" i="21"/>
  <c r="A86" i="21"/>
  <c r="A16" i="25"/>
  <c r="A52" i="25"/>
  <c r="A123" i="19"/>
  <c r="A121" i="21"/>
  <c r="A156" i="21"/>
  <c r="A17" i="19"/>
  <c r="Y121" i="21" l="1"/>
  <c r="U121" i="21"/>
  <c r="Q121" i="21"/>
  <c r="M121" i="21"/>
  <c r="I121" i="21"/>
  <c r="E121" i="21"/>
  <c r="W121" i="21"/>
  <c r="R121" i="21"/>
  <c r="L121" i="21"/>
  <c r="G121" i="21"/>
  <c r="B121" i="21"/>
  <c r="T121" i="21"/>
  <c r="N121" i="21"/>
  <c r="F121" i="21"/>
  <c r="S121" i="21"/>
  <c r="K121" i="21"/>
  <c r="D121" i="21"/>
  <c r="O121" i="21"/>
  <c r="X121" i="21"/>
  <c r="J121" i="21"/>
  <c r="V121" i="21"/>
  <c r="H121" i="21"/>
  <c r="P121" i="21"/>
  <c r="C121" i="21"/>
  <c r="Y86" i="21"/>
  <c r="U86" i="21"/>
  <c r="Q86" i="21"/>
  <c r="M86" i="21"/>
  <c r="I86" i="21"/>
  <c r="E86" i="21"/>
  <c r="W86" i="21"/>
  <c r="R86" i="21"/>
  <c r="L86" i="21"/>
  <c r="G86" i="21"/>
  <c r="B86" i="21"/>
  <c r="V86" i="21"/>
  <c r="O86" i="21"/>
  <c r="H86" i="21"/>
  <c r="T86" i="21"/>
  <c r="N86" i="21"/>
  <c r="F86" i="21"/>
  <c r="X86" i="21"/>
  <c r="J86" i="21"/>
  <c r="S86" i="21"/>
  <c r="D86" i="21"/>
  <c r="P86" i="21"/>
  <c r="C86" i="21"/>
  <c r="K86" i="21"/>
  <c r="W53" i="19"/>
  <c r="S53" i="19"/>
  <c r="O53" i="19"/>
  <c r="K53" i="19"/>
  <c r="G53" i="19"/>
  <c r="C53" i="19"/>
  <c r="V53" i="19"/>
  <c r="Q53" i="19"/>
  <c r="L53" i="19"/>
  <c r="F53" i="19"/>
  <c r="T53" i="19"/>
  <c r="M53" i="19"/>
  <c r="E53" i="19"/>
  <c r="X53" i="19"/>
  <c r="N53" i="19"/>
  <c r="D53" i="19"/>
  <c r="Y53" i="19"/>
  <c r="J53" i="19"/>
  <c r="U53" i="19"/>
  <c r="I53" i="19"/>
  <c r="P53" i="19"/>
  <c r="H53" i="19"/>
  <c r="B53" i="19"/>
  <c r="R53" i="19"/>
  <c r="W228" i="28"/>
  <c r="S228" i="28"/>
  <c r="O228" i="28"/>
  <c r="K228" i="28"/>
  <c r="G228" i="28"/>
  <c r="C228" i="28"/>
  <c r="X228" i="28"/>
  <c r="R228" i="28"/>
  <c r="M228" i="28"/>
  <c r="H228" i="28"/>
  <c r="B228" i="28"/>
  <c r="V228" i="28"/>
  <c r="P228" i="28"/>
  <c r="I228" i="28"/>
  <c r="T228" i="28"/>
  <c r="J228" i="28"/>
  <c r="Y228" i="28"/>
  <c r="L228" i="28"/>
  <c r="N228" i="28"/>
  <c r="U228" i="28"/>
  <c r="D228" i="28"/>
  <c r="Q228" i="28"/>
  <c r="F228" i="28"/>
  <c r="E228" i="28"/>
  <c r="Y124" i="28"/>
  <c r="U124" i="28"/>
  <c r="Q124" i="28"/>
  <c r="M124" i="28"/>
  <c r="I124" i="28"/>
  <c r="E124" i="28"/>
  <c r="V124" i="28"/>
  <c r="P124" i="28"/>
  <c r="K124" i="28"/>
  <c r="F124" i="28"/>
  <c r="T124" i="28"/>
  <c r="O124" i="28"/>
  <c r="J124" i="28"/>
  <c r="D124" i="28"/>
  <c r="X124" i="28"/>
  <c r="N124" i="28"/>
  <c r="C124" i="28"/>
  <c r="W124" i="28"/>
  <c r="L124" i="28"/>
  <c r="B124" i="28"/>
  <c r="S124" i="28"/>
  <c r="H124" i="28"/>
  <c r="R124" i="28"/>
  <c r="G124" i="28"/>
  <c r="W122" i="25"/>
  <c r="S122" i="25"/>
  <c r="O122" i="25"/>
  <c r="K122" i="25"/>
  <c r="G122" i="25"/>
  <c r="C122" i="25"/>
  <c r="Y122" i="25"/>
  <c r="T122" i="25"/>
  <c r="N122" i="25"/>
  <c r="I122" i="25"/>
  <c r="D122" i="25"/>
  <c r="V122" i="25"/>
  <c r="P122" i="25"/>
  <c r="H122" i="25"/>
  <c r="R122" i="25"/>
  <c r="J122" i="25"/>
  <c r="Q122" i="25"/>
  <c r="E122" i="25"/>
  <c r="M122" i="25"/>
  <c r="B122" i="25"/>
  <c r="F122" i="25"/>
  <c r="X122" i="25"/>
  <c r="U122" i="25"/>
  <c r="L122" i="25"/>
  <c r="W123" i="19"/>
  <c r="S123" i="19"/>
  <c r="O123" i="19"/>
  <c r="K123" i="19"/>
  <c r="G123" i="19"/>
  <c r="C123" i="19"/>
  <c r="U123" i="19"/>
  <c r="P123" i="19"/>
  <c r="J123" i="19"/>
  <c r="E123" i="19"/>
  <c r="V123" i="19"/>
  <c r="N123" i="19"/>
  <c r="H123" i="19"/>
  <c r="X123" i="19"/>
  <c r="M123" i="19"/>
  <c r="D123" i="19"/>
  <c r="Y123" i="19"/>
  <c r="L123" i="19"/>
  <c r="R123" i="19"/>
  <c r="B123" i="19"/>
  <c r="T123" i="19"/>
  <c r="Q123" i="19"/>
  <c r="F123" i="19"/>
  <c r="I123" i="19"/>
  <c r="Y51" i="21"/>
  <c r="U51" i="21"/>
  <c r="Q51" i="21"/>
  <c r="M51" i="21"/>
  <c r="I51" i="21"/>
  <c r="E51" i="21"/>
  <c r="W51" i="21"/>
  <c r="R51" i="21"/>
  <c r="L51" i="21"/>
  <c r="G51" i="21"/>
  <c r="B51" i="21"/>
  <c r="X51" i="21"/>
  <c r="P51" i="21"/>
  <c r="J51" i="21"/>
  <c r="C51" i="21"/>
  <c r="V51" i="21"/>
  <c r="O51" i="21"/>
  <c r="H51" i="21"/>
  <c r="S51" i="21"/>
  <c r="D51" i="21"/>
  <c r="N51" i="21"/>
  <c r="K51" i="21"/>
  <c r="T51" i="21"/>
  <c r="F51" i="21"/>
  <c r="X88" i="19"/>
  <c r="T88" i="19"/>
  <c r="P88" i="19"/>
  <c r="L88" i="19"/>
  <c r="H88" i="19"/>
  <c r="D88" i="19"/>
  <c r="W88" i="19"/>
  <c r="R88" i="19"/>
  <c r="M88" i="19"/>
  <c r="G88" i="19"/>
  <c r="B88" i="19"/>
  <c r="V88" i="19"/>
  <c r="O88" i="19"/>
  <c r="I88" i="19"/>
  <c r="Q88" i="19"/>
  <c r="F88" i="19"/>
  <c r="U88" i="19"/>
  <c r="J88" i="19"/>
  <c r="K88" i="19"/>
  <c r="Y88" i="19"/>
  <c r="E88" i="19"/>
  <c r="N88" i="19"/>
  <c r="C88" i="19"/>
  <c r="S88" i="19"/>
  <c r="Y262" i="28"/>
  <c r="U262" i="28"/>
  <c r="Q262" i="28"/>
  <c r="M262" i="28"/>
  <c r="I262" i="28"/>
  <c r="E262" i="28"/>
  <c r="V262" i="28"/>
  <c r="P262" i="28"/>
  <c r="K262" i="28"/>
  <c r="F262" i="28"/>
  <c r="T262" i="28"/>
  <c r="O262" i="28"/>
  <c r="J262" i="28"/>
  <c r="D262" i="28"/>
  <c r="S262" i="28"/>
  <c r="H262" i="28"/>
  <c r="R262" i="28"/>
  <c r="G262" i="28"/>
  <c r="X262" i="28"/>
  <c r="N262" i="28"/>
  <c r="C262" i="28"/>
  <c r="W262" i="28"/>
  <c r="L262" i="28"/>
  <c r="B262" i="28"/>
  <c r="A123" i="25"/>
  <c r="W17" i="19"/>
  <c r="S17" i="19"/>
  <c r="O17" i="19"/>
  <c r="K17" i="19"/>
  <c r="G17" i="19"/>
  <c r="C17" i="19"/>
  <c r="Y17" i="19"/>
  <c r="T17" i="19"/>
  <c r="N17" i="19"/>
  <c r="I17" i="19"/>
  <c r="D17" i="19"/>
  <c r="X17" i="19"/>
  <c r="Q17" i="19"/>
  <c r="J17" i="19"/>
  <c r="B17" i="19"/>
  <c r="R17" i="19"/>
  <c r="H17" i="19"/>
  <c r="V17" i="19"/>
  <c r="L17" i="19"/>
  <c r="U17" i="19"/>
  <c r="F17" i="19"/>
  <c r="P17" i="19"/>
  <c r="M17" i="19"/>
  <c r="E17" i="19"/>
  <c r="Y52" i="25"/>
  <c r="U52" i="25"/>
  <c r="Q52" i="25"/>
  <c r="M52" i="25"/>
  <c r="I52" i="25"/>
  <c r="E52" i="25"/>
  <c r="V52" i="25"/>
  <c r="P52" i="25"/>
  <c r="K52" i="25"/>
  <c r="F52" i="25"/>
  <c r="X52" i="25"/>
  <c r="R52" i="25"/>
  <c r="J52" i="25"/>
  <c r="C52" i="25"/>
  <c r="T52" i="25"/>
  <c r="L52" i="25"/>
  <c r="B52" i="25"/>
  <c r="S52" i="25"/>
  <c r="H52" i="25"/>
  <c r="W52" i="25"/>
  <c r="D52" i="25"/>
  <c r="O52" i="25"/>
  <c r="N52" i="25"/>
  <c r="G52" i="25"/>
  <c r="Y18" i="21"/>
  <c r="U18" i="21"/>
  <c r="W18" i="21"/>
  <c r="R18" i="21"/>
  <c r="N18" i="21"/>
  <c r="J18" i="21"/>
  <c r="F18" i="21"/>
  <c r="B18" i="21"/>
  <c r="T18" i="21"/>
  <c r="O18" i="21"/>
  <c r="I18" i="21"/>
  <c r="D18" i="21"/>
  <c r="S18" i="21"/>
  <c r="M18" i="21"/>
  <c r="H18" i="21"/>
  <c r="C18" i="21"/>
  <c r="V18" i="21"/>
  <c r="K18" i="21"/>
  <c r="Q18" i="21"/>
  <c r="G18" i="21"/>
  <c r="P18" i="21"/>
  <c r="E18" i="21"/>
  <c r="X18" i="21"/>
  <c r="L18" i="21"/>
  <c r="Y89" i="28"/>
  <c r="U89" i="28"/>
  <c r="Q89" i="28"/>
  <c r="M89" i="28"/>
  <c r="I89" i="28"/>
  <c r="E89" i="28"/>
  <c r="V89" i="28"/>
  <c r="P89" i="28"/>
  <c r="K89" i="28"/>
  <c r="F89" i="28"/>
  <c r="T89" i="28"/>
  <c r="O89" i="28"/>
  <c r="J89" i="28"/>
  <c r="D89" i="28"/>
  <c r="S89" i="28"/>
  <c r="H89" i="28"/>
  <c r="R89" i="28"/>
  <c r="G89" i="28"/>
  <c r="X89" i="28"/>
  <c r="N89" i="28"/>
  <c r="C89" i="28"/>
  <c r="W89" i="28"/>
  <c r="L89" i="28"/>
  <c r="B89" i="28"/>
  <c r="Y159" i="28"/>
  <c r="U159" i="28"/>
  <c r="Q159" i="28"/>
  <c r="M159" i="28"/>
  <c r="I159" i="28"/>
  <c r="E159" i="28"/>
  <c r="V159" i="28"/>
  <c r="P159" i="28"/>
  <c r="K159" i="28"/>
  <c r="F159" i="28"/>
  <c r="T159" i="28"/>
  <c r="O159" i="28"/>
  <c r="J159" i="28"/>
  <c r="D159" i="28"/>
  <c r="S159" i="28"/>
  <c r="H159" i="28"/>
  <c r="R159" i="28"/>
  <c r="G159" i="28"/>
  <c r="X159" i="28"/>
  <c r="N159" i="28"/>
  <c r="C159" i="28"/>
  <c r="W159" i="28"/>
  <c r="L159" i="28"/>
  <c r="B159" i="28"/>
  <c r="W122" i="19"/>
  <c r="S122" i="19"/>
  <c r="O122" i="19"/>
  <c r="K122" i="19"/>
  <c r="G122" i="19"/>
  <c r="C122" i="19"/>
  <c r="X122" i="19"/>
  <c r="R122" i="19"/>
  <c r="M122" i="19"/>
  <c r="H122" i="19"/>
  <c r="B122" i="19"/>
  <c r="Y122" i="19"/>
  <c r="Q122" i="19"/>
  <c r="J122" i="19"/>
  <c r="D122" i="19"/>
  <c r="T122" i="19"/>
  <c r="I122" i="19"/>
  <c r="V122" i="19"/>
  <c r="L122" i="19"/>
  <c r="F122" i="19"/>
  <c r="U122" i="19"/>
  <c r="P122" i="19"/>
  <c r="N122" i="19"/>
  <c r="E122" i="19"/>
  <c r="Y156" i="21"/>
  <c r="U156" i="21"/>
  <c r="Q156" i="21"/>
  <c r="M156" i="21"/>
  <c r="I156" i="21"/>
  <c r="E156" i="21"/>
  <c r="T156" i="21"/>
  <c r="O156" i="21"/>
  <c r="J156" i="21"/>
  <c r="D156" i="21"/>
  <c r="W156" i="21"/>
  <c r="P156" i="21"/>
  <c r="H156" i="21"/>
  <c r="B156" i="21"/>
  <c r="X156" i="21"/>
  <c r="N156" i="21"/>
  <c r="F156" i="21"/>
  <c r="L156" i="21"/>
  <c r="V156" i="21"/>
  <c r="G156" i="21"/>
  <c r="C156" i="21"/>
  <c r="K156" i="21"/>
  <c r="S156" i="21"/>
  <c r="R156" i="21"/>
  <c r="Y16" i="25"/>
  <c r="U16" i="25"/>
  <c r="Q16" i="25"/>
  <c r="M16" i="25"/>
  <c r="I16" i="25"/>
  <c r="E16" i="25"/>
  <c r="X16" i="25"/>
  <c r="S16" i="25"/>
  <c r="N16" i="25"/>
  <c r="H16" i="25"/>
  <c r="C16" i="25"/>
  <c r="V16" i="25"/>
  <c r="O16" i="25"/>
  <c r="G16" i="25"/>
  <c r="P16" i="25"/>
  <c r="F16" i="25"/>
  <c r="W16" i="25"/>
  <c r="L16" i="25"/>
  <c r="D16" i="25"/>
  <c r="J16" i="25"/>
  <c r="T16" i="25"/>
  <c r="B16" i="25"/>
  <c r="R16" i="25"/>
  <c r="K16" i="25"/>
  <c r="W88" i="25"/>
  <c r="S88" i="25"/>
  <c r="O88" i="25"/>
  <c r="K88" i="25"/>
  <c r="G88" i="25"/>
  <c r="C88" i="25"/>
  <c r="V88" i="25"/>
  <c r="Q88" i="25"/>
  <c r="L88" i="25"/>
  <c r="F88" i="25"/>
  <c r="U88" i="25"/>
  <c r="N88" i="25"/>
  <c r="H88" i="25"/>
  <c r="X88" i="25"/>
  <c r="M88" i="25"/>
  <c r="D88" i="25"/>
  <c r="R88" i="25"/>
  <c r="E88" i="25"/>
  <c r="P88" i="25"/>
  <c r="B88" i="25"/>
  <c r="T88" i="25"/>
  <c r="J88" i="25"/>
  <c r="I88" i="25"/>
  <c r="Y88" i="25"/>
  <c r="Y54" i="28"/>
  <c r="U54" i="28"/>
  <c r="Q54" i="28"/>
  <c r="M54" i="28"/>
  <c r="I54" i="28"/>
  <c r="E54" i="28"/>
  <c r="V54" i="28"/>
  <c r="P54" i="28"/>
  <c r="K54" i="28"/>
  <c r="F54" i="28"/>
  <c r="T54" i="28"/>
  <c r="O54" i="28"/>
  <c r="J54" i="28"/>
  <c r="D54" i="28"/>
  <c r="X54" i="28"/>
  <c r="N54" i="28"/>
  <c r="C54" i="28"/>
  <c r="W54" i="28"/>
  <c r="L54" i="28"/>
  <c r="B54" i="28"/>
  <c r="S54" i="28"/>
  <c r="H54" i="28"/>
  <c r="R54" i="28"/>
  <c r="G54" i="28"/>
  <c r="Y194" i="28"/>
  <c r="U194" i="28"/>
  <c r="Q194" i="28"/>
  <c r="M194" i="28"/>
  <c r="I194" i="28"/>
  <c r="E194" i="28"/>
  <c r="V194" i="28"/>
  <c r="P194" i="28"/>
  <c r="K194" i="28"/>
  <c r="F194" i="28"/>
  <c r="S194" i="28"/>
  <c r="L194" i="28"/>
  <c r="D194" i="28"/>
  <c r="R194" i="28"/>
  <c r="H194" i="28"/>
  <c r="O194" i="28"/>
  <c r="C194" i="28"/>
  <c r="X194" i="28"/>
  <c r="J194" i="28"/>
  <c r="W194" i="28"/>
  <c r="B194" i="28"/>
  <c r="N194" i="28"/>
  <c r="G194" i="28"/>
  <c r="T194" i="28"/>
  <c r="Y26" i="28"/>
  <c r="U26" i="28"/>
  <c r="Q26" i="28"/>
  <c r="M26" i="28"/>
  <c r="I26" i="28"/>
  <c r="E26" i="28"/>
  <c r="X26" i="28"/>
  <c r="S26" i="28"/>
  <c r="N26" i="28"/>
  <c r="H26" i="28"/>
  <c r="C26" i="28"/>
  <c r="W26" i="28"/>
  <c r="R26" i="28"/>
  <c r="L26" i="28"/>
  <c r="G26" i="28"/>
  <c r="B26" i="28"/>
  <c r="V26" i="28"/>
  <c r="K26" i="28"/>
  <c r="T26" i="28"/>
  <c r="J26" i="28"/>
  <c r="P26" i="28"/>
  <c r="F26" i="28"/>
  <c r="O26" i="28"/>
  <c r="D26" i="28"/>
  <c r="A27" i="28"/>
  <c r="A191" i="21"/>
  <c r="A226" i="21" s="1"/>
  <c r="A124" i="25"/>
  <c r="A297" i="28"/>
  <c r="A263" i="28"/>
  <c r="A160" i="28"/>
  <c r="A90" i="28"/>
  <c r="A55" i="28"/>
  <c r="A229" i="28"/>
  <c r="A125" i="28"/>
  <c r="A195" i="28"/>
  <c r="A89" i="19"/>
  <c r="A54" i="19"/>
  <c r="A52" i="21"/>
  <c r="A124" i="19"/>
  <c r="A17" i="25"/>
  <c r="A87" i="21"/>
  <c r="A19" i="21"/>
  <c r="A157" i="21"/>
  <c r="A18" i="19"/>
  <c r="A122" i="21"/>
  <c r="A53" i="25"/>
  <c r="A89" i="25"/>
  <c r="W18" i="19" l="1"/>
  <c r="S18" i="19"/>
  <c r="O18" i="19"/>
  <c r="K18" i="19"/>
  <c r="G18" i="19"/>
  <c r="C18" i="19"/>
  <c r="V18" i="19"/>
  <c r="Q18" i="19"/>
  <c r="L18" i="19"/>
  <c r="F18" i="19"/>
  <c r="U18" i="19"/>
  <c r="N18" i="19"/>
  <c r="H18" i="19"/>
  <c r="X18" i="19"/>
  <c r="M18" i="19"/>
  <c r="D18" i="19"/>
  <c r="Y18" i="19"/>
  <c r="J18" i="19"/>
  <c r="T18" i="19"/>
  <c r="I18" i="19"/>
  <c r="B18" i="19"/>
  <c r="R18" i="19"/>
  <c r="P18" i="19"/>
  <c r="E18" i="19"/>
  <c r="Y17" i="25"/>
  <c r="U17" i="25"/>
  <c r="Q17" i="25"/>
  <c r="M17" i="25"/>
  <c r="I17" i="25"/>
  <c r="E17" i="25"/>
  <c r="V17" i="25"/>
  <c r="P17" i="25"/>
  <c r="K17" i="25"/>
  <c r="F17" i="25"/>
  <c r="S17" i="25"/>
  <c r="L17" i="25"/>
  <c r="D17" i="25"/>
  <c r="T17" i="25"/>
  <c r="J17" i="25"/>
  <c r="B17" i="25"/>
  <c r="R17" i="25"/>
  <c r="H17" i="25"/>
  <c r="W17" i="25"/>
  <c r="C17" i="25"/>
  <c r="O17" i="25"/>
  <c r="N17" i="25"/>
  <c r="X17" i="25"/>
  <c r="G17" i="25"/>
  <c r="X89" i="19"/>
  <c r="T89" i="19"/>
  <c r="P89" i="19"/>
  <c r="L89" i="19"/>
  <c r="H89" i="19"/>
  <c r="D89" i="19"/>
  <c r="U89" i="19"/>
  <c r="O89" i="19"/>
  <c r="J89" i="19"/>
  <c r="E89" i="19"/>
  <c r="S89" i="19"/>
  <c r="M89" i="19"/>
  <c r="F89" i="19"/>
  <c r="V89" i="19"/>
  <c r="K89" i="19"/>
  <c r="B89" i="19"/>
  <c r="W89" i="19"/>
  <c r="I89" i="19"/>
  <c r="R89" i="19"/>
  <c r="C89" i="19"/>
  <c r="Q89" i="19"/>
  <c r="Y89" i="19"/>
  <c r="N89" i="19"/>
  <c r="G89" i="19"/>
  <c r="Y55" i="28"/>
  <c r="U55" i="28"/>
  <c r="Q55" i="28"/>
  <c r="M55" i="28"/>
  <c r="I55" i="28"/>
  <c r="E55" i="28"/>
  <c r="X55" i="28"/>
  <c r="S55" i="28"/>
  <c r="N55" i="28"/>
  <c r="H55" i="28"/>
  <c r="C55" i="28"/>
  <c r="W55" i="28"/>
  <c r="R55" i="28"/>
  <c r="L55" i="28"/>
  <c r="G55" i="28"/>
  <c r="B55" i="28"/>
  <c r="V55" i="28"/>
  <c r="K55" i="28"/>
  <c r="T55" i="28"/>
  <c r="J55" i="28"/>
  <c r="P55" i="28"/>
  <c r="F55" i="28"/>
  <c r="O55" i="28"/>
  <c r="D55" i="28"/>
  <c r="Y297" i="28"/>
  <c r="U297" i="28"/>
  <c r="Q297" i="28"/>
  <c r="M297" i="28"/>
  <c r="I297" i="28"/>
  <c r="E297" i="28"/>
  <c r="X297" i="28"/>
  <c r="S297" i="28"/>
  <c r="N297" i="28"/>
  <c r="H297" i="28"/>
  <c r="C297" i="28"/>
  <c r="W297" i="28"/>
  <c r="R297" i="28"/>
  <c r="L297" i="28"/>
  <c r="G297" i="28"/>
  <c r="B297" i="28"/>
  <c r="V297" i="28"/>
  <c r="P297" i="28"/>
  <c r="K297" i="28"/>
  <c r="F297" i="28"/>
  <c r="O297" i="28"/>
  <c r="J297" i="28"/>
  <c r="D297" i="28"/>
  <c r="T297" i="28"/>
  <c r="Y27" i="28"/>
  <c r="U27" i="28"/>
  <c r="Q27" i="28"/>
  <c r="M27" i="28"/>
  <c r="I27" i="28"/>
  <c r="E27" i="28"/>
  <c r="V27" i="28"/>
  <c r="P27" i="28"/>
  <c r="K27" i="28"/>
  <c r="F27" i="28"/>
  <c r="T27" i="28"/>
  <c r="O27" i="28"/>
  <c r="J27" i="28"/>
  <c r="D27" i="28"/>
  <c r="S27" i="28"/>
  <c r="H27" i="28"/>
  <c r="R27" i="28"/>
  <c r="G27" i="28"/>
  <c r="X27" i="28"/>
  <c r="N27" i="28"/>
  <c r="C27" i="28"/>
  <c r="W27" i="28"/>
  <c r="L27" i="28"/>
  <c r="B27" i="28"/>
  <c r="W89" i="25"/>
  <c r="S89" i="25"/>
  <c r="O89" i="25"/>
  <c r="K89" i="25"/>
  <c r="G89" i="25"/>
  <c r="C89" i="25"/>
  <c r="Y89" i="25"/>
  <c r="T89" i="25"/>
  <c r="N89" i="25"/>
  <c r="I89" i="25"/>
  <c r="D89" i="25"/>
  <c r="R89" i="25"/>
  <c r="L89" i="25"/>
  <c r="E89" i="25"/>
  <c r="Q89" i="25"/>
  <c r="H89" i="25"/>
  <c r="U89" i="25"/>
  <c r="F89" i="25"/>
  <c r="P89" i="25"/>
  <c r="B89" i="25"/>
  <c r="V89" i="25"/>
  <c r="M89" i="25"/>
  <c r="J89" i="25"/>
  <c r="X89" i="25"/>
  <c r="Y157" i="21"/>
  <c r="U157" i="21"/>
  <c r="Q157" i="21"/>
  <c r="M157" i="21"/>
  <c r="I157" i="21"/>
  <c r="E157" i="21"/>
  <c r="W157" i="21"/>
  <c r="R157" i="21"/>
  <c r="L157" i="21"/>
  <c r="G157" i="21"/>
  <c r="B157" i="21"/>
  <c r="T157" i="21"/>
  <c r="N157" i="21"/>
  <c r="F157" i="21"/>
  <c r="S157" i="21"/>
  <c r="J157" i="21"/>
  <c r="O157" i="21"/>
  <c r="C157" i="21"/>
  <c r="P157" i="21"/>
  <c r="X157" i="21"/>
  <c r="D157" i="21"/>
  <c r="H157" i="21"/>
  <c r="V157" i="21"/>
  <c r="K157" i="21"/>
  <c r="W124" i="19"/>
  <c r="S124" i="19"/>
  <c r="O124" i="19"/>
  <c r="K124" i="19"/>
  <c r="G124" i="19"/>
  <c r="C124" i="19"/>
  <c r="X124" i="19"/>
  <c r="R124" i="19"/>
  <c r="M124" i="19"/>
  <c r="H124" i="19"/>
  <c r="B124" i="19"/>
  <c r="T124" i="19"/>
  <c r="L124" i="19"/>
  <c r="E124" i="19"/>
  <c r="Q124" i="19"/>
  <c r="I124" i="19"/>
  <c r="Y124" i="19"/>
  <c r="N124" i="19"/>
  <c r="J124" i="19"/>
  <c r="U124" i="19"/>
  <c r="P124" i="19"/>
  <c r="V124" i="19"/>
  <c r="F124" i="19"/>
  <c r="D124" i="19"/>
  <c r="Y195" i="28"/>
  <c r="U195" i="28"/>
  <c r="Q195" i="28"/>
  <c r="M195" i="28"/>
  <c r="I195" i="28"/>
  <c r="E195" i="28"/>
  <c r="X195" i="28"/>
  <c r="S195" i="28"/>
  <c r="N195" i="28"/>
  <c r="H195" i="28"/>
  <c r="C195" i="28"/>
  <c r="W195" i="28"/>
  <c r="P195" i="28"/>
  <c r="J195" i="28"/>
  <c r="B195" i="28"/>
  <c r="V195" i="28"/>
  <c r="L195" i="28"/>
  <c r="D195" i="28"/>
  <c r="R195" i="28"/>
  <c r="F195" i="28"/>
  <c r="T195" i="28"/>
  <c r="G195" i="28"/>
  <c r="K195" i="28"/>
  <c r="O195" i="28"/>
  <c r="Y90" i="28"/>
  <c r="U90" i="28"/>
  <c r="Q90" i="28"/>
  <c r="M90" i="28"/>
  <c r="I90" i="28"/>
  <c r="E90" i="28"/>
  <c r="X90" i="28"/>
  <c r="S90" i="28"/>
  <c r="N90" i="28"/>
  <c r="H90" i="28"/>
  <c r="C90" i="28"/>
  <c r="W90" i="28"/>
  <c r="R90" i="28"/>
  <c r="L90" i="28"/>
  <c r="G90" i="28"/>
  <c r="B90" i="28"/>
  <c r="P90" i="28"/>
  <c r="F90" i="28"/>
  <c r="O90" i="28"/>
  <c r="D90" i="28"/>
  <c r="V90" i="28"/>
  <c r="K90" i="28"/>
  <c r="T90" i="28"/>
  <c r="J90" i="28"/>
  <c r="W124" i="25"/>
  <c r="S124" i="25"/>
  <c r="O124" i="25"/>
  <c r="K124" i="25"/>
  <c r="G124" i="25"/>
  <c r="C124" i="25"/>
  <c r="Y124" i="25"/>
  <c r="T124" i="25"/>
  <c r="N124" i="25"/>
  <c r="I124" i="25"/>
  <c r="D124" i="25"/>
  <c r="X124" i="25"/>
  <c r="Q124" i="25"/>
  <c r="J124" i="25"/>
  <c r="B124" i="25"/>
  <c r="R124" i="25"/>
  <c r="H124" i="25"/>
  <c r="U124" i="25"/>
  <c r="F124" i="25"/>
  <c r="P124" i="25"/>
  <c r="E124" i="25"/>
  <c r="L124" i="25"/>
  <c r="V124" i="25"/>
  <c r="M124" i="25"/>
  <c r="Y53" i="25"/>
  <c r="U53" i="25"/>
  <c r="Q53" i="25"/>
  <c r="M53" i="25"/>
  <c r="I53" i="25"/>
  <c r="E53" i="25"/>
  <c r="X53" i="25"/>
  <c r="S53" i="25"/>
  <c r="N53" i="25"/>
  <c r="H53" i="25"/>
  <c r="C53" i="25"/>
  <c r="V53" i="25"/>
  <c r="O53" i="25"/>
  <c r="G53" i="25"/>
  <c r="P53" i="25"/>
  <c r="F53" i="25"/>
  <c r="W53" i="25"/>
  <c r="L53" i="25"/>
  <c r="D53" i="25"/>
  <c r="R53" i="25"/>
  <c r="K53" i="25"/>
  <c r="J53" i="25"/>
  <c r="B53" i="25"/>
  <c r="T53" i="25"/>
  <c r="Y19" i="21"/>
  <c r="U19" i="21"/>
  <c r="Q19" i="21"/>
  <c r="M19" i="21"/>
  <c r="I19" i="21"/>
  <c r="E19" i="21"/>
  <c r="T19" i="21"/>
  <c r="O19" i="21"/>
  <c r="J19" i="21"/>
  <c r="D19" i="21"/>
  <c r="X19" i="21"/>
  <c r="R19" i="21"/>
  <c r="K19" i="21"/>
  <c r="C19" i="21"/>
  <c r="W19" i="21"/>
  <c r="P19" i="21"/>
  <c r="H19" i="21"/>
  <c r="B19" i="21"/>
  <c r="L19" i="21"/>
  <c r="V19" i="21"/>
  <c r="G19" i="21"/>
  <c r="S19" i="21"/>
  <c r="F19" i="21"/>
  <c r="N19" i="21"/>
  <c r="Y52" i="21"/>
  <c r="U52" i="21"/>
  <c r="Q52" i="21"/>
  <c r="M52" i="21"/>
  <c r="I52" i="21"/>
  <c r="E52" i="21"/>
  <c r="T52" i="21"/>
  <c r="O52" i="21"/>
  <c r="J52" i="21"/>
  <c r="D52" i="21"/>
  <c r="V52" i="21"/>
  <c r="N52" i="21"/>
  <c r="G52" i="21"/>
  <c r="S52" i="21"/>
  <c r="L52" i="21"/>
  <c r="F52" i="21"/>
  <c r="W52" i="21"/>
  <c r="H52" i="21"/>
  <c r="R52" i="21"/>
  <c r="C52" i="21"/>
  <c r="P52" i="21"/>
  <c r="B52" i="21"/>
  <c r="X52" i="21"/>
  <c r="K52" i="21"/>
  <c r="Y125" i="28"/>
  <c r="U125" i="28"/>
  <c r="Q125" i="28"/>
  <c r="M125" i="28"/>
  <c r="I125" i="28"/>
  <c r="E125" i="28"/>
  <c r="X125" i="28"/>
  <c r="S125" i="28"/>
  <c r="N125" i="28"/>
  <c r="H125" i="28"/>
  <c r="C125" i="28"/>
  <c r="W125" i="28"/>
  <c r="R125" i="28"/>
  <c r="L125" i="28"/>
  <c r="G125" i="28"/>
  <c r="B125" i="28"/>
  <c r="V125" i="28"/>
  <c r="K125" i="28"/>
  <c r="T125" i="28"/>
  <c r="J125" i="28"/>
  <c r="P125" i="28"/>
  <c r="F125" i="28"/>
  <c r="O125" i="28"/>
  <c r="D125" i="28"/>
  <c r="Y160" i="28"/>
  <c r="U160" i="28"/>
  <c r="Q160" i="28"/>
  <c r="M160" i="28"/>
  <c r="I160" i="28"/>
  <c r="E160" i="28"/>
  <c r="X160" i="28"/>
  <c r="S160" i="28"/>
  <c r="N160" i="28"/>
  <c r="H160" i="28"/>
  <c r="C160" i="28"/>
  <c r="W160" i="28"/>
  <c r="R160" i="28"/>
  <c r="L160" i="28"/>
  <c r="G160" i="28"/>
  <c r="B160" i="28"/>
  <c r="P160" i="28"/>
  <c r="F160" i="28"/>
  <c r="O160" i="28"/>
  <c r="D160" i="28"/>
  <c r="V160" i="28"/>
  <c r="K160" i="28"/>
  <c r="T160" i="28"/>
  <c r="J160" i="28"/>
  <c r="Y226" i="21"/>
  <c r="U226" i="21"/>
  <c r="Q226" i="21"/>
  <c r="M226" i="21"/>
  <c r="I226" i="21"/>
  <c r="E226" i="21"/>
  <c r="W226" i="21"/>
  <c r="R226" i="21"/>
  <c r="L226" i="21"/>
  <c r="G226" i="21"/>
  <c r="B226" i="21"/>
  <c r="S226" i="21"/>
  <c r="K226" i="21"/>
  <c r="D226" i="21"/>
  <c r="X226" i="21"/>
  <c r="P226" i="21"/>
  <c r="J226" i="21"/>
  <c r="C226" i="21"/>
  <c r="T226" i="21"/>
  <c r="F226" i="21"/>
  <c r="O226" i="21"/>
  <c r="N226" i="21"/>
  <c r="V226" i="21"/>
  <c r="H226" i="21"/>
  <c r="Y122" i="21"/>
  <c r="U122" i="21"/>
  <c r="Q122" i="21"/>
  <c r="M122" i="21"/>
  <c r="I122" i="21"/>
  <c r="E122" i="21"/>
  <c r="T122" i="21"/>
  <c r="O122" i="21"/>
  <c r="J122" i="21"/>
  <c r="D122" i="21"/>
  <c r="X122" i="21"/>
  <c r="R122" i="21"/>
  <c r="K122" i="21"/>
  <c r="C122" i="21"/>
  <c r="W122" i="21"/>
  <c r="P122" i="21"/>
  <c r="H122" i="21"/>
  <c r="B122" i="21"/>
  <c r="S122" i="21"/>
  <c r="F122" i="21"/>
  <c r="N122" i="21"/>
  <c r="L122" i="21"/>
  <c r="G122" i="21"/>
  <c r="V122" i="21"/>
  <c r="Y87" i="21"/>
  <c r="U87" i="21"/>
  <c r="Q87" i="21"/>
  <c r="M87" i="21"/>
  <c r="I87" i="21"/>
  <c r="E87" i="21"/>
  <c r="T87" i="21"/>
  <c r="O87" i="21"/>
  <c r="J87" i="21"/>
  <c r="D87" i="21"/>
  <c r="S87" i="21"/>
  <c r="L87" i="21"/>
  <c r="F87" i="21"/>
  <c r="X87" i="21"/>
  <c r="R87" i="21"/>
  <c r="K87" i="21"/>
  <c r="C87" i="21"/>
  <c r="N87" i="21"/>
  <c r="W87" i="21"/>
  <c r="H87" i="21"/>
  <c r="V87" i="21"/>
  <c r="G87" i="21"/>
  <c r="P87" i="21"/>
  <c r="B87" i="21"/>
  <c r="W54" i="19"/>
  <c r="S54" i="19"/>
  <c r="O54" i="19"/>
  <c r="K54" i="19"/>
  <c r="G54" i="19"/>
  <c r="C54" i="19"/>
  <c r="Y54" i="19"/>
  <c r="T54" i="19"/>
  <c r="N54" i="19"/>
  <c r="I54" i="19"/>
  <c r="D54" i="19"/>
  <c r="X54" i="19"/>
  <c r="Q54" i="19"/>
  <c r="J54" i="19"/>
  <c r="B54" i="19"/>
  <c r="R54" i="19"/>
  <c r="H54" i="19"/>
  <c r="M54" i="19"/>
  <c r="V54" i="19"/>
  <c r="L54" i="19"/>
  <c r="P54" i="19"/>
  <c r="F54" i="19"/>
  <c r="E54" i="19"/>
  <c r="U54" i="19"/>
  <c r="W229" i="28"/>
  <c r="S229" i="28"/>
  <c r="O229" i="28"/>
  <c r="K229" i="28"/>
  <c r="G229" i="28"/>
  <c r="C229" i="28"/>
  <c r="U229" i="28"/>
  <c r="P229" i="28"/>
  <c r="J229" i="28"/>
  <c r="E229" i="28"/>
  <c r="T229" i="28"/>
  <c r="M229" i="28"/>
  <c r="F229" i="28"/>
  <c r="X229" i="28"/>
  <c r="N229" i="28"/>
  <c r="D229" i="28"/>
  <c r="Y229" i="28"/>
  <c r="L229" i="28"/>
  <c r="V229" i="28"/>
  <c r="H229" i="28"/>
  <c r="R229" i="28"/>
  <c r="Q229" i="28"/>
  <c r="B229" i="28"/>
  <c r="I229" i="28"/>
  <c r="Y263" i="28"/>
  <c r="U263" i="28"/>
  <c r="Q263" i="28"/>
  <c r="M263" i="28"/>
  <c r="I263" i="28"/>
  <c r="E263" i="28"/>
  <c r="X263" i="28"/>
  <c r="S263" i="28"/>
  <c r="N263" i="28"/>
  <c r="H263" i="28"/>
  <c r="C263" i="28"/>
  <c r="W263" i="28"/>
  <c r="R263" i="28"/>
  <c r="L263" i="28"/>
  <c r="G263" i="28"/>
  <c r="B263" i="28"/>
  <c r="P263" i="28"/>
  <c r="F263" i="28"/>
  <c r="O263" i="28"/>
  <c r="D263" i="28"/>
  <c r="V263" i="28"/>
  <c r="K263" i="28"/>
  <c r="T263" i="28"/>
  <c r="J263" i="28"/>
  <c r="W191" i="21"/>
  <c r="S191" i="21"/>
  <c r="Y191" i="21"/>
  <c r="T191" i="21"/>
  <c r="O191" i="21"/>
  <c r="K191" i="21"/>
  <c r="G191" i="21"/>
  <c r="C191" i="21"/>
  <c r="R191" i="21"/>
  <c r="M191" i="21"/>
  <c r="H191" i="21"/>
  <c r="B191" i="21"/>
  <c r="V191" i="21"/>
  <c r="N191" i="21"/>
  <c r="F191" i="21"/>
  <c r="U191" i="21"/>
  <c r="J191" i="21"/>
  <c r="L191" i="21"/>
  <c r="Q191" i="21"/>
  <c r="D191" i="21"/>
  <c r="X191" i="21"/>
  <c r="P191" i="21"/>
  <c r="I191" i="21"/>
  <c r="E191" i="21"/>
  <c r="W123" i="25"/>
  <c r="S123" i="25"/>
  <c r="O123" i="25"/>
  <c r="K123" i="25"/>
  <c r="G123" i="25"/>
  <c r="C123" i="25"/>
  <c r="V123" i="25"/>
  <c r="Q123" i="25"/>
  <c r="L123" i="25"/>
  <c r="F123" i="25"/>
  <c r="T123" i="25"/>
  <c r="M123" i="25"/>
  <c r="E123" i="25"/>
  <c r="X123" i="25"/>
  <c r="N123" i="25"/>
  <c r="D123" i="25"/>
  <c r="R123" i="25"/>
  <c r="H123" i="25"/>
  <c r="P123" i="25"/>
  <c r="B123" i="25"/>
  <c r="I123" i="25"/>
  <c r="Y123" i="25"/>
  <c r="U123" i="25"/>
  <c r="J123" i="25"/>
  <c r="A28" i="28"/>
  <c r="A125" i="25"/>
  <c r="A230" i="28"/>
  <c r="A56" i="28"/>
  <c r="A91" i="28"/>
  <c r="A161" i="28"/>
  <c r="A333" i="28"/>
  <c r="A298" i="28"/>
  <c r="A196" i="28"/>
  <c r="A126" i="28"/>
  <c r="A264" i="28"/>
  <c r="A261" i="21"/>
  <c r="A227" i="21"/>
  <c r="A192" i="21"/>
  <c r="A90" i="19"/>
  <c r="A55" i="19"/>
  <c r="A88" i="21"/>
  <c r="A54" i="25"/>
  <c r="A18" i="25"/>
  <c r="A125" i="19"/>
  <c r="A123" i="21"/>
  <c r="A53" i="21"/>
  <c r="A90" i="25"/>
  <c r="A19" i="19"/>
  <c r="A20" i="21"/>
  <c r="A158" i="21"/>
  <c r="W90" i="25" l="1"/>
  <c r="S90" i="25"/>
  <c r="O90" i="25"/>
  <c r="K90" i="25"/>
  <c r="G90" i="25"/>
  <c r="C90" i="25"/>
  <c r="V90" i="25"/>
  <c r="Q90" i="25"/>
  <c r="L90" i="25"/>
  <c r="F90" i="25"/>
  <c r="X90" i="25"/>
  <c r="P90" i="25"/>
  <c r="I90" i="25"/>
  <c r="B90" i="25"/>
  <c r="U90" i="25"/>
  <c r="M90" i="25"/>
  <c r="D90" i="25"/>
  <c r="T90" i="25"/>
  <c r="H90" i="25"/>
  <c r="R90" i="25"/>
  <c r="E90" i="25"/>
  <c r="Y90" i="25"/>
  <c r="N90" i="25"/>
  <c r="J90" i="25"/>
  <c r="Y18" i="25"/>
  <c r="U18" i="25"/>
  <c r="Q18" i="25"/>
  <c r="M18" i="25"/>
  <c r="I18" i="25"/>
  <c r="E18" i="25"/>
  <c r="X18" i="25"/>
  <c r="S18" i="25"/>
  <c r="N18" i="25"/>
  <c r="H18" i="25"/>
  <c r="C18" i="25"/>
  <c r="W18" i="25"/>
  <c r="P18" i="25"/>
  <c r="J18" i="25"/>
  <c r="B18" i="25"/>
  <c r="O18" i="25"/>
  <c r="F18" i="25"/>
  <c r="V18" i="25"/>
  <c r="L18" i="25"/>
  <c r="D18" i="25"/>
  <c r="R18" i="25"/>
  <c r="K18" i="25"/>
  <c r="G18" i="25"/>
  <c r="T18" i="25"/>
  <c r="X90" i="19"/>
  <c r="T90" i="19"/>
  <c r="P90" i="19"/>
  <c r="L90" i="19"/>
  <c r="H90" i="19"/>
  <c r="D90" i="19"/>
  <c r="W90" i="19"/>
  <c r="R90" i="19"/>
  <c r="M90" i="19"/>
  <c r="G90" i="19"/>
  <c r="B90" i="19"/>
  <c r="Y90" i="19"/>
  <c r="Q90" i="19"/>
  <c r="J90" i="19"/>
  <c r="C90" i="19"/>
  <c r="O90" i="19"/>
  <c r="F90" i="19"/>
  <c r="V90" i="19"/>
  <c r="K90" i="19"/>
  <c r="N90" i="19"/>
  <c r="I90" i="19"/>
  <c r="U90" i="19"/>
  <c r="S90" i="19"/>
  <c r="E90" i="19"/>
  <c r="Y264" i="28"/>
  <c r="U264" i="28"/>
  <c r="Q264" i="28"/>
  <c r="M264" i="28"/>
  <c r="I264" i="28"/>
  <c r="E264" i="28"/>
  <c r="V264" i="28"/>
  <c r="P264" i="28"/>
  <c r="K264" i="28"/>
  <c r="F264" i="28"/>
  <c r="T264" i="28"/>
  <c r="O264" i="28"/>
  <c r="J264" i="28"/>
  <c r="D264" i="28"/>
  <c r="X264" i="28"/>
  <c r="N264" i="28"/>
  <c r="C264" i="28"/>
  <c r="W264" i="28"/>
  <c r="L264" i="28"/>
  <c r="B264" i="28"/>
  <c r="S264" i="28"/>
  <c r="H264" i="28"/>
  <c r="R264" i="28"/>
  <c r="G264" i="28"/>
  <c r="Y333" i="28"/>
  <c r="U333" i="28"/>
  <c r="Q333" i="28"/>
  <c r="M333" i="28"/>
  <c r="I333" i="28"/>
  <c r="E333" i="28"/>
  <c r="V333" i="28"/>
  <c r="P333" i="28"/>
  <c r="K333" i="28"/>
  <c r="F333" i="28"/>
  <c r="T333" i="28"/>
  <c r="O333" i="28"/>
  <c r="J333" i="28"/>
  <c r="D333" i="28"/>
  <c r="X333" i="28"/>
  <c r="S333" i="28"/>
  <c r="N333" i="28"/>
  <c r="H333" i="28"/>
  <c r="C333" i="28"/>
  <c r="R333" i="28"/>
  <c r="L333" i="28"/>
  <c r="G333" i="28"/>
  <c r="W333" i="28"/>
  <c r="B333" i="28"/>
  <c r="W230" i="28"/>
  <c r="S230" i="28"/>
  <c r="O230" i="28"/>
  <c r="K230" i="28"/>
  <c r="G230" i="28"/>
  <c r="C230" i="28"/>
  <c r="X230" i="28"/>
  <c r="R230" i="28"/>
  <c r="M230" i="28"/>
  <c r="H230" i="28"/>
  <c r="B230" i="28"/>
  <c r="Y230" i="28"/>
  <c r="Q230" i="28"/>
  <c r="J230" i="28"/>
  <c r="D230" i="28"/>
  <c r="T230" i="28"/>
  <c r="I230" i="28"/>
  <c r="N230" i="28"/>
  <c r="P230" i="28"/>
  <c r="U230" i="28"/>
  <c r="L230" i="28"/>
  <c r="V230" i="28"/>
  <c r="F230" i="28"/>
  <c r="E230" i="28"/>
  <c r="Y261" i="21"/>
  <c r="U261" i="21"/>
  <c r="Q261" i="21"/>
  <c r="M261" i="21"/>
  <c r="I261" i="21"/>
  <c r="E261" i="21"/>
  <c r="T261" i="21"/>
  <c r="O261" i="21"/>
  <c r="J261" i="21"/>
  <c r="D261" i="21"/>
  <c r="V261" i="21"/>
  <c r="N261" i="21"/>
  <c r="G261" i="21"/>
  <c r="S261" i="21"/>
  <c r="L261" i="21"/>
  <c r="F261" i="21"/>
  <c r="P261" i="21"/>
  <c r="B261" i="21"/>
  <c r="X261" i="21"/>
  <c r="K261" i="21"/>
  <c r="W261" i="21"/>
  <c r="H261" i="21"/>
  <c r="R261" i="21"/>
  <c r="C261" i="21"/>
  <c r="Y298" i="28"/>
  <c r="U298" i="28"/>
  <c r="Q298" i="28"/>
  <c r="M298" i="28"/>
  <c r="I298" i="28"/>
  <c r="E298" i="28"/>
  <c r="V298" i="28"/>
  <c r="P298" i="28"/>
  <c r="K298" i="28"/>
  <c r="F298" i="28"/>
  <c r="T298" i="28"/>
  <c r="O298" i="28"/>
  <c r="J298" i="28"/>
  <c r="D298" i="28"/>
  <c r="X298" i="28"/>
  <c r="S298" i="28"/>
  <c r="N298" i="28"/>
  <c r="H298" i="28"/>
  <c r="C298" i="28"/>
  <c r="L298" i="28"/>
  <c r="G298" i="28"/>
  <c r="W298" i="28"/>
  <c r="B298" i="28"/>
  <c r="R298" i="28"/>
  <c r="Y158" i="21"/>
  <c r="U158" i="21"/>
  <c r="Q158" i="21"/>
  <c r="M158" i="21"/>
  <c r="I158" i="21"/>
  <c r="E158" i="21"/>
  <c r="T158" i="21"/>
  <c r="O158" i="21"/>
  <c r="J158" i="21"/>
  <c r="D158" i="21"/>
  <c r="X158" i="21"/>
  <c r="R158" i="21"/>
  <c r="K158" i="21"/>
  <c r="C158" i="21"/>
  <c r="W158" i="21"/>
  <c r="N158" i="21"/>
  <c r="F158" i="21"/>
  <c r="P158" i="21"/>
  <c r="B158" i="21"/>
  <c r="H158" i="21"/>
  <c r="V158" i="21"/>
  <c r="L158" i="21"/>
  <c r="G158" i="21"/>
  <c r="S158" i="21"/>
  <c r="Y53" i="21"/>
  <c r="U53" i="21"/>
  <c r="Q53" i="21"/>
  <c r="M53" i="21"/>
  <c r="I53" i="21"/>
  <c r="E53" i="21"/>
  <c r="W53" i="21"/>
  <c r="R53" i="21"/>
  <c r="L53" i="21"/>
  <c r="G53" i="21"/>
  <c r="B53" i="21"/>
  <c r="S53" i="21"/>
  <c r="K53" i="21"/>
  <c r="D53" i="21"/>
  <c r="X53" i="21"/>
  <c r="P53" i="21"/>
  <c r="J53" i="21"/>
  <c r="C53" i="21"/>
  <c r="N53" i="21"/>
  <c r="V53" i="21"/>
  <c r="H53" i="21"/>
  <c r="T53" i="21"/>
  <c r="F53" i="21"/>
  <c r="O53" i="21"/>
  <c r="Y54" i="25"/>
  <c r="U54" i="25"/>
  <c r="Q54" i="25"/>
  <c r="M54" i="25"/>
  <c r="I54" i="25"/>
  <c r="E54" i="25"/>
  <c r="V54" i="25"/>
  <c r="P54" i="25"/>
  <c r="K54" i="25"/>
  <c r="F54" i="25"/>
  <c r="S54" i="25"/>
  <c r="L54" i="25"/>
  <c r="D54" i="25"/>
  <c r="T54" i="25"/>
  <c r="J54" i="25"/>
  <c r="B54" i="25"/>
  <c r="R54" i="25"/>
  <c r="H54" i="25"/>
  <c r="N54" i="25"/>
  <c r="X54" i="25"/>
  <c r="G54" i="25"/>
  <c r="W54" i="25"/>
  <c r="C54" i="25"/>
  <c r="O54" i="25"/>
  <c r="W192" i="21"/>
  <c r="S192" i="21"/>
  <c r="O192" i="21"/>
  <c r="K192" i="21"/>
  <c r="G192" i="21"/>
  <c r="C192" i="21"/>
  <c r="V192" i="21"/>
  <c r="Q192" i="21"/>
  <c r="L192" i="21"/>
  <c r="F192" i="21"/>
  <c r="X192" i="21"/>
  <c r="P192" i="21"/>
  <c r="I192" i="21"/>
  <c r="B192" i="21"/>
  <c r="R192" i="21"/>
  <c r="H192" i="21"/>
  <c r="U192" i="21"/>
  <c r="J192" i="21"/>
  <c r="T192" i="21"/>
  <c r="D192" i="21"/>
  <c r="N192" i="21"/>
  <c r="Y192" i="21"/>
  <c r="E192" i="21"/>
  <c r="M192" i="21"/>
  <c r="Y126" i="28"/>
  <c r="U126" i="28"/>
  <c r="Q126" i="28"/>
  <c r="M126" i="28"/>
  <c r="I126" i="28"/>
  <c r="E126" i="28"/>
  <c r="V126" i="28"/>
  <c r="P126" i="28"/>
  <c r="K126" i="28"/>
  <c r="F126" i="28"/>
  <c r="T126" i="28"/>
  <c r="O126" i="28"/>
  <c r="J126" i="28"/>
  <c r="D126" i="28"/>
  <c r="S126" i="28"/>
  <c r="H126" i="28"/>
  <c r="R126" i="28"/>
  <c r="G126" i="28"/>
  <c r="X126" i="28"/>
  <c r="N126" i="28"/>
  <c r="C126" i="28"/>
  <c r="W126" i="28"/>
  <c r="L126" i="28"/>
  <c r="B126" i="28"/>
  <c r="Y161" i="28"/>
  <c r="U161" i="28"/>
  <c r="Q161" i="28"/>
  <c r="M161" i="28"/>
  <c r="I161" i="28"/>
  <c r="E161" i="28"/>
  <c r="V161" i="28"/>
  <c r="P161" i="28"/>
  <c r="K161" i="28"/>
  <c r="F161" i="28"/>
  <c r="T161" i="28"/>
  <c r="O161" i="28"/>
  <c r="J161" i="28"/>
  <c r="D161" i="28"/>
  <c r="X161" i="28"/>
  <c r="N161" i="28"/>
  <c r="C161" i="28"/>
  <c r="W161" i="28"/>
  <c r="L161" i="28"/>
  <c r="B161" i="28"/>
  <c r="S161" i="28"/>
  <c r="H161" i="28"/>
  <c r="R161" i="28"/>
  <c r="G161" i="28"/>
  <c r="W125" i="25"/>
  <c r="S125" i="25"/>
  <c r="O125" i="25"/>
  <c r="K125" i="25"/>
  <c r="G125" i="25"/>
  <c r="C125" i="25"/>
  <c r="V125" i="25"/>
  <c r="Q125" i="25"/>
  <c r="L125" i="25"/>
  <c r="F125" i="25"/>
  <c r="U125" i="25"/>
  <c r="N125" i="25"/>
  <c r="H125" i="25"/>
  <c r="X125" i="25"/>
  <c r="M125" i="25"/>
  <c r="D125" i="25"/>
  <c r="T125" i="25"/>
  <c r="I125" i="25"/>
  <c r="R125" i="25"/>
  <c r="E125" i="25"/>
  <c r="J125" i="25"/>
  <c r="B125" i="25"/>
  <c r="Y125" i="25"/>
  <c r="P125" i="25"/>
  <c r="W19" i="19"/>
  <c r="S19" i="19"/>
  <c r="O19" i="19"/>
  <c r="K19" i="19"/>
  <c r="G19" i="19"/>
  <c r="C19" i="19"/>
  <c r="Y19" i="19"/>
  <c r="T19" i="19"/>
  <c r="N19" i="19"/>
  <c r="I19" i="19"/>
  <c r="D19" i="19"/>
  <c r="R19" i="19"/>
  <c r="L19" i="19"/>
  <c r="E19" i="19"/>
  <c r="Q19" i="19"/>
  <c r="H19" i="19"/>
  <c r="X19" i="19"/>
  <c r="M19" i="19"/>
  <c r="V19" i="19"/>
  <c r="J19" i="19"/>
  <c r="B19" i="19"/>
  <c r="U19" i="19"/>
  <c r="P19" i="19"/>
  <c r="F19" i="19"/>
  <c r="W125" i="19"/>
  <c r="S125" i="19"/>
  <c r="O125" i="19"/>
  <c r="K125" i="19"/>
  <c r="G125" i="19"/>
  <c r="C125" i="19"/>
  <c r="U125" i="19"/>
  <c r="P125" i="19"/>
  <c r="J125" i="19"/>
  <c r="E125" i="19"/>
  <c r="X125" i="19"/>
  <c r="Q125" i="19"/>
  <c r="I125" i="19"/>
  <c r="B125" i="19"/>
  <c r="V125" i="19"/>
  <c r="M125" i="19"/>
  <c r="D125" i="19"/>
  <c r="N125" i="19"/>
  <c r="T125" i="19"/>
  <c r="F125" i="19"/>
  <c r="R125" i="19"/>
  <c r="L125" i="19"/>
  <c r="Y125" i="19"/>
  <c r="H125" i="19"/>
  <c r="W55" i="19"/>
  <c r="S55" i="19"/>
  <c r="O55" i="19"/>
  <c r="K55" i="19"/>
  <c r="G55" i="19"/>
  <c r="C55" i="19"/>
  <c r="V55" i="19"/>
  <c r="Q55" i="19"/>
  <c r="L55" i="19"/>
  <c r="F55" i="19"/>
  <c r="U55" i="19"/>
  <c r="N55" i="19"/>
  <c r="H55" i="19"/>
  <c r="X55" i="19"/>
  <c r="M55" i="19"/>
  <c r="D55" i="19"/>
  <c r="P55" i="19"/>
  <c r="B55" i="19"/>
  <c r="Y55" i="19"/>
  <c r="J55" i="19"/>
  <c r="R55" i="19"/>
  <c r="I55" i="19"/>
  <c r="E55" i="19"/>
  <c r="T55" i="19"/>
  <c r="Y56" i="28"/>
  <c r="U56" i="28"/>
  <c r="Q56" i="28"/>
  <c r="M56" i="28"/>
  <c r="I56" i="28"/>
  <c r="E56" i="28"/>
  <c r="V56" i="28"/>
  <c r="P56" i="28"/>
  <c r="K56" i="28"/>
  <c r="F56" i="28"/>
  <c r="T56" i="28"/>
  <c r="O56" i="28"/>
  <c r="J56" i="28"/>
  <c r="D56" i="28"/>
  <c r="S56" i="28"/>
  <c r="H56" i="28"/>
  <c r="R56" i="28"/>
  <c r="G56" i="28"/>
  <c r="X56" i="28"/>
  <c r="N56" i="28"/>
  <c r="C56" i="28"/>
  <c r="W56" i="28"/>
  <c r="L56" i="28"/>
  <c r="B56" i="28"/>
  <c r="Y20" i="21"/>
  <c r="U20" i="21"/>
  <c r="Q20" i="21"/>
  <c r="M20" i="21"/>
  <c r="I20" i="21"/>
  <c r="E20" i="21"/>
  <c r="W20" i="21"/>
  <c r="R20" i="21"/>
  <c r="L20" i="21"/>
  <c r="G20" i="21"/>
  <c r="B20" i="21"/>
  <c r="V20" i="21"/>
  <c r="O20" i="21"/>
  <c r="H20" i="21"/>
  <c r="T20" i="21"/>
  <c r="N20" i="21"/>
  <c r="F20" i="21"/>
  <c r="P20" i="21"/>
  <c r="C20" i="21"/>
  <c r="K20" i="21"/>
  <c r="X20" i="21"/>
  <c r="J20" i="21"/>
  <c r="S20" i="21"/>
  <c r="D20" i="21"/>
  <c r="Y123" i="21"/>
  <c r="U123" i="21"/>
  <c r="Q123" i="21"/>
  <c r="M123" i="21"/>
  <c r="I123" i="21"/>
  <c r="E123" i="21"/>
  <c r="W123" i="21"/>
  <c r="R123" i="21"/>
  <c r="L123" i="21"/>
  <c r="G123" i="21"/>
  <c r="B123" i="21"/>
  <c r="V123" i="21"/>
  <c r="O123" i="21"/>
  <c r="H123" i="21"/>
  <c r="T123" i="21"/>
  <c r="N123" i="21"/>
  <c r="F123" i="21"/>
  <c r="X123" i="21"/>
  <c r="J123" i="21"/>
  <c r="S123" i="21"/>
  <c r="D123" i="21"/>
  <c r="P123" i="21"/>
  <c r="C123" i="21"/>
  <c r="K123" i="21"/>
  <c r="Y88" i="21"/>
  <c r="U88" i="21"/>
  <c r="Q88" i="21"/>
  <c r="M88" i="21"/>
  <c r="I88" i="21"/>
  <c r="E88" i="21"/>
  <c r="W88" i="21"/>
  <c r="R88" i="21"/>
  <c r="L88" i="21"/>
  <c r="G88" i="21"/>
  <c r="B88" i="21"/>
  <c r="X88" i="21"/>
  <c r="P88" i="21"/>
  <c r="J88" i="21"/>
  <c r="C88" i="21"/>
  <c r="V88" i="21"/>
  <c r="O88" i="21"/>
  <c r="H88" i="21"/>
  <c r="S88" i="21"/>
  <c r="D88" i="21"/>
  <c r="N88" i="21"/>
  <c r="K88" i="21"/>
  <c r="T88" i="21"/>
  <c r="F88" i="21"/>
  <c r="Y227" i="21"/>
  <c r="U227" i="21"/>
  <c r="Q227" i="21"/>
  <c r="M227" i="21"/>
  <c r="I227" i="21"/>
  <c r="E227" i="21"/>
  <c r="T227" i="21"/>
  <c r="O227" i="21"/>
  <c r="J227" i="21"/>
  <c r="D227" i="21"/>
  <c r="W227" i="21"/>
  <c r="P227" i="21"/>
  <c r="H227" i="21"/>
  <c r="B227" i="21"/>
  <c r="V227" i="21"/>
  <c r="N227" i="21"/>
  <c r="G227" i="21"/>
  <c r="X227" i="21"/>
  <c r="K227" i="21"/>
  <c r="S227" i="21"/>
  <c r="F227" i="21"/>
  <c r="R227" i="21"/>
  <c r="C227" i="21"/>
  <c r="L227" i="21"/>
  <c r="Y196" i="28"/>
  <c r="U196" i="28"/>
  <c r="Q196" i="28"/>
  <c r="M196" i="28"/>
  <c r="I196" i="28"/>
  <c r="E196" i="28"/>
  <c r="V196" i="28"/>
  <c r="P196" i="28"/>
  <c r="K196" i="28"/>
  <c r="F196" i="28"/>
  <c r="T196" i="28"/>
  <c r="N196" i="28"/>
  <c r="G196" i="28"/>
  <c r="R196" i="28"/>
  <c r="H196" i="28"/>
  <c r="S196" i="28"/>
  <c r="D196" i="28"/>
  <c r="L196" i="28"/>
  <c r="W196" i="28"/>
  <c r="B196" i="28"/>
  <c r="J196" i="28"/>
  <c r="X196" i="28"/>
  <c r="O196" i="28"/>
  <c r="C196" i="28"/>
  <c r="Y91" i="28"/>
  <c r="U91" i="28"/>
  <c r="Q91" i="28"/>
  <c r="M91" i="28"/>
  <c r="I91" i="28"/>
  <c r="E91" i="28"/>
  <c r="V91" i="28"/>
  <c r="P91" i="28"/>
  <c r="K91" i="28"/>
  <c r="F91" i="28"/>
  <c r="T91" i="28"/>
  <c r="O91" i="28"/>
  <c r="J91" i="28"/>
  <c r="D91" i="28"/>
  <c r="X91" i="28"/>
  <c r="N91" i="28"/>
  <c r="C91" i="28"/>
  <c r="W91" i="28"/>
  <c r="L91" i="28"/>
  <c r="B91" i="28"/>
  <c r="S91" i="28"/>
  <c r="H91" i="28"/>
  <c r="R91" i="28"/>
  <c r="G91" i="28"/>
  <c r="Y28" i="28"/>
  <c r="U28" i="28"/>
  <c r="Q28" i="28"/>
  <c r="M28" i="28"/>
  <c r="I28" i="28"/>
  <c r="E28" i="28"/>
  <c r="X28" i="28"/>
  <c r="S28" i="28"/>
  <c r="N28" i="28"/>
  <c r="H28" i="28"/>
  <c r="C28" i="28"/>
  <c r="W28" i="28"/>
  <c r="R28" i="28"/>
  <c r="L28" i="28"/>
  <c r="G28" i="28"/>
  <c r="B28" i="28"/>
  <c r="P28" i="28"/>
  <c r="F28" i="28"/>
  <c r="O28" i="28"/>
  <c r="D28" i="28"/>
  <c r="V28" i="28"/>
  <c r="K28" i="28"/>
  <c r="T28" i="28"/>
  <c r="J28" i="28"/>
  <c r="A29" i="28"/>
  <c r="A297" i="21"/>
  <c r="A126" i="25"/>
  <c r="A265" i="28"/>
  <c r="A127" i="28"/>
  <c r="A299" i="28"/>
  <c r="A162" i="28"/>
  <c r="A92" i="28"/>
  <c r="A197" i="28"/>
  <c r="A334" i="28"/>
  <c r="A368" i="28"/>
  <c r="A57" i="28"/>
  <c r="A231" i="28"/>
  <c r="A228" i="21"/>
  <c r="A262" i="21"/>
  <c r="A193" i="21"/>
  <c r="A91" i="19"/>
  <c r="A56" i="19"/>
  <c r="A159" i="21"/>
  <c r="A20" i="19"/>
  <c r="A91" i="25"/>
  <c r="A126" i="19"/>
  <c r="A54" i="21"/>
  <c r="A19" i="25"/>
  <c r="A89" i="21"/>
  <c r="A124" i="21"/>
  <c r="A55" i="25"/>
  <c r="A21" i="21"/>
  <c r="Y89" i="21" l="1"/>
  <c r="U89" i="21"/>
  <c r="Q89" i="21"/>
  <c r="M89" i="21"/>
  <c r="I89" i="21"/>
  <c r="E89" i="21"/>
  <c r="T89" i="21"/>
  <c r="O89" i="21"/>
  <c r="J89" i="21"/>
  <c r="D89" i="21"/>
  <c r="V89" i="21"/>
  <c r="N89" i="21"/>
  <c r="G89" i="21"/>
  <c r="S89" i="21"/>
  <c r="L89" i="21"/>
  <c r="F89" i="21"/>
  <c r="W89" i="21"/>
  <c r="H89" i="21"/>
  <c r="R89" i="21"/>
  <c r="C89" i="21"/>
  <c r="P89" i="21"/>
  <c r="B89" i="21"/>
  <c r="X89" i="21"/>
  <c r="K89" i="21"/>
  <c r="W91" i="25"/>
  <c r="S91" i="25"/>
  <c r="O91" i="25"/>
  <c r="K91" i="25"/>
  <c r="G91" i="25"/>
  <c r="C91" i="25"/>
  <c r="Y91" i="25"/>
  <c r="T91" i="25"/>
  <c r="N91" i="25"/>
  <c r="I91" i="25"/>
  <c r="D91" i="25"/>
  <c r="U91" i="25"/>
  <c r="M91" i="25"/>
  <c r="F91" i="25"/>
  <c r="Q91" i="25"/>
  <c r="H91" i="25"/>
  <c r="V91" i="25"/>
  <c r="J91" i="25"/>
  <c r="R91" i="25"/>
  <c r="E91" i="25"/>
  <c r="X91" i="25"/>
  <c r="P91" i="25"/>
  <c r="L91" i="25"/>
  <c r="B91" i="25"/>
  <c r="X91" i="19"/>
  <c r="T91" i="19"/>
  <c r="P91" i="19"/>
  <c r="L91" i="19"/>
  <c r="H91" i="19"/>
  <c r="D91" i="19"/>
  <c r="U91" i="19"/>
  <c r="O91" i="19"/>
  <c r="J91" i="19"/>
  <c r="E91" i="19"/>
  <c r="V91" i="19"/>
  <c r="N91" i="19"/>
  <c r="G91" i="19"/>
  <c r="S91" i="19"/>
  <c r="K91" i="19"/>
  <c r="B91" i="19"/>
  <c r="Y91" i="19"/>
  <c r="M91" i="19"/>
  <c r="W91" i="19"/>
  <c r="F91" i="19"/>
  <c r="R91" i="19"/>
  <c r="C91" i="19"/>
  <c r="I91" i="19"/>
  <c r="Q91" i="19"/>
  <c r="W231" i="28"/>
  <c r="S231" i="28"/>
  <c r="O231" i="28"/>
  <c r="K231" i="28"/>
  <c r="G231" i="28"/>
  <c r="C231" i="28"/>
  <c r="U231" i="28"/>
  <c r="P231" i="28"/>
  <c r="J231" i="28"/>
  <c r="E231" i="28"/>
  <c r="V231" i="28"/>
  <c r="N231" i="28"/>
  <c r="H231" i="28"/>
  <c r="X231" i="28"/>
  <c r="M231" i="28"/>
  <c r="D231" i="28"/>
  <c r="Q231" i="28"/>
  <c r="B231" i="28"/>
  <c r="Y231" i="28"/>
  <c r="I231" i="28"/>
  <c r="R231" i="28"/>
  <c r="L231" i="28"/>
  <c r="T231" i="28"/>
  <c r="F231" i="28"/>
  <c r="Y197" i="28"/>
  <c r="U197" i="28"/>
  <c r="Q197" i="28"/>
  <c r="M197" i="28"/>
  <c r="I197" i="28"/>
  <c r="E197" i="28"/>
  <c r="X197" i="28"/>
  <c r="S197" i="28"/>
  <c r="N197" i="28"/>
  <c r="H197" i="28"/>
  <c r="C197" i="28"/>
  <c r="R197" i="28"/>
  <c r="K197" i="28"/>
  <c r="D197" i="28"/>
  <c r="V197" i="28"/>
  <c r="L197" i="28"/>
  <c r="B197" i="28"/>
  <c r="T197" i="28"/>
  <c r="G197" i="28"/>
  <c r="W197" i="28"/>
  <c r="F197" i="28"/>
  <c r="P197" i="28"/>
  <c r="O197" i="28"/>
  <c r="J197" i="28"/>
  <c r="Y127" i="28"/>
  <c r="U127" i="28"/>
  <c r="Q127" i="28"/>
  <c r="M127" i="28"/>
  <c r="I127" i="28"/>
  <c r="E127" i="28"/>
  <c r="X127" i="28"/>
  <c r="S127" i="28"/>
  <c r="N127" i="28"/>
  <c r="H127" i="28"/>
  <c r="C127" i="28"/>
  <c r="W127" i="28"/>
  <c r="R127" i="28"/>
  <c r="L127" i="28"/>
  <c r="G127" i="28"/>
  <c r="B127" i="28"/>
  <c r="P127" i="28"/>
  <c r="F127" i="28"/>
  <c r="O127" i="28"/>
  <c r="D127" i="28"/>
  <c r="V127" i="28"/>
  <c r="K127" i="28"/>
  <c r="T127" i="28"/>
  <c r="J127" i="28"/>
  <c r="Y29" i="28"/>
  <c r="U29" i="28"/>
  <c r="Q29" i="28"/>
  <c r="M29" i="28"/>
  <c r="I29" i="28"/>
  <c r="E29" i="28"/>
  <c r="V29" i="28"/>
  <c r="P29" i="28"/>
  <c r="K29" i="28"/>
  <c r="F29" i="28"/>
  <c r="T29" i="28"/>
  <c r="O29" i="28"/>
  <c r="J29" i="28"/>
  <c r="D29" i="28"/>
  <c r="X29" i="28"/>
  <c r="N29" i="28"/>
  <c r="C29" i="28"/>
  <c r="W29" i="28"/>
  <c r="L29" i="28"/>
  <c r="B29" i="28"/>
  <c r="S29" i="28"/>
  <c r="H29" i="28"/>
  <c r="R29" i="28"/>
  <c r="G29" i="28"/>
  <c r="Y21" i="21"/>
  <c r="U21" i="21"/>
  <c r="Q21" i="21"/>
  <c r="M21" i="21"/>
  <c r="I21" i="21"/>
  <c r="E21" i="21"/>
  <c r="T21" i="21"/>
  <c r="O21" i="21"/>
  <c r="J21" i="21"/>
  <c r="D21" i="21"/>
  <c r="S21" i="21"/>
  <c r="L21" i="21"/>
  <c r="F21" i="21"/>
  <c r="X21" i="21"/>
  <c r="R21" i="21"/>
  <c r="K21" i="21"/>
  <c r="C21" i="21"/>
  <c r="V21" i="21"/>
  <c r="G21" i="21"/>
  <c r="P21" i="21"/>
  <c r="B21" i="21"/>
  <c r="N21" i="21"/>
  <c r="W21" i="21"/>
  <c r="H21" i="21"/>
  <c r="Y19" i="25"/>
  <c r="U19" i="25"/>
  <c r="Q19" i="25"/>
  <c r="M19" i="25"/>
  <c r="I19" i="25"/>
  <c r="E19" i="25"/>
  <c r="V19" i="25"/>
  <c r="P19" i="25"/>
  <c r="K19" i="25"/>
  <c r="F19" i="25"/>
  <c r="T19" i="25"/>
  <c r="N19" i="25"/>
  <c r="G19" i="25"/>
  <c r="S19" i="25"/>
  <c r="J19" i="25"/>
  <c r="B19" i="25"/>
  <c r="R19" i="25"/>
  <c r="H19" i="25"/>
  <c r="L19" i="25"/>
  <c r="X19" i="25"/>
  <c r="D19" i="25"/>
  <c r="W19" i="25"/>
  <c r="C19" i="25"/>
  <c r="O19" i="25"/>
  <c r="W20" i="19"/>
  <c r="S20" i="19"/>
  <c r="O20" i="19"/>
  <c r="K20" i="19"/>
  <c r="G20" i="19"/>
  <c r="C20" i="19"/>
  <c r="V20" i="19"/>
  <c r="Q20" i="19"/>
  <c r="L20" i="19"/>
  <c r="F20" i="19"/>
  <c r="X20" i="19"/>
  <c r="P20" i="19"/>
  <c r="I20" i="19"/>
  <c r="B20" i="19"/>
  <c r="U20" i="19"/>
  <c r="M20" i="19"/>
  <c r="D20" i="19"/>
  <c r="N20" i="19"/>
  <c r="Y20" i="19"/>
  <c r="J20" i="19"/>
  <c r="E20" i="19"/>
  <c r="T20" i="19"/>
  <c r="R20" i="19"/>
  <c r="H20" i="19"/>
  <c r="W193" i="21"/>
  <c r="S193" i="21"/>
  <c r="O193" i="21"/>
  <c r="K193" i="21"/>
  <c r="G193" i="21"/>
  <c r="C193" i="21"/>
  <c r="Y193" i="21"/>
  <c r="T193" i="21"/>
  <c r="N193" i="21"/>
  <c r="I193" i="21"/>
  <c r="D193" i="21"/>
  <c r="U193" i="21"/>
  <c r="M193" i="21"/>
  <c r="F193" i="21"/>
  <c r="V193" i="21"/>
  <c r="L193" i="21"/>
  <c r="B193" i="21"/>
  <c r="X193" i="21"/>
  <c r="J193" i="21"/>
  <c r="P193" i="21"/>
  <c r="Q193" i="21"/>
  <c r="E193" i="21"/>
  <c r="R193" i="21"/>
  <c r="H193" i="21"/>
  <c r="Y57" i="28"/>
  <c r="U57" i="28"/>
  <c r="Q57" i="28"/>
  <c r="M57" i="28"/>
  <c r="I57" i="28"/>
  <c r="E57" i="28"/>
  <c r="X57" i="28"/>
  <c r="S57" i="28"/>
  <c r="N57" i="28"/>
  <c r="H57" i="28"/>
  <c r="C57" i="28"/>
  <c r="W57" i="28"/>
  <c r="R57" i="28"/>
  <c r="L57" i="28"/>
  <c r="G57" i="28"/>
  <c r="B57" i="28"/>
  <c r="P57" i="28"/>
  <c r="F57" i="28"/>
  <c r="O57" i="28"/>
  <c r="D57" i="28"/>
  <c r="V57" i="28"/>
  <c r="K57" i="28"/>
  <c r="T57" i="28"/>
  <c r="J57" i="28"/>
  <c r="Y92" i="28"/>
  <c r="U92" i="28"/>
  <c r="Q92" i="28"/>
  <c r="M92" i="28"/>
  <c r="I92" i="28"/>
  <c r="E92" i="28"/>
  <c r="X92" i="28"/>
  <c r="S92" i="28"/>
  <c r="N92" i="28"/>
  <c r="H92" i="28"/>
  <c r="C92" i="28"/>
  <c r="W92" i="28"/>
  <c r="R92" i="28"/>
  <c r="L92" i="28"/>
  <c r="G92" i="28"/>
  <c r="B92" i="28"/>
  <c r="V92" i="28"/>
  <c r="K92" i="28"/>
  <c r="T92" i="28"/>
  <c r="J92" i="28"/>
  <c r="P92" i="28"/>
  <c r="F92" i="28"/>
  <c r="O92" i="28"/>
  <c r="D92" i="28"/>
  <c r="Y265" i="28"/>
  <c r="U265" i="28"/>
  <c r="Q265" i="28"/>
  <c r="M265" i="28"/>
  <c r="I265" i="28"/>
  <c r="E265" i="28"/>
  <c r="X265" i="28"/>
  <c r="S265" i="28"/>
  <c r="N265" i="28"/>
  <c r="H265" i="28"/>
  <c r="C265" i="28"/>
  <c r="W265" i="28"/>
  <c r="R265" i="28"/>
  <c r="L265" i="28"/>
  <c r="G265" i="28"/>
  <c r="B265" i="28"/>
  <c r="V265" i="28"/>
  <c r="K265" i="28"/>
  <c r="T265" i="28"/>
  <c r="J265" i="28"/>
  <c r="P265" i="28"/>
  <c r="F265" i="28"/>
  <c r="O265" i="28"/>
  <c r="D265" i="28"/>
  <c r="W55" i="25"/>
  <c r="S55" i="25"/>
  <c r="O55" i="25"/>
  <c r="K55" i="25"/>
  <c r="G55" i="25"/>
  <c r="C55" i="25"/>
  <c r="V55" i="25"/>
  <c r="Q55" i="25"/>
  <c r="L55" i="25"/>
  <c r="F55" i="25"/>
  <c r="Y55" i="25"/>
  <c r="R55" i="25"/>
  <c r="J55" i="25"/>
  <c r="D55" i="25"/>
  <c r="U55" i="25"/>
  <c r="M55" i="25"/>
  <c r="B55" i="25"/>
  <c r="T55" i="25"/>
  <c r="H55" i="25"/>
  <c r="P55" i="25"/>
  <c r="E55" i="25"/>
  <c r="I55" i="25"/>
  <c r="X55" i="25"/>
  <c r="N55" i="25"/>
  <c r="Y54" i="21"/>
  <c r="U54" i="21"/>
  <c r="Q54" i="21"/>
  <c r="M54" i="21"/>
  <c r="I54" i="21"/>
  <c r="E54" i="21"/>
  <c r="T54" i="21"/>
  <c r="O54" i="21"/>
  <c r="J54" i="21"/>
  <c r="D54" i="21"/>
  <c r="W54" i="21"/>
  <c r="P54" i="21"/>
  <c r="H54" i="21"/>
  <c r="B54" i="21"/>
  <c r="V54" i="21"/>
  <c r="N54" i="21"/>
  <c r="G54" i="21"/>
  <c r="R54" i="21"/>
  <c r="C54" i="21"/>
  <c r="L54" i="21"/>
  <c r="X54" i="21"/>
  <c r="K54" i="21"/>
  <c r="S54" i="21"/>
  <c r="F54" i="21"/>
  <c r="Y159" i="21"/>
  <c r="U159" i="21"/>
  <c r="Q159" i="21"/>
  <c r="M159" i="21"/>
  <c r="I159" i="21"/>
  <c r="E159" i="21"/>
  <c r="W159" i="21"/>
  <c r="R159" i="21"/>
  <c r="L159" i="21"/>
  <c r="G159" i="21"/>
  <c r="B159" i="21"/>
  <c r="V159" i="21"/>
  <c r="O159" i="21"/>
  <c r="H159" i="21"/>
  <c r="S159" i="21"/>
  <c r="J159" i="21"/>
  <c r="P159" i="21"/>
  <c r="D159" i="21"/>
  <c r="T159" i="21"/>
  <c r="C159" i="21"/>
  <c r="X159" i="21"/>
  <c r="N159" i="21"/>
  <c r="K159" i="21"/>
  <c r="F159" i="21"/>
  <c r="Y262" i="21"/>
  <c r="U262" i="21"/>
  <c r="Q262" i="21"/>
  <c r="M262" i="21"/>
  <c r="I262" i="21"/>
  <c r="E262" i="21"/>
  <c r="W262" i="21"/>
  <c r="R262" i="21"/>
  <c r="L262" i="21"/>
  <c r="G262" i="21"/>
  <c r="B262" i="21"/>
  <c r="S262" i="21"/>
  <c r="K262" i="21"/>
  <c r="D262" i="21"/>
  <c r="X262" i="21"/>
  <c r="P262" i="21"/>
  <c r="J262" i="21"/>
  <c r="C262" i="21"/>
  <c r="T262" i="21"/>
  <c r="F262" i="21"/>
  <c r="O262" i="21"/>
  <c r="N262" i="21"/>
  <c r="V262" i="21"/>
  <c r="H262" i="21"/>
  <c r="V368" i="28"/>
  <c r="R368" i="28"/>
  <c r="N368" i="28"/>
  <c r="J368" i="28"/>
  <c r="F368" i="28"/>
  <c r="B368" i="28"/>
  <c r="W368" i="28"/>
  <c r="Q368" i="28"/>
  <c r="L368" i="28"/>
  <c r="G368" i="28"/>
  <c r="U368" i="28"/>
  <c r="P368" i="28"/>
  <c r="K368" i="28"/>
  <c r="E368" i="28"/>
  <c r="S368" i="28"/>
  <c r="H368" i="28"/>
  <c r="Y368" i="28"/>
  <c r="O368" i="28"/>
  <c r="D368" i="28"/>
  <c r="X368" i="28"/>
  <c r="M368" i="28"/>
  <c r="C368" i="28"/>
  <c r="T368" i="28"/>
  <c r="I368" i="28"/>
  <c r="Y162" i="28"/>
  <c r="U162" i="28"/>
  <c r="Q162" i="28"/>
  <c r="M162" i="28"/>
  <c r="I162" i="28"/>
  <c r="E162" i="28"/>
  <c r="X162" i="28"/>
  <c r="S162" i="28"/>
  <c r="N162" i="28"/>
  <c r="H162" i="28"/>
  <c r="C162" i="28"/>
  <c r="W162" i="28"/>
  <c r="R162" i="28"/>
  <c r="L162" i="28"/>
  <c r="G162" i="28"/>
  <c r="B162" i="28"/>
  <c r="V162" i="28"/>
  <c r="K162" i="28"/>
  <c r="T162" i="28"/>
  <c r="J162" i="28"/>
  <c r="P162" i="28"/>
  <c r="F162" i="28"/>
  <c r="O162" i="28"/>
  <c r="D162" i="28"/>
  <c r="W126" i="25"/>
  <c r="S126" i="25"/>
  <c r="O126" i="25"/>
  <c r="K126" i="25"/>
  <c r="G126" i="25"/>
  <c r="C126" i="25"/>
  <c r="Y126" i="25"/>
  <c r="T126" i="25"/>
  <c r="N126" i="25"/>
  <c r="I126" i="25"/>
  <c r="D126" i="25"/>
  <c r="R126" i="25"/>
  <c r="L126" i="25"/>
  <c r="E126" i="25"/>
  <c r="Q126" i="25"/>
  <c r="H126" i="25"/>
  <c r="V126" i="25"/>
  <c r="J126" i="25"/>
  <c r="U126" i="25"/>
  <c r="F126" i="25"/>
  <c r="M126" i="25"/>
  <c r="B126" i="25"/>
  <c r="X126" i="25"/>
  <c r="P126" i="25"/>
  <c r="Y124" i="21"/>
  <c r="U124" i="21"/>
  <c r="Q124" i="21"/>
  <c r="M124" i="21"/>
  <c r="I124" i="21"/>
  <c r="E124" i="21"/>
  <c r="T124" i="21"/>
  <c r="O124" i="21"/>
  <c r="J124" i="21"/>
  <c r="D124" i="21"/>
  <c r="S124" i="21"/>
  <c r="L124" i="21"/>
  <c r="F124" i="21"/>
  <c r="X124" i="21"/>
  <c r="R124" i="21"/>
  <c r="K124" i="21"/>
  <c r="C124" i="21"/>
  <c r="N124" i="21"/>
  <c r="W124" i="21"/>
  <c r="H124" i="21"/>
  <c r="V124" i="21"/>
  <c r="G124" i="21"/>
  <c r="P124" i="21"/>
  <c r="B124" i="21"/>
  <c r="W126" i="19"/>
  <c r="S126" i="19"/>
  <c r="O126" i="19"/>
  <c r="K126" i="19"/>
  <c r="G126" i="19"/>
  <c r="C126" i="19"/>
  <c r="X126" i="19"/>
  <c r="R126" i="19"/>
  <c r="M126" i="19"/>
  <c r="H126" i="19"/>
  <c r="B126" i="19"/>
  <c r="U126" i="19"/>
  <c r="N126" i="19"/>
  <c r="F126" i="19"/>
  <c r="Q126" i="19"/>
  <c r="I126" i="19"/>
  <c r="P126" i="19"/>
  <c r="D126" i="19"/>
  <c r="L126" i="19"/>
  <c r="T126" i="19"/>
  <c r="J126" i="19"/>
  <c r="V126" i="19"/>
  <c r="E126" i="19"/>
  <c r="Y126" i="19"/>
  <c r="W56" i="19"/>
  <c r="S56" i="19"/>
  <c r="O56" i="19"/>
  <c r="K56" i="19"/>
  <c r="G56" i="19"/>
  <c r="C56" i="19"/>
  <c r="Y56" i="19"/>
  <c r="T56" i="19"/>
  <c r="N56" i="19"/>
  <c r="I56" i="19"/>
  <c r="D56" i="19"/>
  <c r="R56" i="19"/>
  <c r="L56" i="19"/>
  <c r="E56" i="19"/>
  <c r="Q56" i="19"/>
  <c r="H56" i="19"/>
  <c r="P56" i="19"/>
  <c r="B56" i="19"/>
  <c r="X56" i="19"/>
  <c r="M56" i="19"/>
  <c r="U56" i="19"/>
  <c r="J56" i="19"/>
  <c r="F56" i="19"/>
  <c r="V56" i="19"/>
  <c r="Y228" i="21"/>
  <c r="U228" i="21"/>
  <c r="Q228" i="21"/>
  <c r="M228" i="21"/>
  <c r="I228" i="21"/>
  <c r="E228" i="21"/>
  <c r="W228" i="21"/>
  <c r="R228" i="21"/>
  <c r="L228" i="21"/>
  <c r="G228" i="21"/>
  <c r="B228" i="21"/>
  <c r="T228" i="21"/>
  <c r="N228" i="21"/>
  <c r="F228" i="21"/>
  <c r="S228" i="21"/>
  <c r="K228" i="21"/>
  <c r="D228" i="21"/>
  <c r="O228" i="21"/>
  <c r="X228" i="21"/>
  <c r="J228" i="21"/>
  <c r="V228" i="21"/>
  <c r="H228" i="21"/>
  <c r="C228" i="21"/>
  <c r="P228" i="21"/>
  <c r="Y334" i="28"/>
  <c r="U334" i="28"/>
  <c r="Q334" i="28"/>
  <c r="M334" i="28"/>
  <c r="I334" i="28"/>
  <c r="E334" i="28"/>
  <c r="X334" i="28"/>
  <c r="S334" i="28"/>
  <c r="N334" i="28"/>
  <c r="H334" i="28"/>
  <c r="C334" i="28"/>
  <c r="W334" i="28"/>
  <c r="R334" i="28"/>
  <c r="L334" i="28"/>
  <c r="G334" i="28"/>
  <c r="B334" i="28"/>
  <c r="V334" i="28"/>
  <c r="P334" i="28"/>
  <c r="K334" i="28"/>
  <c r="F334" i="28"/>
  <c r="O334" i="28"/>
  <c r="J334" i="28"/>
  <c r="D334" i="28"/>
  <c r="T334" i="28"/>
  <c r="Y299" i="28"/>
  <c r="U299" i="28"/>
  <c r="Q299" i="28"/>
  <c r="M299" i="28"/>
  <c r="I299" i="28"/>
  <c r="E299" i="28"/>
  <c r="X299" i="28"/>
  <c r="S299" i="28"/>
  <c r="N299" i="28"/>
  <c r="H299" i="28"/>
  <c r="C299" i="28"/>
  <c r="W299" i="28"/>
  <c r="R299" i="28"/>
  <c r="L299" i="28"/>
  <c r="G299" i="28"/>
  <c r="B299" i="28"/>
  <c r="V299" i="28"/>
  <c r="P299" i="28"/>
  <c r="K299" i="28"/>
  <c r="F299" i="28"/>
  <c r="J299" i="28"/>
  <c r="D299" i="28"/>
  <c r="T299" i="28"/>
  <c r="O299" i="28"/>
  <c r="Y297" i="21"/>
  <c r="U297" i="21"/>
  <c r="Q297" i="21"/>
  <c r="M297" i="21"/>
  <c r="I297" i="21"/>
  <c r="E297" i="21"/>
  <c r="W297" i="21"/>
  <c r="R297" i="21"/>
  <c r="L297" i="21"/>
  <c r="G297" i="21"/>
  <c r="B297" i="21"/>
  <c r="X297" i="21"/>
  <c r="P297" i="21"/>
  <c r="J297" i="21"/>
  <c r="C297" i="21"/>
  <c r="V297" i="21"/>
  <c r="O297" i="21"/>
  <c r="H297" i="21"/>
  <c r="K297" i="21"/>
  <c r="T297" i="21"/>
  <c r="F297" i="21"/>
  <c r="S297" i="21"/>
  <c r="D297" i="21"/>
  <c r="N297" i="21"/>
  <c r="A30" i="28"/>
  <c r="A332" i="21"/>
  <c r="A298" i="21"/>
  <c r="A127" i="25"/>
  <c r="A232" i="28"/>
  <c r="A266" i="28"/>
  <c r="A93" i="28"/>
  <c r="A403" i="28"/>
  <c r="A369" i="28"/>
  <c r="A300" i="28"/>
  <c r="A128" i="28"/>
  <c r="A58" i="28"/>
  <c r="A335" i="28"/>
  <c r="A198" i="28"/>
  <c r="A163" i="28"/>
  <c r="A263" i="21"/>
  <c r="A229" i="21"/>
  <c r="A194" i="21"/>
  <c r="A92" i="19"/>
  <c r="A57" i="19"/>
  <c r="A55" i="21"/>
  <c r="A92" i="25"/>
  <c r="A56" i="25"/>
  <c r="A21" i="19"/>
  <c r="A22" i="21"/>
  <c r="A125" i="21"/>
  <c r="A90" i="21"/>
  <c r="A20" i="25"/>
  <c r="A127" i="19"/>
  <c r="A160" i="21"/>
  <c r="W194" i="21" l="1"/>
  <c r="S194" i="21"/>
  <c r="O194" i="21"/>
  <c r="K194" i="21"/>
  <c r="G194" i="21"/>
  <c r="C194" i="21"/>
  <c r="V194" i="21"/>
  <c r="Q194" i="21"/>
  <c r="L194" i="21"/>
  <c r="F194" i="21"/>
  <c r="Y194" i="21"/>
  <c r="R194" i="21"/>
  <c r="J194" i="21"/>
  <c r="D194" i="21"/>
  <c r="P194" i="21"/>
  <c r="H194" i="21"/>
  <c r="X194" i="21"/>
  <c r="M194" i="21"/>
  <c r="U194" i="21"/>
  <c r="E194" i="21"/>
  <c r="N194" i="21"/>
  <c r="I194" i="21"/>
  <c r="B194" i="21"/>
  <c r="T194" i="21"/>
  <c r="Y300" i="28"/>
  <c r="U300" i="28"/>
  <c r="Q300" i="28"/>
  <c r="M300" i="28"/>
  <c r="I300" i="28"/>
  <c r="E300" i="28"/>
  <c r="V300" i="28"/>
  <c r="P300" i="28"/>
  <c r="K300" i="28"/>
  <c r="F300" i="28"/>
  <c r="T300" i="28"/>
  <c r="O300" i="28"/>
  <c r="J300" i="28"/>
  <c r="D300" i="28"/>
  <c r="X300" i="28"/>
  <c r="S300" i="28"/>
  <c r="N300" i="28"/>
  <c r="H300" i="28"/>
  <c r="C300" i="28"/>
  <c r="G300" i="28"/>
  <c r="W300" i="28"/>
  <c r="B300" i="28"/>
  <c r="R300" i="28"/>
  <c r="L300" i="28"/>
  <c r="W127" i="19"/>
  <c r="S127" i="19"/>
  <c r="O127" i="19"/>
  <c r="K127" i="19"/>
  <c r="G127" i="19"/>
  <c r="C127" i="19"/>
  <c r="U127" i="19"/>
  <c r="P127" i="19"/>
  <c r="J127" i="19"/>
  <c r="E127" i="19"/>
  <c r="Y127" i="19"/>
  <c r="R127" i="19"/>
  <c r="L127" i="19"/>
  <c r="D127" i="19"/>
  <c r="V127" i="19"/>
  <c r="M127" i="19"/>
  <c r="B127" i="19"/>
  <c r="Q127" i="19"/>
  <c r="F127" i="19"/>
  <c r="X127" i="19"/>
  <c r="H127" i="19"/>
  <c r="N127" i="19"/>
  <c r="I127" i="19"/>
  <c r="T127" i="19"/>
  <c r="Y20" i="25"/>
  <c r="U20" i="25"/>
  <c r="Q20" i="25"/>
  <c r="M20" i="25"/>
  <c r="I20" i="25"/>
  <c r="E20" i="25"/>
  <c r="X20" i="25"/>
  <c r="S20" i="25"/>
  <c r="N20" i="25"/>
  <c r="H20" i="25"/>
  <c r="C20" i="25"/>
  <c r="R20" i="25"/>
  <c r="K20" i="25"/>
  <c r="D20" i="25"/>
  <c r="W20" i="25"/>
  <c r="O20" i="25"/>
  <c r="F20" i="25"/>
  <c r="V20" i="25"/>
  <c r="L20" i="25"/>
  <c r="B20" i="25"/>
  <c r="G20" i="25"/>
  <c r="T20" i="25"/>
  <c r="P20" i="25"/>
  <c r="J20" i="25"/>
  <c r="W57" i="19"/>
  <c r="S57" i="19"/>
  <c r="O57" i="19"/>
  <c r="K57" i="19"/>
  <c r="G57" i="19"/>
  <c r="C57" i="19"/>
  <c r="V57" i="19"/>
  <c r="Q57" i="19"/>
  <c r="L57" i="19"/>
  <c r="F57" i="19"/>
  <c r="X57" i="19"/>
  <c r="P57" i="19"/>
  <c r="I57" i="19"/>
  <c r="B57" i="19"/>
  <c r="U57" i="19"/>
  <c r="M57" i="19"/>
  <c r="D57" i="19"/>
  <c r="R57" i="19"/>
  <c r="E57" i="19"/>
  <c r="N57" i="19"/>
  <c r="T57" i="19"/>
  <c r="J57" i="19"/>
  <c r="H57" i="19"/>
  <c r="Y57" i="19"/>
  <c r="Y263" i="21"/>
  <c r="U263" i="21"/>
  <c r="Q263" i="21"/>
  <c r="M263" i="21"/>
  <c r="I263" i="21"/>
  <c r="E263" i="21"/>
  <c r="T263" i="21"/>
  <c r="O263" i="21"/>
  <c r="J263" i="21"/>
  <c r="D263" i="21"/>
  <c r="W263" i="21"/>
  <c r="P263" i="21"/>
  <c r="H263" i="21"/>
  <c r="B263" i="21"/>
  <c r="V263" i="21"/>
  <c r="N263" i="21"/>
  <c r="G263" i="21"/>
  <c r="X263" i="21"/>
  <c r="K263" i="21"/>
  <c r="S263" i="21"/>
  <c r="F263" i="21"/>
  <c r="R263" i="21"/>
  <c r="C263" i="21"/>
  <c r="L263" i="21"/>
  <c r="Y58" i="28"/>
  <c r="U58" i="28"/>
  <c r="Q58" i="28"/>
  <c r="M58" i="28"/>
  <c r="I58" i="28"/>
  <c r="E58" i="28"/>
  <c r="V58" i="28"/>
  <c r="P58" i="28"/>
  <c r="K58" i="28"/>
  <c r="F58" i="28"/>
  <c r="T58" i="28"/>
  <c r="O58" i="28"/>
  <c r="J58" i="28"/>
  <c r="D58" i="28"/>
  <c r="X58" i="28"/>
  <c r="N58" i="28"/>
  <c r="C58" i="28"/>
  <c r="W58" i="28"/>
  <c r="L58" i="28"/>
  <c r="B58" i="28"/>
  <c r="S58" i="28"/>
  <c r="H58" i="28"/>
  <c r="R58" i="28"/>
  <c r="G58" i="28"/>
  <c r="Y160" i="21"/>
  <c r="U160" i="21"/>
  <c r="Q160" i="21"/>
  <c r="M160" i="21"/>
  <c r="I160" i="21"/>
  <c r="E160" i="21"/>
  <c r="T160" i="21"/>
  <c r="O160" i="21"/>
  <c r="J160" i="21"/>
  <c r="D160" i="21"/>
  <c r="S160" i="21"/>
  <c r="L160" i="21"/>
  <c r="F160" i="21"/>
  <c r="W160" i="21"/>
  <c r="N160" i="21"/>
  <c r="C160" i="21"/>
  <c r="R160" i="21"/>
  <c r="G160" i="21"/>
  <c r="K160" i="21"/>
  <c r="V160" i="21"/>
  <c r="X160" i="21"/>
  <c r="P160" i="21"/>
  <c r="H160" i="21"/>
  <c r="B160" i="21"/>
  <c r="W92" i="25"/>
  <c r="S92" i="25"/>
  <c r="O92" i="25"/>
  <c r="K92" i="25"/>
  <c r="G92" i="25"/>
  <c r="C92" i="25"/>
  <c r="V92" i="25"/>
  <c r="Q92" i="25"/>
  <c r="L92" i="25"/>
  <c r="F92" i="25"/>
  <c r="Y92" i="25"/>
  <c r="R92" i="25"/>
  <c r="J92" i="25"/>
  <c r="D92" i="25"/>
  <c r="U92" i="25"/>
  <c r="M92" i="25"/>
  <c r="B92" i="25"/>
  <c r="X92" i="25"/>
  <c r="I92" i="25"/>
  <c r="T92" i="25"/>
  <c r="H92" i="25"/>
  <c r="P92" i="25"/>
  <c r="N92" i="25"/>
  <c r="E92" i="25"/>
  <c r="Y198" i="28"/>
  <c r="U198" i="28"/>
  <c r="Q198" i="28"/>
  <c r="M198" i="28"/>
  <c r="I198" i="28"/>
  <c r="E198" i="28"/>
  <c r="V198" i="28"/>
  <c r="P198" i="28"/>
  <c r="K198" i="28"/>
  <c r="F198" i="28"/>
  <c r="W198" i="28"/>
  <c r="O198" i="28"/>
  <c r="H198" i="28"/>
  <c r="B198" i="28"/>
  <c r="R198" i="28"/>
  <c r="G198" i="28"/>
  <c r="T198" i="28"/>
  <c r="J198" i="28"/>
  <c r="N198" i="28"/>
  <c r="S198" i="28"/>
  <c r="X198" i="28"/>
  <c r="L198" i="28"/>
  <c r="D198" i="28"/>
  <c r="C198" i="28"/>
  <c r="Y266" i="28"/>
  <c r="U266" i="28"/>
  <c r="Q266" i="28"/>
  <c r="M266" i="28"/>
  <c r="I266" i="28"/>
  <c r="E266" i="28"/>
  <c r="V266" i="28"/>
  <c r="P266" i="28"/>
  <c r="K266" i="28"/>
  <c r="F266" i="28"/>
  <c r="T266" i="28"/>
  <c r="O266" i="28"/>
  <c r="J266" i="28"/>
  <c r="D266" i="28"/>
  <c r="S266" i="28"/>
  <c r="H266" i="28"/>
  <c r="R266" i="28"/>
  <c r="G266" i="28"/>
  <c r="X266" i="28"/>
  <c r="N266" i="28"/>
  <c r="C266" i="28"/>
  <c r="W266" i="28"/>
  <c r="L266" i="28"/>
  <c r="B266" i="28"/>
  <c r="Y332" i="21"/>
  <c r="U332" i="21"/>
  <c r="Q332" i="21"/>
  <c r="M332" i="21"/>
  <c r="I332" i="21"/>
  <c r="E332" i="21"/>
  <c r="T332" i="21"/>
  <c r="O332" i="21"/>
  <c r="J332" i="21"/>
  <c r="D332" i="21"/>
  <c r="S332" i="21"/>
  <c r="L332" i="21"/>
  <c r="F332" i="21"/>
  <c r="X332" i="21"/>
  <c r="R332" i="21"/>
  <c r="K332" i="21"/>
  <c r="C332" i="21"/>
  <c r="V332" i="21"/>
  <c r="G332" i="21"/>
  <c r="P332" i="21"/>
  <c r="B332" i="21"/>
  <c r="N332" i="21"/>
  <c r="W332" i="21"/>
  <c r="H332" i="21"/>
  <c r="Y22" i="21"/>
  <c r="U22" i="21"/>
  <c r="Q22" i="21"/>
  <c r="M22" i="21"/>
  <c r="I22" i="21"/>
  <c r="E22" i="21"/>
  <c r="W22" i="21"/>
  <c r="R22" i="21"/>
  <c r="L22" i="21"/>
  <c r="G22" i="21"/>
  <c r="B22" i="21"/>
  <c r="X22" i="21"/>
  <c r="P22" i="21"/>
  <c r="J22" i="21"/>
  <c r="C22" i="21"/>
  <c r="V22" i="21"/>
  <c r="O22" i="21"/>
  <c r="H22" i="21"/>
  <c r="K22" i="21"/>
  <c r="T22" i="21"/>
  <c r="F22" i="21"/>
  <c r="S22" i="21"/>
  <c r="D22" i="21"/>
  <c r="N22" i="21"/>
  <c r="Y55" i="21"/>
  <c r="U55" i="21"/>
  <c r="Q55" i="21"/>
  <c r="M55" i="21"/>
  <c r="I55" i="21"/>
  <c r="E55" i="21"/>
  <c r="W55" i="21"/>
  <c r="R55" i="21"/>
  <c r="L55" i="21"/>
  <c r="G55" i="21"/>
  <c r="B55" i="21"/>
  <c r="T55" i="21"/>
  <c r="N55" i="21"/>
  <c r="F55" i="21"/>
  <c r="S55" i="21"/>
  <c r="K55" i="21"/>
  <c r="D55" i="21"/>
  <c r="V55" i="21"/>
  <c r="H55" i="21"/>
  <c r="P55" i="21"/>
  <c r="C55" i="21"/>
  <c r="O55" i="21"/>
  <c r="J55" i="21"/>
  <c r="X55" i="21"/>
  <c r="Y229" i="21"/>
  <c r="U229" i="21"/>
  <c r="Q229" i="21"/>
  <c r="M229" i="21"/>
  <c r="I229" i="21"/>
  <c r="E229" i="21"/>
  <c r="T229" i="21"/>
  <c r="O229" i="21"/>
  <c r="J229" i="21"/>
  <c r="D229" i="21"/>
  <c r="X229" i="21"/>
  <c r="R229" i="21"/>
  <c r="K229" i="21"/>
  <c r="C229" i="21"/>
  <c r="W229" i="21"/>
  <c r="P229" i="21"/>
  <c r="H229" i="21"/>
  <c r="B229" i="21"/>
  <c r="S229" i="21"/>
  <c r="F229" i="21"/>
  <c r="N229" i="21"/>
  <c r="L229" i="21"/>
  <c r="V229" i="21"/>
  <c r="G229" i="21"/>
  <c r="Y335" i="28"/>
  <c r="U335" i="28"/>
  <c r="Q335" i="28"/>
  <c r="M335" i="28"/>
  <c r="I335" i="28"/>
  <c r="E335" i="28"/>
  <c r="V335" i="28"/>
  <c r="P335" i="28"/>
  <c r="K335" i="28"/>
  <c r="F335" i="28"/>
  <c r="T335" i="28"/>
  <c r="O335" i="28"/>
  <c r="J335" i="28"/>
  <c r="D335" i="28"/>
  <c r="X335" i="28"/>
  <c r="S335" i="28"/>
  <c r="N335" i="28"/>
  <c r="H335" i="28"/>
  <c r="C335" i="28"/>
  <c r="L335" i="28"/>
  <c r="G335" i="28"/>
  <c r="W335" i="28"/>
  <c r="B335" i="28"/>
  <c r="R335" i="28"/>
  <c r="V369" i="28"/>
  <c r="R369" i="28"/>
  <c r="N369" i="28"/>
  <c r="J369" i="28"/>
  <c r="F369" i="28"/>
  <c r="B369" i="28"/>
  <c r="Y369" i="28"/>
  <c r="T369" i="28"/>
  <c r="O369" i="28"/>
  <c r="I369" i="28"/>
  <c r="D369" i="28"/>
  <c r="X369" i="28"/>
  <c r="S369" i="28"/>
  <c r="M369" i="28"/>
  <c r="H369" i="28"/>
  <c r="C369" i="28"/>
  <c r="P369" i="28"/>
  <c r="E369" i="28"/>
  <c r="W369" i="28"/>
  <c r="L369" i="28"/>
  <c r="U369" i="28"/>
  <c r="K369" i="28"/>
  <c r="Q369" i="28"/>
  <c r="G369" i="28"/>
  <c r="W232" i="28"/>
  <c r="S232" i="28"/>
  <c r="O232" i="28"/>
  <c r="K232" i="28"/>
  <c r="G232" i="28"/>
  <c r="C232" i="28"/>
  <c r="X232" i="28"/>
  <c r="R232" i="28"/>
  <c r="M232" i="28"/>
  <c r="H232" i="28"/>
  <c r="B232" i="28"/>
  <c r="T232" i="28"/>
  <c r="L232" i="28"/>
  <c r="E232" i="28"/>
  <c r="Q232" i="28"/>
  <c r="I232" i="28"/>
  <c r="P232" i="28"/>
  <c r="D232" i="28"/>
  <c r="U232" i="28"/>
  <c r="N232" i="28"/>
  <c r="J232" i="28"/>
  <c r="V232" i="28"/>
  <c r="F232" i="28"/>
  <c r="Y232" i="28"/>
  <c r="Y30" i="28"/>
  <c r="U30" i="28"/>
  <c r="Q30" i="28"/>
  <c r="M30" i="28"/>
  <c r="I30" i="28"/>
  <c r="E30" i="28"/>
  <c r="X30" i="28"/>
  <c r="S30" i="28"/>
  <c r="N30" i="28"/>
  <c r="H30" i="28"/>
  <c r="C30" i="28"/>
  <c r="W30" i="28"/>
  <c r="R30" i="28"/>
  <c r="L30" i="28"/>
  <c r="G30" i="28"/>
  <c r="B30" i="28"/>
  <c r="V30" i="28"/>
  <c r="K30" i="28"/>
  <c r="T30" i="28"/>
  <c r="J30" i="28"/>
  <c r="P30" i="28"/>
  <c r="F30" i="28"/>
  <c r="O30" i="28"/>
  <c r="D30" i="28"/>
  <c r="W21" i="19"/>
  <c r="S21" i="19"/>
  <c r="O21" i="19"/>
  <c r="K21" i="19"/>
  <c r="G21" i="19"/>
  <c r="C21" i="19"/>
  <c r="Y21" i="19"/>
  <c r="T21" i="19"/>
  <c r="N21" i="19"/>
  <c r="I21" i="19"/>
  <c r="D21" i="19"/>
  <c r="U21" i="19"/>
  <c r="M21" i="19"/>
  <c r="F21" i="19"/>
  <c r="Q21" i="19"/>
  <c r="H21" i="19"/>
  <c r="P21" i="19"/>
  <c r="B21" i="19"/>
  <c r="X21" i="19"/>
  <c r="L21" i="19"/>
  <c r="E21" i="19"/>
  <c r="V21" i="19"/>
  <c r="R21" i="19"/>
  <c r="J21" i="19"/>
  <c r="V403" i="28"/>
  <c r="R403" i="28"/>
  <c r="N403" i="28"/>
  <c r="J403" i="28"/>
  <c r="F403" i="28"/>
  <c r="B403" i="28"/>
  <c r="Y403" i="28"/>
  <c r="T403" i="28"/>
  <c r="O403" i="28"/>
  <c r="I403" i="28"/>
  <c r="D403" i="28"/>
  <c r="X403" i="28"/>
  <c r="S403" i="28"/>
  <c r="M403" i="28"/>
  <c r="H403" i="28"/>
  <c r="C403" i="28"/>
  <c r="U403" i="28"/>
  <c r="K403" i="28"/>
  <c r="Q403" i="28"/>
  <c r="G403" i="28"/>
  <c r="P403" i="28"/>
  <c r="E403" i="28"/>
  <c r="W403" i="28"/>
  <c r="L403" i="28"/>
  <c r="W127" i="25"/>
  <c r="S127" i="25"/>
  <c r="O127" i="25"/>
  <c r="K127" i="25"/>
  <c r="G127" i="25"/>
  <c r="C127" i="25"/>
  <c r="V127" i="25"/>
  <c r="Q127" i="25"/>
  <c r="L127" i="25"/>
  <c r="F127" i="25"/>
  <c r="X127" i="25"/>
  <c r="P127" i="25"/>
  <c r="I127" i="25"/>
  <c r="B127" i="25"/>
  <c r="U127" i="25"/>
  <c r="M127" i="25"/>
  <c r="D127" i="25"/>
  <c r="Y127" i="25"/>
  <c r="J127" i="25"/>
  <c r="T127" i="25"/>
  <c r="H127" i="25"/>
  <c r="N127" i="25"/>
  <c r="E127" i="25"/>
  <c r="R127" i="25"/>
  <c r="Y90" i="21"/>
  <c r="U90" i="21"/>
  <c r="Q90" i="21"/>
  <c r="M90" i="21"/>
  <c r="I90" i="21"/>
  <c r="E90" i="21"/>
  <c r="W90" i="21"/>
  <c r="R90" i="21"/>
  <c r="L90" i="21"/>
  <c r="G90" i="21"/>
  <c r="B90" i="21"/>
  <c r="S90" i="21"/>
  <c r="K90" i="21"/>
  <c r="D90" i="21"/>
  <c r="X90" i="21"/>
  <c r="P90" i="21"/>
  <c r="J90" i="21"/>
  <c r="C90" i="21"/>
  <c r="N90" i="21"/>
  <c r="V90" i="21"/>
  <c r="H90" i="21"/>
  <c r="T90" i="21"/>
  <c r="F90" i="21"/>
  <c r="O90" i="21"/>
  <c r="W56" i="25"/>
  <c r="S56" i="25"/>
  <c r="O56" i="25"/>
  <c r="K56" i="25"/>
  <c r="G56" i="25"/>
  <c r="C56" i="25"/>
  <c r="Y56" i="25"/>
  <c r="T56" i="25"/>
  <c r="N56" i="25"/>
  <c r="I56" i="25"/>
  <c r="D56" i="25"/>
  <c r="V56" i="25"/>
  <c r="P56" i="25"/>
  <c r="H56" i="25"/>
  <c r="Q56" i="25"/>
  <c r="F56" i="25"/>
  <c r="U56" i="25"/>
  <c r="J56" i="25"/>
  <c r="R56" i="25"/>
  <c r="E56" i="25"/>
  <c r="L56" i="25"/>
  <c r="B56" i="25"/>
  <c r="X56" i="25"/>
  <c r="M56" i="25"/>
  <c r="X92" i="19"/>
  <c r="T92" i="19"/>
  <c r="P92" i="19"/>
  <c r="L92" i="19"/>
  <c r="H92" i="19"/>
  <c r="D92" i="19"/>
  <c r="W92" i="19"/>
  <c r="R92" i="19"/>
  <c r="M92" i="19"/>
  <c r="G92" i="19"/>
  <c r="B92" i="19"/>
  <c r="S92" i="19"/>
  <c r="K92" i="19"/>
  <c r="E92" i="19"/>
  <c r="Y92" i="19"/>
  <c r="O92" i="19"/>
  <c r="F92" i="19"/>
  <c r="N92" i="19"/>
  <c r="Q92" i="19"/>
  <c r="J92" i="19"/>
  <c r="U92" i="19"/>
  <c r="I92" i="19"/>
  <c r="C92" i="19"/>
  <c r="V92" i="19"/>
  <c r="Y163" i="28"/>
  <c r="U163" i="28"/>
  <c r="Q163" i="28"/>
  <c r="M163" i="28"/>
  <c r="I163" i="28"/>
  <c r="E163" i="28"/>
  <c r="V163" i="28"/>
  <c r="P163" i="28"/>
  <c r="K163" i="28"/>
  <c r="F163" i="28"/>
  <c r="T163" i="28"/>
  <c r="O163" i="28"/>
  <c r="J163" i="28"/>
  <c r="D163" i="28"/>
  <c r="S163" i="28"/>
  <c r="H163" i="28"/>
  <c r="R163" i="28"/>
  <c r="G163" i="28"/>
  <c r="X163" i="28"/>
  <c r="N163" i="28"/>
  <c r="C163" i="28"/>
  <c r="W163" i="28"/>
  <c r="L163" i="28"/>
  <c r="B163" i="28"/>
  <c r="Y128" i="28"/>
  <c r="U128" i="28"/>
  <c r="Q128" i="28"/>
  <c r="M128" i="28"/>
  <c r="I128" i="28"/>
  <c r="E128" i="28"/>
  <c r="V128" i="28"/>
  <c r="P128" i="28"/>
  <c r="K128" i="28"/>
  <c r="F128" i="28"/>
  <c r="T128" i="28"/>
  <c r="O128" i="28"/>
  <c r="J128" i="28"/>
  <c r="D128" i="28"/>
  <c r="X128" i="28"/>
  <c r="N128" i="28"/>
  <c r="C128" i="28"/>
  <c r="W128" i="28"/>
  <c r="L128" i="28"/>
  <c r="B128" i="28"/>
  <c r="S128" i="28"/>
  <c r="H128" i="28"/>
  <c r="R128" i="28"/>
  <c r="G128" i="28"/>
  <c r="Y93" i="28"/>
  <c r="U93" i="28"/>
  <c r="Q93" i="28"/>
  <c r="M93" i="28"/>
  <c r="I93" i="28"/>
  <c r="E93" i="28"/>
  <c r="V93" i="28"/>
  <c r="P93" i="28"/>
  <c r="K93" i="28"/>
  <c r="F93" i="28"/>
  <c r="T93" i="28"/>
  <c r="O93" i="28"/>
  <c r="J93" i="28"/>
  <c r="D93" i="28"/>
  <c r="S93" i="28"/>
  <c r="H93" i="28"/>
  <c r="R93" i="28"/>
  <c r="G93" i="28"/>
  <c r="X93" i="28"/>
  <c r="N93" i="28"/>
  <c r="C93" i="28"/>
  <c r="W93" i="28"/>
  <c r="L93" i="28"/>
  <c r="B93" i="28"/>
  <c r="Y298" i="21"/>
  <c r="U298" i="21"/>
  <c r="Q298" i="21"/>
  <c r="M298" i="21"/>
  <c r="I298" i="21"/>
  <c r="E298" i="21"/>
  <c r="T298" i="21"/>
  <c r="O298" i="21"/>
  <c r="J298" i="21"/>
  <c r="D298" i="21"/>
  <c r="V298" i="21"/>
  <c r="N298" i="21"/>
  <c r="G298" i="21"/>
  <c r="S298" i="21"/>
  <c r="L298" i="21"/>
  <c r="F298" i="21"/>
  <c r="P298" i="21"/>
  <c r="B298" i="21"/>
  <c r="X298" i="21"/>
  <c r="K298" i="21"/>
  <c r="W298" i="21"/>
  <c r="H298" i="21"/>
  <c r="R298" i="21"/>
  <c r="C298" i="21"/>
  <c r="Y125" i="21"/>
  <c r="U125" i="21"/>
  <c r="Q125" i="21"/>
  <c r="M125" i="21"/>
  <c r="I125" i="21"/>
  <c r="E125" i="21"/>
  <c r="W125" i="21"/>
  <c r="R125" i="21"/>
  <c r="L125" i="21"/>
  <c r="G125" i="21"/>
  <c r="B125" i="21"/>
  <c r="X125" i="21"/>
  <c r="P125" i="21"/>
  <c r="J125" i="21"/>
  <c r="C125" i="21"/>
  <c r="V125" i="21"/>
  <c r="O125" i="21"/>
  <c r="H125" i="21"/>
  <c r="S125" i="21"/>
  <c r="D125" i="21"/>
  <c r="N125" i="21"/>
  <c r="K125" i="21"/>
  <c r="T125" i="21"/>
  <c r="F125" i="21"/>
  <c r="A31" i="28"/>
  <c r="A299" i="21"/>
  <c r="A367" i="21"/>
  <c r="A333" i="21"/>
  <c r="A128" i="25"/>
  <c r="A59" i="28"/>
  <c r="A301" i="28"/>
  <c r="A438" i="28"/>
  <c r="A404" i="28"/>
  <c r="A164" i="28"/>
  <c r="A336" i="28"/>
  <c r="A233" i="28"/>
  <c r="A199" i="28"/>
  <c r="A129" i="28"/>
  <c r="A267" i="28"/>
  <c r="A370" i="28"/>
  <c r="A94" i="28"/>
  <c r="A264" i="21"/>
  <c r="A230" i="21"/>
  <c r="A195" i="21"/>
  <c r="A93" i="19"/>
  <c r="A58" i="19"/>
  <c r="A22" i="19"/>
  <c r="A91" i="21"/>
  <c r="A56" i="21"/>
  <c r="A126" i="21"/>
  <c r="A161" i="21"/>
  <c r="A128" i="19"/>
  <c r="A21" i="25"/>
  <c r="A23" i="21"/>
  <c r="A57" i="25"/>
  <c r="A93" i="25"/>
  <c r="Y23" i="21" l="1"/>
  <c r="U23" i="21"/>
  <c r="Q23" i="21"/>
  <c r="M23" i="21"/>
  <c r="I23" i="21"/>
  <c r="E23" i="21"/>
  <c r="T23" i="21"/>
  <c r="O23" i="21"/>
  <c r="J23" i="21"/>
  <c r="D23" i="21"/>
  <c r="V23" i="21"/>
  <c r="N23" i="21"/>
  <c r="G23" i="21"/>
  <c r="S23" i="21"/>
  <c r="L23" i="21"/>
  <c r="F23" i="21"/>
  <c r="P23" i="21"/>
  <c r="B23" i="21"/>
  <c r="X23" i="21"/>
  <c r="K23" i="21"/>
  <c r="W23" i="21"/>
  <c r="H23" i="21"/>
  <c r="R23" i="21"/>
  <c r="C23" i="21"/>
  <c r="Y126" i="21"/>
  <c r="U126" i="21"/>
  <c r="Q126" i="21"/>
  <c r="M126" i="21"/>
  <c r="I126" i="21"/>
  <c r="E126" i="21"/>
  <c r="T126" i="21"/>
  <c r="O126" i="21"/>
  <c r="J126" i="21"/>
  <c r="D126" i="21"/>
  <c r="V126" i="21"/>
  <c r="N126" i="21"/>
  <c r="G126" i="21"/>
  <c r="S126" i="21"/>
  <c r="L126" i="21"/>
  <c r="F126" i="21"/>
  <c r="W126" i="21"/>
  <c r="H126" i="21"/>
  <c r="R126" i="21"/>
  <c r="C126" i="21"/>
  <c r="P126" i="21"/>
  <c r="B126" i="21"/>
  <c r="X126" i="21"/>
  <c r="K126" i="21"/>
  <c r="W58" i="19"/>
  <c r="S58" i="19"/>
  <c r="O58" i="19"/>
  <c r="K58" i="19"/>
  <c r="G58" i="19"/>
  <c r="C58" i="19"/>
  <c r="Y58" i="19"/>
  <c r="T58" i="19"/>
  <c r="N58" i="19"/>
  <c r="I58" i="19"/>
  <c r="D58" i="19"/>
  <c r="U58" i="19"/>
  <c r="M58" i="19"/>
  <c r="F58" i="19"/>
  <c r="Q58" i="19"/>
  <c r="H58" i="19"/>
  <c r="R58" i="19"/>
  <c r="E58" i="19"/>
  <c r="P58" i="19"/>
  <c r="B58" i="19"/>
  <c r="V58" i="19"/>
  <c r="L58" i="19"/>
  <c r="J58" i="19"/>
  <c r="X58" i="19"/>
  <c r="Y264" i="21"/>
  <c r="U264" i="21"/>
  <c r="Q264" i="21"/>
  <c r="M264" i="21"/>
  <c r="I264" i="21"/>
  <c r="E264" i="21"/>
  <c r="W264" i="21"/>
  <c r="R264" i="21"/>
  <c r="L264" i="21"/>
  <c r="G264" i="21"/>
  <c r="B264" i="21"/>
  <c r="T264" i="21"/>
  <c r="N264" i="21"/>
  <c r="F264" i="21"/>
  <c r="S264" i="21"/>
  <c r="K264" i="21"/>
  <c r="D264" i="21"/>
  <c r="O264" i="21"/>
  <c r="X264" i="21"/>
  <c r="J264" i="21"/>
  <c r="V264" i="21"/>
  <c r="H264" i="21"/>
  <c r="P264" i="21"/>
  <c r="C264" i="21"/>
  <c r="Y129" i="28"/>
  <c r="U129" i="28"/>
  <c r="Q129" i="28"/>
  <c r="M129" i="28"/>
  <c r="I129" i="28"/>
  <c r="E129" i="28"/>
  <c r="X129" i="28"/>
  <c r="S129" i="28"/>
  <c r="N129" i="28"/>
  <c r="H129" i="28"/>
  <c r="C129" i="28"/>
  <c r="W129" i="28"/>
  <c r="R129" i="28"/>
  <c r="L129" i="28"/>
  <c r="G129" i="28"/>
  <c r="B129" i="28"/>
  <c r="V129" i="28"/>
  <c r="K129" i="28"/>
  <c r="T129" i="28"/>
  <c r="J129" i="28"/>
  <c r="P129" i="28"/>
  <c r="F129" i="28"/>
  <c r="O129" i="28"/>
  <c r="D129" i="28"/>
  <c r="Y164" i="28"/>
  <c r="U164" i="28"/>
  <c r="Q164" i="28"/>
  <c r="M164" i="28"/>
  <c r="I164" i="28"/>
  <c r="E164" i="28"/>
  <c r="X164" i="28"/>
  <c r="S164" i="28"/>
  <c r="N164" i="28"/>
  <c r="H164" i="28"/>
  <c r="C164" i="28"/>
  <c r="W164" i="28"/>
  <c r="R164" i="28"/>
  <c r="L164" i="28"/>
  <c r="G164" i="28"/>
  <c r="B164" i="28"/>
  <c r="P164" i="28"/>
  <c r="F164" i="28"/>
  <c r="O164" i="28"/>
  <c r="D164" i="28"/>
  <c r="V164" i="28"/>
  <c r="K164" i="28"/>
  <c r="T164" i="28"/>
  <c r="J164" i="28"/>
  <c r="Y59" i="28"/>
  <c r="U59" i="28"/>
  <c r="Q59" i="28"/>
  <c r="M59" i="28"/>
  <c r="I59" i="28"/>
  <c r="E59" i="28"/>
  <c r="X59" i="28"/>
  <c r="S59" i="28"/>
  <c r="N59" i="28"/>
  <c r="H59" i="28"/>
  <c r="C59" i="28"/>
  <c r="W59" i="28"/>
  <c r="R59" i="28"/>
  <c r="L59" i="28"/>
  <c r="G59" i="28"/>
  <c r="B59" i="28"/>
  <c r="V59" i="28"/>
  <c r="K59" i="28"/>
  <c r="T59" i="28"/>
  <c r="J59" i="28"/>
  <c r="P59" i="28"/>
  <c r="F59" i="28"/>
  <c r="O59" i="28"/>
  <c r="D59" i="28"/>
  <c r="Y299" i="21"/>
  <c r="U299" i="21"/>
  <c r="Q299" i="21"/>
  <c r="M299" i="21"/>
  <c r="I299" i="21"/>
  <c r="E299" i="21"/>
  <c r="W299" i="21"/>
  <c r="R299" i="21"/>
  <c r="L299" i="21"/>
  <c r="G299" i="21"/>
  <c r="B299" i="21"/>
  <c r="S299" i="21"/>
  <c r="K299" i="21"/>
  <c r="D299" i="21"/>
  <c r="X299" i="21"/>
  <c r="P299" i="21"/>
  <c r="J299" i="21"/>
  <c r="C299" i="21"/>
  <c r="T299" i="21"/>
  <c r="F299" i="21"/>
  <c r="O299" i="21"/>
  <c r="N299" i="21"/>
  <c r="V299" i="21"/>
  <c r="H299" i="21"/>
  <c r="Y21" i="25"/>
  <c r="U21" i="25"/>
  <c r="Q21" i="25"/>
  <c r="M21" i="25"/>
  <c r="I21" i="25"/>
  <c r="E21" i="25"/>
  <c r="V21" i="25"/>
  <c r="P21" i="25"/>
  <c r="K21" i="25"/>
  <c r="F21" i="25"/>
  <c r="W21" i="25"/>
  <c r="O21" i="25"/>
  <c r="H21" i="25"/>
  <c r="B21" i="25"/>
  <c r="S21" i="25"/>
  <c r="J21" i="25"/>
  <c r="R21" i="25"/>
  <c r="G21" i="25"/>
  <c r="T21" i="25"/>
  <c r="C21" i="25"/>
  <c r="N21" i="25"/>
  <c r="L21" i="25"/>
  <c r="X21" i="25"/>
  <c r="D21" i="25"/>
  <c r="W93" i="25"/>
  <c r="S93" i="25"/>
  <c r="O93" i="25"/>
  <c r="K93" i="25"/>
  <c r="G93" i="25"/>
  <c r="C93" i="25"/>
  <c r="Y93" i="25"/>
  <c r="T93" i="25"/>
  <c r="N93" i="25"/>
  <c r="I93" i="25"/>
  <c r="D93" i="25"/>
  <c r="V93" i="25"/>
  <c r="P93" i="25"/>
  <c r="H93" i="25"/>
  <c r="Q93" i="25"/>
  <c r="F93" i="25"/>
  <c r="X93" i="25"/>
  <c r="L93" i="25"/>
  <c r="U93" i="25"/>
  <c r="J93" i="25"/>
  <c r="B93" i="25"/>
  <c r="R93" i="25"/>
  <c r="M93" i="25"/>
  <c r="E93" i="25"/>
  <c r="W128" i="19"/>
  <c r="S128" i="19"/>
  <c r="O128" i="19"/>
  <c r="K128" i="19"/>
  <c r="G128" i="19"/>
  <c r="C128" i="19"/>
  <c r="X128" i="19"/>
  <c r="R128" i="19"/>
  <c r="M128" i="19"/>
  <c r="H128" i="19"/>
  <c r="B128" i="19"/>
  <c r="V128" i="19"/>
  <c r="P128" i="19"/>
  <c r="I128" i="19"/>
  <c r="Q128" i="19"/>
  <c r="F128" i="19"/>
  <c r="T128" i="19"/>
  <c r="E128" i="19"/>
  <c r="N128" i="19"/>
  <c r="L128" i="19"/>
  <c r="J128" i="19"/>
  <c r="U128" i="19"/>
  <c r="D128" i="19"/>
  <c r="Y128" i="19"/>
  <c r="Y91" i="21"/>
  <c r="U91" i="21"/>
  <c r="Q91" i="21"/>
  <c r="M91" i="21"/>
  <c r="I91" i="21"/>
  <c r="E91" i="21"/>
  <c r="T91" i="21"/>
  <c r="O91" i="21"/>
  <c r="J91" i="21"/>
  <c r="D91" i="21"/>
  <c r="W91" i="21"/>
  <c r="P91" i="21"/>
  <c r="H91" i="21"/>
  <c r="B91" i="21"/>
  <c r="V91" i="21"/>
  <c r="N91" i="21"/>
  <c r="G91" i="21"/>
  <c r="R91" i="21"/>
  <c r="C91" i="21"/>
  <c r="L91" i="21"/>
  <c r="X91" i="21"/>
  <c r="K91" i="21"/>
  <c r="F91" i="21"/>
  <c r="S91" i="21"/>
  <c r="W195" i="21"/>
  <c r="S195" i="21"/>
  <c r="O195" i="21"/>
  <c r="K195" i="21"/>
  <c r="G195" i="21"/>
  <c r="C195" i="21"/>
  <c r="Y195" i="21"/>
  <c r="T195" i="21"/>
  <c r="N195" i="21"/>
  <c r="I195" i="21"/>
  <c r="D195" i="21"/>
  <c r="V195" i="21"/>
  <c r="P195" i="21"/>
  <c r="H195" i="21"/>
  <c r="U195" i="21"/>
  <c r="L195" i="21"/>
  <c r="B195" i="21"/>
  <c r="M195" i="21"/>
  <c r="Q195" i="21"/>
  <c r="J195" i="21"/>
  <c r="R195" i="21"/>
  <c r="F195" i="21"/>
  <c r="X195" i="21"/>
  <c r="E195" i="21"/>
  <c r="V370" i="28"/>
  <c r="R370" i="28"/>
  <c r="N370" i="28"/>
  <c r="J370" i="28"/>
  <c r="F370" i="28"/>
  <c r="B370" i="28"/>
  <c r="W370" i="28"/>
  <c r="Q370" i="28"/>
  <c r="L370" i="28"/>
  <c r="G370" i="28"/>
  <c r="U370" i="28"/>
  <c r="P370" i="28"/>
  <c r="K370" i="28"/>
  <c r="E370" i="28"/>
  <c r="X370" i="28"/>
  <c r="M370" i="28"/>
  <c r="C370" i="28"/>
  <c r="T370" i="28"/>
  <c r="I370" i="28"/>
  <c r="S370" i="28"/>
  <c r="H370" i="28"/>
  <c r="O370" i="28"/>
  <c r="D370" i="28"/>
  <c r="Y370" i="28"/>
  <c r="W233" i="28"/>
  <c r="S233" i="28"/>
  <c r="O233" i="28"/>
  <c r="K233" i="28"/>
  <c r="G233" i="28"/>
  <c r="C233" i="28"/>
  <c r="U233" i="28"/>
  <c r="P233" i="28"/>
  <c r="J233" i="28"/>
  <c r="E233" i="28"/>
  <c r="X233" i="28"/>
  <c r="Q233" i="28"/>
  <c r="I233" i="28"/>
  <c r="B233" i="28"/>
  <c r="V233" i="28"/>
  <c r="M233" i="28"/>
  <c r="D233" i="28"/>
  <c r="R233" i="28"/>
  <c r="F233" i="28"/>
  <c r="L233" i="28"/>
  <c r="N233" i="28"/>
  <c r="H233" i="28"/>
  <c r="Y233" i="28"/>
  <c r="T233" i="28"/>
  <c r="V438" i="28"/>
  <c r="R438" i="28"/>
  <c r="N438" i="28"/>
  <c r="J438" i="28"/>
  <c r="F438" i="28"/>
  <c r="B438" i="28"/>
  <c r="W438" i="28"/>
  <c r="Q438" i="28"/>
  <c r="L438" i="28"/>
  <c r="G438" i="28"/>
  <c r="U438" i="28"/>
  <c r="P438" i="28"/>
  <c r="K438" i="28"/>
  <c r="E438" i="28"/>
  <c r="X438" i="28"/>
  <c r="M438" i="28"/>
  <c r="C438" i="28"/>
  <c r="T438" i="28"/>
  <c r="I438" i="28"/>
  <c r="S438" i="28"/>
  <c r="H438" i="28"/>
  <c r="Y438" i="28"/>
  <c r="O438" i="28"/>
  <c r="D438" i="28"/>
  <c r="Y333" i="21"/>
  <c r="U333" i="21"/>
  <c r="Q333" i="21"/>
  <c r="M333" i="21"/>
  <c r="I333" i="21"/>
  <c r="E333" i="21"/>
  <c r="W333" i="21"/>
  <c r="R333" i="21"/>
  <c r="L333" i="21"/>
  <c r="G333" i="21"/>
  <c r="B333" i="21"/>
  <c r="X333" i="21"/>
  <c r="P333" i="21"/>
  <c r="J333" i="21"/>
  <c r="C333" i="21"/>
  <c r="V333" i="21"/>
  <c r="O333" i="21"/>
  <c r="H333" i="21"/>
  <c r="K333" i="21"/>
  <c r="T333" i="21"/>
  <c r="F333" i="21"/>
  <c r="S333" i="21"/>
  <c r="D333" i="21"/>
  <c r="N333" i="21"/>
  <c r="W57" i="25"/>
  <c r="S57" i="25"/>
  <c r="O57" i="25"/>
  <c r="K57" i="25"/>
  <c r="G57" i="25"/>
  <c r="C57" i="25"/>
  <c r="V57" i="25"/>
  <c r="Q57" i="25"/>
  <c r="L57" i="25"/>
  <c r="F57" i="25"/>
  <c r="T57" i="25"/>
  <c r="M57" i="25"/>
  <c r="E57" i="25"/>
  <c r="U57" i="25"/>
  <c r="J57" i="25"/>
  <c r="B57" i="25"/>
  <c r="X57" i="25"/>
  <c r="I57" i="25"/>
  <c r="R57" i="25"/>
  <c r="H57" i="25"/>
  <c r="N57" i="25"/>
  <c r="D57" i="25"/>
  <c r="Y57" i="25"/>
  <c r="P57" i="25"/>
  <c r="Y161" i="21"/>
  <c r="U161" i="21"/>
  <c r="Q161" i="21"/>
  <c r="M161" i="21"/>
  <c r="I161" i="21"/>
  <c r="E161" i="21"/>
  <c r="W161" i="21"/>
  <c r="R161" i="21"/>
  <c r="L161" i="21"/>
  <c r="G161" i="21"/>
  <c r="B161" i="21"/>
  <c r="X161" i="21"/>
  <c r="P161" i="21"/>
  <c r="J161" i="21"/>
  <c r="C161" i="21"/>
  <c r="S161" i="21"/>
  <c r="H161" i="21"/>
  <c r="T161" i="21"/>
  <c r="F161" i="21"/>
  <c r="V161" i="21"/>
  <c r="D161" i="21"/>
  <c r="O161" i="21"/>
  <c r="K161" i="21"/>
  <c r="N161" i="21"/>
  <c r="W22" i="19"/>
  <c r="S22" i="19"/>
  <c r="O22" i="19"/>
  <c r="K22" i="19"/>
  <c r="G22" i="19"/>
  <c r="C22" i="19"/>
  <c r="V22" i="19"/>
  <c r="Q22" i="19"/>
  <c r="L22" i="19"/>
  <c r="F22" i="19"/>
  <c r="Y22" i="19"/>
  <c r="R22" i="19"/>
  <c r="J22" i="19"/>
  <c r="D22" i="19"/>
  <c r="U22" i="19"/>
  <c r="M22" i="19"/>
  <c r="B22" i="19"/>
  <c r="P22" i="19"/>
  <c r="E22" i="19"/>
  <c r="N22" i="19"/>
  <c r="H22" i="19"/>
  <c r="X22" i="19"/>
  <c r="T22" i="19"/>
  <c r="I22" i="19"/>
  <c r="Y230" i="21"/>
  <c r="U230" i="21"/>
  <c r="Q230" i="21"/>
  <c r="M230" i="21"/>
  <c r="I230" i="21"/>
  <c r="E230" i="21"/>
  <c r="W230" i="21"/>
  <c r="R230" i="21"/>
  <c r="L230" i="21"/>
  <c r="G230" i="21"/>
  <c r="B230" i="21"/>
  <c r="V230" i="21"/>
  <c r="O230" i="21"/>
  <c r="H230" i="21"/>
  <c r="T230" i="21"/>
  <c r="N230" i="21"/>
  <c r="F230" i="21"/>
  <c r="X230" i="21"/>
  <c r="J230" i="21"/>
  <c r="S230" i="21"/>
  <c r="D230" i="21"/>
  <c r="P230" i="21"/>
  <c r="C230" i="21"/>
  <c r="K230" i="21"/>
  <c r="Y267" i="28"/>
  <c r="U267" i="28"/>
  <c r="Q267" i="28"/>
  <c r="M267" i="28"/>
  <c r="I267" i="28"/>
  <c r="E267" i="28"/>
  <c r="X267" i="28"/>
  <c r="S267" i="28"/>
  <c r="N267" i="28"/>
  <c r="H267" i="28"/>
  <c r="C267" i="28"/>
  <c r="W267" i="28"/>
  <c r="R267" i="28"/>
  <c r="L267" i="28"/>
  <c r="G267" i="28"/>
  <c r="B267" i="28"/>
  <c r="P267" i="28"/>
  <c r="F267" i="28"/>
  <c r="O267" i="28"/>
  <c r="D267" i="28"/>
  <c r="V267" i="28"/>
  <c r="K267" i="28"/>
  <c r="T267" i="28"/>
  <c r="J267" i="28"/>
  <c r="Y336" i="28"/>
  <c r="U336" i="28"/>
  <c r="Q336" i="28"/>
  <c r="M336" i="28"/>
  <c r="I336" i="28"/>
  <c r="E336" i="28"/>
  <c r="X336" i="28"/>
  <c r="S336" i="28"/>
  <c r="N336" i="28"/>
  <c r="H336" i="28"/>
  <c r="C336" i="28"/>
  <c r="W336" i="28"/>
  <c r="R336" i="28"/>
  <c r="L336" i="28"/>
  <c r="G336" i="28"/>
  <c r="B336" i="28"/>
  <c r="V336" i="28"/>
  <c r="P336" i="28"/>
  <c r="K336" i="28"/>
  <c r="F336" i="28"/>
  <c r="J336" i="28"/>
  <c r="D336" i="28"/>
  <c r="T336" i="28"/>
  <c r="O336" i="28"/>
  <c r="Y301" i="28"/>
  <c r="U301" i="28"/>
  <c r="Q301" i="28"/>
  <c r="M301" i="28"/>
  <c r="I301" i="28"/>
  <c r="E301" i="28"/>
  <c r="X301" i="28"/>
  <c r="S301" i="28"/>
  <c r="N301" i="28"/>
  <c r="H301" i="28"/>
  <c r="C301" i="28"/>
  <c r="W301" i="28"/>
  <c r="R301" i="28"/>
  <c r="L301" i="28"/>
  <c r="G301" i="28"/>
  <c r="B301" i="28"/>
  <c r="V301" i="28"/>
  <c r="P301" i="28"/>
  <c r="K301" i="28"/>
  <c r="F301" i="28"/>
  <c r="D301" i="28"/>
  <c r="T301" i="28"/>
  <c r="O301" i="28"/>
  <c r="J301" i="28"/>
  <c r="Y367" i="21"/>
  <c r="U367" i="21"/>
  <c r="Q367" i="21"/>
  <c r="M367" i="21"/>
  <c r="I367" i="21"/>
  <c r="E367" i="21"/>
  <c r="W367" i="21"/>
  <c r="R367" i="21"/>
  <c r="L367" i="21"/>
  <c r="G367" i="21"/>
  <c r="B367" i="21"/>
  <c r="V367" i="21"/>
  <c r="O367" i="21"/>
  <c r="H367" i="21"/>
  <c r="T367" i="21"/>
  <c r="N367" i="21"/>
  <c r="F367" i="21"/>
  <c r="P367" i="21"/>
  <c r="C367" i="21"/>
  <c r="K367" i="21"/>
  <c r="X367" i="21"/>
  <c r="J367" i="21"/>
  <c r="S367" i="21"/>
  <c r="D367" i="21"/>
  <c r="Y56" i="21"/>
  <c r="U56" i="21"/>
  <c r="Q56" i="21"/>
  <c r="M56" i="21"/>
  <c r="I56" i="21"/>
  <c r="E56" i="21"/>
  <c r="T56" i="21"/>
  <c r="O56" i="21"/>
  <c r="J56" i="21"/>
  <c r="D56" i="21"/>
  <c r="X56" i="21"/>
  <c r="R56" i="21"/>
  <c r="K56" i="21"/>
  <c r="C56" i="21"/>
  <c r="W56" i="21"/>
  <c r="P56" i="21"/>
  <c r="H56" i="21"/>
  <c r="B56" i="21"/>
  <c r="L56" i="21"/>
  <c r="V56" i="21"/>
  <c r="G56" i="21"/>
  <c r="S56" i="21"/>
  <c r="F56" i="21"/>
  <c r="N56" i="21"/>
  <c r="X93" i="19"/>
  <c r="T93" i="19"/>
  <c r="P93" i="19"/>
  <c r="L93" i="19"/>
  <c r="H93" i="19"/>
  <c r="D93" i="19"/>
  <c r="U93" i="19"/>
  <c r="O93" i="19"/>
  <c r="J93" i="19"/>
  <c r="E93" i="19"/>
  <c r="W93" i="19"/>
  <c r="Q93" i="19"/>
  <c r="I93" i="19"/>
  <c r="B93" i="19"/>
  <c r="S93" i="19"/>
  <c r="K93" i="19"/>
  <c r="N93" i="19"/>
  <c r="C93" i="19"/>
  <c r="Y93" i="19"/>
  <c r="G93" i="19"/>
  <c r="V93" i="19"/>
  <c r="F93" i="19"/>
  <c r="R93" i="19"/>
  <c r="M93" i="19"/>
  <c r="Y94" i="28"/>
  <c r="U94" i="28"/>
  <c r="Q94" i="28"/>
  <c r="M94" i="28"/>
  <c r="I94" i="28"/>
  <c r="E94" i="28"/>
  <c r="X94" i="28"/>
  <c r="S94" i="28"/>
  <c r="N94" i="28"/>
  <c r="H94" i="28"/>
  <c r="C94" i="28"/>
  <c r="W94" i="28"/>
  <c r="R94" i="28"/>
  <c r="L94" i="28"/>
  <c r="G94" i="28"/>
  <c r="B94" i="28"/>
  <c r="P94" i="28"/>
  <c r="F94" i="28"/>
  <c r="O94" i="28"/>
  <c r="D94" i="28"/>
  <c r="V94" i="28"/>
  <c r="K94" i="28"/>
  <c r="T94" i="28"/>
  <c r="J94" i="28"/>
  <c r="Y199" i="28"/>
  <c r="U199" i="28"/>
  <c r="Q199" i="28"/>
  <c r="M199" i="28"/>
  <c r="I199" i="28"/>
  <c r="E199" i="28"/>
  <c r="X199" i="28"/>
  <c r="S199" i="28"/>
  <c r="N199" i="28"/>
  <c r="H199" i="28"/>
  <c r="C199" i="28"/>
  <c r="T199" i="28"/>
  <c r="L199" i="28"/>
  <c r="F199" i="28"/>
  <c r="V199" i="28"/>
  <c r="K199" i="28"/>
  <c r="B199" i="28"/>
  <c r="W199" i="28"/>
  <c r="J199" i="28"/>
  <c r="G199" i="28"/>
  <c r="P199" i="28"/>
  <c r="D199" i="28"/>
  <c r="R199" i="28"/>
  <c r="O199" i="28"/>
  <c r="V404" i="28"/>
  <c r="R404" i="28"/>
  <c r="N404" i="28"/>
  <c r="J404" i="28"/>
  <c r="F404" i="28"/>
  <c r="B404" i="28"/>
  <c r="W404" i="28"/>
  <c r="Q404" i="28"/>
  <c r="L404" i="28"/>
  <c r="G404" i="28"/>
  <c r="U404" i="28"/>
  <c r="P404" i="28"/>
  <c r="K404" i="28"/>
  <c r="E404" i="28"/>
  <c r="S404" i="28"/>
  <c r="H404" i="28"/>
  <c r="Y404" i="28"/>
  <c r="O404" i="28"/>
  <c r="D404" i="28"/>
  <c r="X404" i="28"/>
  <c r="M404" i="28"/>
  <c r="C404" i="28"/>
  <c r="T404" i="28"/>
  <c r="I404" i="28"/>
  <c r="W128" i="25"/>
  <c r="S128" i="25"/>
  <c r="O128" i="25"/>
  <c r="K128" i="25"/>
  <c r="G128" i="25"/>
  <c r="C128" i="25"/>
  <c r="Y128" i="25"/>
  <c r="T128" i="25"/>
  <c r="N128" i="25"/>
  <c r="I128" i="25"/>
  <c r="D128" i="25"/>
  <c r="U128" i="25"/>
  <c r="M128" i="25"/>
  <c r="F128" i="25"/>
  <c r="Q128" i="25"/>
  <c r="H128" i="25"/>
  <c r="X128" i="25"/>
  <c r="L128" i="25"/>
  <c r="V128" i="25"/>
  <c r="J128" i="25"/>
  <c r="P128" i="25"/>
  <c r="E128" i="25"/>
  <c r="B128" i="25"/>
  <c r="R128" i="25"/>
  <c r="Y31" i="28"/>
  <c r="U31" i="28"/>
  <c r="Q31" i="28"/>
  <c r="M31" i="28"/>
  <c r="I31" i="28"/>
  <c r="E31" i="28"/>
  <c r="V31" i="28"/>
  <c r="P31" i="28"/>
  <c r="K31" i="28"/>
  <c r="F31" i="28"/>
  <c r="T31" i="28"/>
  <c r="O31" i="28"/>
  <c r="J31" i="28"/>
  <c r="D31" i="28"/>
  <c r="S31" i="28"/>
  <c r="H31" i="28"/>
  <c r="R31" i="28"/>
  <c r="G31" i="28"/>
  <c r="X31" i="28"/>
  <c r="N31" i="28"/>
  <c r="C31" i="28"/>
  <c r="W31" i="28"/>
  <c r="L31" i="28"/>
  <c r="B31" i="28"/>
  <c r="A32" i="28"/>
  <c r="A334" i="21"/>
  <c r="A300" i="21"/>
  <c r="A402" i="21"/>
  <c r="A368" i="21"/>
  <c r="A129" i="25"/>
  <c r="A95" i="28"/>
  <c r="A268" i="28"/>
  <c r="A200" i="28"/>
  <c r="A405" i="28"/>
  <c r="A302" i="28"/>
  <c r="A60" i="28"/>
  <c r="A439" i="28"/>
  <c r="A371" i="28"/>
  <c r="A130" i="28"/>
  <c r="A234" i="28"/>
  <c r="A337" i="28"/>
  <c r="A165" i="28"/>
  <c r="A231" i="21"/>
  <c r="A265" i="21"/>
  <c r="A196" i="21"/>
  <c r="A94" i="19"/>
  <c r="A59" i="19"/>
  <c r="A22" i="25"/>
  <c r="A94" i="25"/>
  <c r="A24" i="21"/>
  <c r="A92" i="21"/>
  <c r="A23" i="19"/>
  <c r="A162" i="21"/>
  <c r="A57" i="21"/>
  <c r="A58" i="25"/>
  <c r="A129" i="19"/>
  <c r="A127" i="21"/>
  <c r="W129" i="19" l="1"/>
  <c r="S129" i="19"/>
  <c r="O129" i="19"/>
  <c r="K129" i="19"/>
  <c r="G129" i="19"/>
  <c r="C129" i="19"/>
  <c r="U129" i="19"/>
  <c r="P129" i="19"/>
  <c r="J129" i="19"/>
  <c r="E129" i="19"/>
  <c r="T129" i="19"/>
  <c r="M129" i="19"/>
  <c r="F129" i="19"/>
  <c r="V129" i="19"/>
  <c r="L129" i="19"/>
  <c r="B129" i="19"/>
  <c r="R129" i="19"/>
  <c r="H129" i="19"/>
  <c r="Y129" i="19"/>
  <c r="I129" i="19"/>
  <c r="N129" i="19"/>
  <c r="D129" i="19"/>
  <c r="X129" i="19"/>
  <c r="Q129" i="19"/>
  <c r="W23" i="19"/>
  <c r="S23" i="19"/>
  <c r="O23" i="19"/>
  <c r="K23" i="19"/>
  <c r="G23" i="19"/>
  <c r="C23" i="19"/>
  <c r="Y23" i="19"/>
  <c r="T23" i="19"/>
  <c r="N23" i="19"/>
  <c r="I23" i="19"/>
  <c r="D23" i="19"/>
  <c r="V23" i="19"/>
  <c r="P23" i="19"/>
  <c r="H23" i="19"/>
  <c r="Q23" i="19"/>
  <c r="F23" i="19"/>
  <c r="R23" i="19"/>
  <c r="E23" i="19"/>
  <c r="M23" i="19"/>
  <c r="B23" i="19"/>
  <c r="J23" i="19"/>
  <c r="X23" i="19"/>
  <c r="U23" i="19"/>
  <c r="L23" i="19"/>
  <c r="Y22" i="25"/>
  <c r="U22" i="25"/>
  <c r="Q22" i="25"/>
  <c r="M22" i="25"/>
  <c r="I22" i="25"/>
  <c r="E22" i="25"/>
  <c r="X22" i="25"/>
  <c r="S22" i="25"/>
  <c r="N22" i="25"/>
  <c r="H22" i="25"/>
  <c r="C22" i="25"/>
  <c r="T22" i="25"/>
  <c r="L22" i="25"/>
  <c r="F22" i="25"/>
  <c r="W22" i="25"/>
  <c r="O22" i="25"/>
  <c r="D22" i="25"/>
  <c r="V22" i="25"/>
  <c r="K22" i="25"/>
  <c r="B22" i="25"/>
  <c r="P22" i="25"/>
  <c r="J22" i="25"/>
  <c r="G22" i="25"/>
  <c r="R22" i="25"/>
  <c r="Y265" i="21"/>
  <c r="U265" i="21"/>
  <c r="Q265" i="21"/>
  <c r="M265" i="21"/>
  <c r="I265" i="21"/>
  <c r="E265" i="21"/>
  <c r="T265" i="21"/>
  <c r="O265" i="21"/>
  <c r="J265" i="21"/>
  <c r="D265" i="21"/>
  <c r="X265" i="21"/>
  <c r="R265" i="21"/>
  <c r="K265" i="21"/>
  <c r="C265" i="21"/>
  <c r="W265" i="21"/>
  <c r="P265" i="21"/>
  <c r="H265" i="21"/>
  <c r="B265" i="21"/>
  <c r="S265" i="21"/>
  <c r="F265" i="21"/>
  <c r="N265" i="21"/>
  <c r="L265" i="21"/>
  <c r="G265" i="21"/>
  <c r="V265" i="21"/>
  <c r="W234" i="28"/>
  <c r="S234" i="28"/>
  <c r="O234" i="28"/>
  <c r="K234" i="28"/>
  <c r="G234" i="28"/>
  <c r="C234" i="28"/>
  <c r="X234" i="28"/>
  <c r="R234" i="28"/>
  <c r="M234" i="28"/>
  <c r="H234" i="28"/>
  <c r="B234" i="28"/>
  <c r="U234" i="28"/>
  <c r="N234" i="28"/>
  <c r="F234" i="28"/>
  <c r="Q234" i="28"/>
  <c r="I234" i="28"/>
  <c r="T234" i="28"/>
  <c r="E234" i="28"/>
  <c r="V234" i="28"/>
  <c r="D234" i="28"/>
  <c r="L234" i="28"/>
  <c r="J234" i="28"/>
  <c r="P234" i="28"/>
  <c r="Y234" i="28"/>
  <c r="Y60" i="28"/>
  <c r="U60" i="28"/>
  <c r="Q60" i="28"/>
  <c r="M60" i="28"/>
  <c r="I60" i="28"/>
  <c r="E60" i="28"/>
  <c r="V60" i="28"/>
  <c r="P60" i="28"/>
  <c r="K60" i="28"/>
  <c r="F60" i="28"/>
  <c r="T60" i="28"/>
  <c r="O60" i="28"/>
  <c r="J60" i="28"/>
  <c r="D60" i="28"/>
  <c r="S60" i="28"/>
  <c r="H60" i="28"/>
  <c r="R60" i="28"/>
  <c r="G60" i="28"/>
  <c r="X60" i="28"/>
  <c r="N60" i="28"/>
  <c r="C60" i="28"/>
  <c r="W60" i="28"/>
  <c r="L60" i="28"/>
  <c r="B60" i="28"/>
  <c r="Y268" i="28"/>
  <c r="U268" i="28"/>
  <c r="Q268" i="28"/>
  <c r="M268" i="28"/>
  <c r="I268" i="28"/>
  <c r="E268" i="28"/>
  <c r="V268" i="28"/>
  <c r="P268" i="28"/>
  <c r="K268" i="28"/>
  <c r="F268" i="28"/>
  <c r="T268" i="28"/>
  <c r="O268" i="28"/>
  <c r="J268" i="28"/>
  <c r="D268" i="28"/>
  <c r="X268" i="28"/>
  <c r="N268" i="28"/>
  <c r="C268" i="28"/>
  <c r="W268" i="28"/>
  <c r="L268" i="28"/>
  <c r="B268" i="28"/>
  <c r="S268" i="28"/>
  <c r="H268" i="28"/>
  <c r="R268" i="28"/>
  <c r="G268" i="28"/>
  <c r="Y402" i="21"/>
  <c r="U402" i="21"/>
  <c r="Q402" i="21"/>
  <c r="M402" i="21"/>
  <c r="I402" i="21"/>
  <c r="E402" i="21"/>
  <c r="T402" i="21"/>
  <c r="O402" i="21"/>
  <c r="J402" i="21"/>
  <c r="D402" i="21"/>
  <c r="X402" i="21"/>
  <c r="R402" i="21"/>
  <c r="K402" i="21"/>
  <c r="C402" i="21"/>
  <c r="W402" i="21"/>
  <c r="P402" i="21"/>
  <c r="H402" i="21"/>
  <c r="B402" i="21"/>
  <c r="L402" i="21"/>
  <c r="V402" i="21"/>
  <c r="G402" i="21"/>
  <c r="S402" i="21"/>
  <c r="F402" i="21"/>
  <c r="N402" i="21"/>
  <c r="W58" i="25"/>
  <c r="S58" i="25"/>
  <c r="O58" i="25"/>
  <c r="K58" i="25"/>
  <c r="G58" i="25"/>
  <c r="C58" i="25"/>
  <c r="Y58" i="25"/>
  <c r="T58" i="25"/>
  <c r="N58" i="25"/>
  <c r="I58" i="25"/>
  <c r="D58" i="25"/>
  <c r="X58" i="25"/>
  <c r="Q58" i="25"/>
  <c r="J58" i="25"/>
  <c r="B58" i="25"/>
  <c r="P58" i="25"/>
  <c r="F58" i="25"/>
  <c r="V58" i="25"/>
  <c r="L58" i="25"/>
  <c r="U58" i="25"/>
  <c r="H58" i="25"/>
  <c r="M58" i="25"/>
  <c r="E58" i="25"/>
  <c r="R58" i="25"/>
  <c r="Y92" i="21"/>
  <c r="U92" i="21"/>
  <c r="Q92" i="21"/>
  <c r="M92" i="21"/>
  <c r="I92" i="21"/>
  <c r="E92" i="21"/>
  <c r="W92" i="21"/>
  <c r="R92" i="21"/>
  <c r="L92" i="21"/>
  <c r="G92" i="21"/>
  <c r="B92" i="21"/>
  <c r="T92" i="21"/>
  <c r="N92" i="21"/>
  <c r="F92" i="21"/>
  <c r="S92" i="21"/>
  <c r="K92" i="21"/>
  <c r="D92" i="21"/>
  <c r="V92" i="21"/>
  <c r="H92" i="21"/>
  <c r="P92" i="21"/>
  <c r="C92" i="21"/>
  <c r="O92" i="21"/>
  <c r="X92" i="21"/>
  <c r="J92" i="21"/>
  <c r="W59" i="19"/>
  <c r="S59" i="19"/>
  <c r="O59" i="19"/>
  <c r="K59" i="19"/>
  <c r="G59" i="19"/>
  <c r="C59" i="19"/>
  <c r="V59" i="19"/>
  <c r="Q59" i="19"/>
  <c r="L59" i="19"/>
  <c r="F59" i="19"/>
  <c r="Y59" i="19"/>
  <c r="R59" i="19"/>
  <c r="J59" i="19"/>
  <c r="D59" i="19"/>
  <c r="U59" i="19"/>
  <c r="M59" i="19"/>
  <c r="B59" i="19"/>
  <c r="T59" i="19"/>
  <c r="H59" i="19"/>
  <c r="P59" i="19"/>
  <c r="E59" i="19"/>
  <c r="X59" i="19"/>
  <c r="N59" i="19"/>
  <c r="I59" i="19"/>
  <c r="Y231" i="21"/>
  <c r="U231" i="21"/>
  <c r="Q231" i="21"/>
  <c r="M231" i="21"/>
  <c r="I231" i="21"/>
  <c r="E231" i="21"/>
  <c r="T231" i="21"/>
  <c r="O231" i="21"/>
  <c r="J231" i="21"/>
  <c r="D231" i="21"/>
  <c r="S231" i="21"/>
  <c r="L231" i="21"/>
  <c r="F231" i="21"/>
  <c r="X231" i="21"/>
  <c r="R231" i="21"/>
  <c r="K231" i="21"/>
  <c r="C231" i="21"/>
  <c r="N231" i="21"/>
  <c r="W231" i="21"/>
  <c r="H231" i="21"/>
  <c r="V231" i="21"/>
  <c r="G231" i="21"/>
  <c r="P231" i="21"/>
  <c r="B231" i="21"/>
  <c r="Y130" i="28"/>
  <c r="U130" i="28"/>
  <c r="Q130" i="28"/>
  <c r="M130" i="28"/>
  <c r="I130" i="28"/>
  <c r="E130" i="28"/>
  <c r="V130" i="28"/>
  <c r="P130" i="28"/>
  <c r="K130" i="28"/>
  <c r="F130" i="28"/>
  <c r="T130" i="28"/>
  <c r="O130" i="28"/>
  <c r="J130" i="28"/>
  <c r="D130" i="28"/>
  <c r="S130" i="28"/>
  <c r="H130" i="28"/>
  <c r="R130" i="28"/>
  <c r="G130" i="28"/>
  <c r="X130" i="28"/>
  <c r="N130" i="28"/>
  <c r="C130" i="28"/>
  <c r="W130" i="28"/>
  <c r="L130" i="28"/>
  <c r="B130" i="28"/>
  <c r="Y302" i="28"/>
  <c r="U302" i="28"/>
  <c r="Q302" i="28"/>
  <c r="M302" i="28"/>
  <c r="I302" i="28"/>
  <c r="E302" i="28"/>
  <c r="V302" i="28"/>
  <c r="P302" i="28"/>
  <c r="K302" i="28"/>
  <c r="F302" i="28"/>
  <c r="T302" i="28"/>
  <c r="O302" i="28"/>
  <c r="J302" i="28"/>
  <c r="D302" i="28"/>
  <c r="X302" i="28"/>
  <c r="S302" i="28"/>
  <c r="N302" i="28"/>
  <c r="H302" i="28"/>
  <c r="C302" i="28"/>
  <c r="W302" i="28"/>
  <c r="B302" i="28"/>
  <c r="R302" i="28"/>
  <c r="L302" i="28"/>
  <c r="G302" i="28"/>
  <c r="Y95" i="28"/>
  <c r="U95" i="28"/>
  <c r="Q95" i="28"/>
  <c r="M95" i="28"/>
  <c r="I95" i="28"/>
  <c r="E95" i="28"/>
  <c r="V95" i="28"/>
  <c r="P95" i="28"/>
  <c r="K95" i="28"/>
  <c r="F95" i="28"/>
  <c r="T95" i="28"/>
  <c r="O95" i="28"/>
  <c r="J95" i="28"/>
  <c r="D95" i="28"/>
  <c r="X95" i="28"/>
  <c r="N95" i="28"/>
  <c r="C95" i="28"/>
  <c r="W95" i="28"/>
  <c r="L95" i="28"/>
  <c r="B95" i="28"/>
  <c r="S95" i="28"/>
  <c r="H95" i="28"/>
  <c r="R95" i="28"/>
  <c r="G95" i="28"/>
  <c r="Y300" i="21"/>
  <c r="U300" i="21"/>
  <c r="Q300" i="21"/>
  <c r="M300" i="21"/>
  <c r="I300" i="21"/>
  <c r="E300" i="21"/>
  <c r="T300" i="21"/>
  <c r="O300" i="21"/>
  <c r="J300" i="21"/>
  <c r="D300" i="21"/>
  <c r="W300" i="21"/>
  <c r="P300" i="21"/>
  <c r="H300" i="21"/>
  <c r="B300" i="21"/>
  <c r="V300" i="21"/>
  <c r="N300" i="21"/>
  <c r="G300" i="21"/>
  <c r="X300" i="21"/>
  <c r="K300" i="21"/>
  <c r="S300" i="21"/>
  <c r="F300" i="21"/>
  <c r="R300" i="21"/>
  <c r="C300" i="21"/>
  <c r="L300" i="21"/>
  <c r="Y127" i="21"/>
  <c r="U127" i="21"/>
  <c r="Q127" i="21"/>
  <c r="M127" i="21"/>
  <c r="I127" i="21"/>
  <c r="E127" i="21"/>
  <c r="W127" i="21"/>
  <c r="R127" i="21"/>
  <c r="L127" i="21"/>
  <c r="G127" i="21"/>
  <c r="B127" i="21"/>
  <c r="S127" i="21"/>
  <c r="K127" i="21"/>
  <c r="D127" i="21"/>
  <c r="X127" i="21"/>
  <c r="P127" i="21"/>
  <c r="J127" i="21"/>
  <c r="C127" i="21"/>
  <c r="N127" i="21"/>
  <c r="V127" i="21"/>
  <c r="H127" i="21"/>
  <c r="T127" i="21"/>
  <c r="F127" i="21"/>
  <c r="O127" i="21"/>
  <c r="Y162" i="21"/>
  <c r="U162" i="21"/>
  <c r="Q162" i="21"/>
  <c r="M162" i="21"/>
  <c r="I162" i="21"/>
  <c r="E162" i="21"/>
  <c r="T162" i="21"/>
  <c r="O162" i="21"/>
  <c r="J162" i="21"/>
  <c r="D162" i="21"/>
  <c r="V162" i="21"/>
  <c r="N162" i="21"/>
  <c r="G162" i="21"/>
  <c r="W162" i="21"/>
  <c r="L162" i="21"/>
  <c r="C162" i="21"/>
  <c r="S162" i="21"/>
  <c r="H162" i="21"/>
  <c r="P162" i="21"/>
  <c r="R162" i="21"/>
  <c r="F162" i="21"/>
  <c r="X162" i="21"/>
  <c r="K162" i="21"/>
  <c r="B162" i="21"/>
  <c r="W94" i="25"/>
  <c r="S94" i="25"/>
  <c r="O94" i="25"/>
  <c r="K94" i="25"/>
  <c r="G94" i="25"/>
  <c r="C94" i="25"/>
  <c r="V94" i="25"/>
  <c r="Q94" i="25"/>
  <c r="L94" i="25"/>
  <c r="F94" i="25"/>
  <c r="T94" i="25"/>
  <c r="M94" i="25"/>
  <c r="E94" i="25"/>
  <c r="U94" i="25"/>
  <c r="J94" i="25"/>
  <c r="B94" i="25"/>
  <c r="Y94" i="25"/>
  <c r="N94" i="25"/>
  <c r="X94" i="25"/>
  <c r="I94" i="25"/>
  <c r="D94" i="25"/>
  <c r="R94" i="25"/>
  <c r="P94" i="25"/>
  <c r="H94" i="25"/>
  <c r="W196" i="21"/>
  <c r="S196" i="21"/>
  <c r="O196" i="21"/>
  <c r="K196" i="21"/>
  <c r="G196" i="21"/>
  <c r="C196" i="21"/>
  <c r="V196" i="21"/>
  <c r="Q196" i="21"/>
  <c r="L196" i="21"/>
  <c r="F196" i="21"/>
  <c r="T196" i="21"/>
  <c r="M196" i="21"/>
  <c r="E196" i="21"/>
  <c r="Y196" i="21"/>
  <c r="P196" i="21"/>
  <c r="H196" i="21"/>
  <c r="N196" i="21"/>
  <c r="B196" i="21"/>
  <c r="X196" i="21"/>
  <c r="I196" i="21"/>
  <c r="J196" i="21"/>
  <c r="U196" i="21"/>
  <c r="R196" i="21"/>
  <c r="D196" i="21"/>
  <c r="Y337" i="28"/>
  <c r="U337" i="28"/>
  <c r="Q337" i="28"/>
  <c r="M337" i="28"/>
  <c r="I337" i="28"/>
  <c r="E337" i="28"/>
  <c r="V337" i="28"/>
  <c r="P337" i="28"/>
  <c r="K337" i="28"/>
  <c r="F337" i="28"/>
  <c r="T337" i="28"/>
  <c r="O337" i="28"/>
  <c r="J337" i="28"/>
  <c r="D337" i="28"/>
  <c r="X337" i="28"/>
  <c r="S337" i="28"/>
  <c r="N337" i="28"/>
  <c r="H337" i="28"/>
  <c r="C337" i="28"/>
  <c r="G337" i="28"/>
  <c r="W337" i="28"/>
  <c r="B337" i="28"/>
  <c r="R337" i="28"/>
  <c r="L337" i="28"/>
  <c r="V439" i="28"/>
  <c r="R439" i="28"/>
  <c r="N439" i="28"/>
  <c r="J439" i="28"/>
  <c r="F439" i="28"/>
  <c r="B439" i="28"/>
  <c r="Y439" i="28"/>
  <c r="T439" i="28"/>
  <c r="O439" i="28"/>
  <c r="I439" i="28"/>
  <c r="D439" i="28"/>
  <c r="X439" i="28"/>
  <c r="S439" i="28"/>
  <c r="M439" i="28"/>
  <c r="H439" i="28"/>
  <c r="C439" i="28"/>
  <c r="U439" i="28"/>
  <c r="K439" i="28"/>
  <c r="Q439" i="28"/>
  <c r="G439" i="28"/>
  <c r="P439" i="28"/>
  <c r="E439" i="28"/>
  <c r="W439" i="28"/>
  <c r="L439" i="28"/>
  <c r="Y200" i="28"/>
  <c r="U200" i="28"/>
  <c r="Q200" i="28"/>
  <c r="M200" i="28"/>
  <c r="I200" i="28"/>
  <c r="E200" i="28"/>
  <c r="V200" i="28"/>
  <c r="P200" i="28"/>
  <c r="K200" i="28"/>
  <c r="F200" i="28"/>
  <c r="X200" i="28"/>
  <c r="R200" i="28"/>
  <c r="J200" i="28"/>
  <c r="C200" i="28"/>
  <c r="O200" i="28"/>
  <c r="G200" i="28"/>
  <c r="W200" i="28"/>
  <c r="L200" i="28"/>
  <c r="S200" i="28"/>
  <c r="B200" i="28"/>
  <c r="N200" i="28"/>
  <c r="D200" i="28"/>
  <c r="H200" i="28"/>
  <c r="T200" i="28"/>
  <c r="Y368" i="21"/>
  <c r="U368" i="21"/>
  <c r="Q368" i="21"/>
  <c r="M368" i="21"/>
  <c r="I368" i="21"/>
  <c r="E368" i="21"/>
  <c r="T368" i="21"/>
  <c r="O368" i="21"/>
  <c r="J368" i="21"/>
  <c r="D368" i="21"/>
  <c r="S368" i="21"/>
  <c r="L368" i="21"/>
  <c r="F368" i="21"/>
  <c r="X368" i="21"/>
  <c r="R368" i="21"/>
  <c r="K368" i="21"/>
  <c r="C368" i="21"/>
  <c r="V368" i="21"/>
  <c r="G368" i="21"/>
  <c r="P368" i="21"/>
  <c r="B368" i="21"/>
  <c r="N368" i="21"/>
  <c r="H368" i="21"/>
  <c r="W368" i="21"/>
  <c r="Y32" i="28"/>
  <c r="U32" i="28"/>
  <c r="Q32" i="28"/>
  <c r="M32" i="28"/>
  <c r="I32" i="28"/>
  <c r="E32" i="28"/>
  <c r="X32" i="28"/>
  <c r="S32" i="28"/>
  <c r="N32" i="28"/>
  <c r="H32" i="28"/>
  <c r="C32" i="28"/>
  <c r="W32" i="28"/>
  <c r="R32" i="28"/>
  <c r="L32" i="28"/>
  <c r="G32" i="28"/>
  <c r="B32" i="28"/>
  <c r="P32" i="28"/>
  <c r="F32" i="28"/>
  <c r="O32" i="28"/>
  <c r="D32" i="28"/>
  <c r="V32" i="28"/>
  <c r="K32" i="28"/>
  <c r="T32" i="28"/>
  <c r="J32" i="28"/>
  <c r="Y57" i="21"/>
  <c r="U57" i="21"/>
  <c r="Q57" i="21"/>
  <c r="M57" i="21"/>
  <c r="I57" i="21"/>
  <c r="E57" i="21"/>
  <c r="W57" i="21"/>
  <c r="R57" i="21"/>
  <c r="L57" i="21"/>
  <c r="G57" i="21"/>
  <c r="B57" i="21"/>
  <c r="V57" i="21"/>
  <c r="O57" i="21"/>
  <c r="H57" i="21"/>
  <c r="T57" i="21"/>
  <c r="N57" i="21"/>
  <c r="F57" i="21"/>
  <c r="P57" i="21"/>
  <c r="C57" i="21"/>
  <c r="K57" i="21"/>
  <c r="X57" i="21"/>
  <c r="J57" i="21"/>
  <c r="S57" i="21"/>
  <c r="D57" i="21"/>
  <c r="Y24" i="21"/>
  <c r="U24" i="21"/>
  <c r="Q24" i="21"/>
  <c r="M24" i="21"/>
  <c r="I24" i="21"/>
  <c r="E24" i="21"/>
  <c r="W24" i="21"/>
  <c r="R24" i="21"/>
  <c r="L24" i="21"/>
  <c r="G24" i="21"/>
  <c r="B24" i="21"/>
  <c r="S24" i="21"/>
  <c r="K24" i="21"/>
  <c r="D24" i="21"/>
  <c r="X24" i="21"/>
  <c r="P24" i="21"/>
  <c r="J24" i="21"/>
  <c r="C24" i="21"/>
  <c r="T24" i="21"/>
  <c r="F24" i="21"/>
  <c r="O24" i="21"/>
  <c r="N24" i="21"/>
  <c r="H24" i="21"/>
  <c r="V24" i="21"/>
  <c r="X94" i="19"/>
  <c r="T94" i="19"/>
  <c r="P94" i="19"/>
  <c r="L94" i="19"/>
  <c r="H94" i="19"/>
  <c r="D94" i="19"/>
  <c r="W94" i="19"/>
  <c r="R94" i="19"/>
  <c r="M94" i="19"/>
  <c r="G94" i="19"/>
  <c r="B94" i="19"/>
  <c r="U94" i="19"/>
  <c r="N94" i="19"/>
  <c r="F94" i="19"/>
  <c r="Y94" i="19"/>
  <c r="O94" i="19"/>
  <c r="E94" i="19"/>
  <c r="Q94" i="19"/>
  <c r="C94" i="19"/>
  <c r="S94" i="19"/>
  <c r="K94" i="19"/>
  <c r="I94" i="19"/>
  <c r="V94" i="19"/>
  <c r="J94" i="19"/>
  <c r="Y165" i="28"/>
  <c r="U165" i="28"/>
  <c r="Q165" i="28"/>
  <c r="M165" i="28"/>
  <c r="I165" i="28"/>
  <c r="E165" i="28"/>
  <c r="V165" i="28"/>
  <c r="P165" i="28"/>
  <c r="K165" i="28"/>
  <c r="F165" i="28"/>
  <c r="T165" i="28"/>
  <c r="O165" i="28"/>
  <c r="J165" i="28"/>
  <c r="D165" i="28"/>
  <c r="X165" i="28"/>
  <c r="N165" i="28"/>
  <c r="C165" i="28"/>
  <c r="W165" i="28"/>
  <c r="L165" i="28"/>
  <c r="B165" i="28"/>
  <c r="S165" i="28"/>
  <c r="H165" i="28"/>
  <c r="R165" i="28"/>
  <c r="G165" i="28"/>
  <c r="V371" i="28"/>
  <c r="R371" i="28"/>
  <c r="N371" i="28"/>
  <c r="J371" i="28"/>
  <c r="F371" i="28"/>
  <c r="B371" i="28"/>
  <c r="Y371" i="28"/>
  <c r="T371" i="28"/>
  <c r="O371" i="28"/>
  <c r="I371" i="28"/>
  <c r="D371" i="28"/>
  <c r="X371" i="28"/>
  <c r="S371" i="28"/>
  <c r="M371" i="28"/>
  <c r="H371" i="28"/>
  <c r="C371" i="28"/>
  <c r="U371" i="28"/>
  <c r="K371" i="28"/>
  <c r="Q371" i="28"/>
  <c r="G371" i="28"/>
  <c r="P371" i="28"/>
  <c r="E371" i="28"/>
  <c r="W371" i="28"/>
  <c r="L371" i="28"/>
  <c r="V405" i="28"/>
  <c r="R405" i="28"/>
  <c r="N405" i="28"/>
  <c r="J405" i="28"/>
  <c r="F405" i="28"/>
  <c r="B405" i="28"/>
  <c r="Y405" i="28"/>
  <c r="T405" i="28"/>
  <c r="O405" i="28"/>
  <c r="I405" i="28"/>
  <c r="D405" i="28"/>
  <c r="X405" i="28"/>
  <c r="S405" i="28"/>
  <c r="M405" i="28"/>
  <c r="H405" i="28"/>
  <c r="C405" i="28"/>
  <c r="P405" i="28"/>
  <c r="E405" i="28"/>
  <c r="W405" i="28"/>
  <c r="L405" i="28"/>
  <c r="U405" i="28"/>
  <c r="K405" i="28"/>
  <c r="Q405" i="28"/>
  <c r="G405" i="28"/>
  <c r="A130" i="25"/>
  <c r="W129" i="25"/>
  <c r="S129" i="25"/>
  <c r="O129" i="25"/>
  <c r="K129" i="25"/>
  <c r="G129" i="25"/>
  <c r="C129" i="25"/>
  <c r="V129" i="25"/>
  <c r="Q129" i="25"/>
  <c r="L129" i="25"/>
  <c r="F129" i="25"/>
  <c r="Y129" i="25"/>
  <c r="R129" i="25"/>
  <c r="J129" i="25"/>
  <c r="D129" i="25"/>
  <c r="U129" i="25"/>
  <c r="M129" i="25"/>
  <c r="B129" i="25"/>
  <c r="N129" i="25"/>
  <c r="X129" i="25"/>
  <c r="I129" i="25"/>
  <c r="P129" i="25"/>
  <c r="H129" i="25"/>
  <c r="E129" i="25"/>
  <c r="T129" i="25"/>
  <c r="Y334" i="21"/>
  <c r="U334" i="21"/>
  <c r="Q334" i="21"/>
  <c r="M334" i="21"/>
  <c r="I334" i="21"/>
  <c r="E334" i="21"/>
  <c r="T334" i="21"/>
  <c r="O334" i="21"/>
  <c r="J334" i="21"/>
  <c r="D334" i="21"/>
  <c r="V334" i="21"/>
  <c r="N334" i="21"/>
  <c r="G334" i="21"/>
  <c r="S334" i="21"/>
  <c r="L334" i="21"/>
  <c r="F334" i="21"/>
  <c r="P334" i="21"/>
  <c r="B334" i="21"/>
  <c r="X334" i="21"/>
  <c r="K334" i="21"/>
  <c r="W334" i="21"/>
  <c r="H334" i="21"/>
  <c r="R334" i="21"/>
  <c r="C334" i="21"/>
  <c r="A33" i="28"/>
  <c r="A369" i="21"/>
  <c r="A403" i="21"/>
  <c r="A301" i="21"/>
  <c r="A335" i="21"/>
  <c r="A61" i="28"/>
  <c r="A338" i="28"/>
  <c r="A131" i="28"/>
  <c r="A269" i="28"/>
  <c r="A235" i="28"/>
  <c r="A372" i="28"/>
  <c r="A201" i="28"/>
  <c r="A166" i="28"/>
  <c r="A440" i="28"/>
  <c r="A303" i="28"/>
  <c r="A406" i="28"/>
  <c r="A96" i="28"/>
  <c r="A266" i="21"/>
  <c r="A232" i="21"/>
  <c r="A197" i="21"/>
  <c r="A95" i="19"/>
  <c r="A60" i="19"/>
  <c r="A128" i="21"/>
  <c r="A59" i="25"/>
  <c r="A58" i="21"/>
  <c r="A95" i="25"/>
  <c r="A130" i="19"/>
  <c r="A93" i="21"/>
  <c r="A25" i="21"/>
  <c r="A23" i="25"/>
  <c r="A163" i="21"/>
  <c r="A24" i="19"/>
  <c r="W130" i="19" l="1"/>
  <c r="S130" i="19"/>
  <c r="O130" i="19"/>
  <c r="K130" i="19"/>
  <c r="G130" i="19"/>
  <c r="C130" i="19"/>
  <c r="X130" i="19"/>
  <c r="R130" i="19"/>
  <c r="M130" i="19"/>
  <c r="H130" i="19"/>
  <c r="B130" i="19"/>
  <c r="Y130" i="19"/>
  <c r="Q130" i="19"/>
  <c r="J130" i="19"/>
  <c r="D130" i="19"/>
  <c r="P130" i="19"/>
  <c r="F130" i="19"/>
  <c r="U130" i="19"/>
  <c r="I130" i="19"/>
  <c r="T130" i="19"/>
  <c r="L130" i="19"/>
  <c r="E130" i="19"/>
  <c r="N130" i="19"/>
  <c r="V130" i="19"/>
  <c r="Y232" i="21"/>
  <c r="U232" i="21"/>
  <c r="Q232" i="21"/>
  <c r="M232" i="21"/>
  <c r="I232" i="21"/>
  <c r="E232" i="21"/>
  <c r="W232" i="21"/>
  <c r="R232" i="21"/>
  <c r="L232" i="21"/>
  <c r="G232" i="21"/>
  <c r="B232" i="21"/>
  <c r="X232" i="21"/>
  <c r="P232" i="21"/>
  <c r="J232" i="21"/>
  <c r="C232" i="21"/>
  <c r="V232" i="21"/>
  <c r="O232" i="21"/>
  <c r="H232" i="21"/>
  <c r="S232" i="21"/>
  <c r="D232" i="21"/>
  <c r="N232" i="21"/>
  <c r="K232" i="21"/>
  <c r="T232" i="21"/>
  <c r="F232" i="21"/>
  <c r="V372" i="28"/>
  <c r="R372" i="28"/>
  <c r="N372" i="28"/>
  <c r="J372" i="28"/>
  <c r="F372" i="28"/>
  <c r="B372" i="28"/>
  <c r="W372" i="28"/>
  <c r="Q372" i="28"/>
  <c r="L372" i="28"/>
  <c r="G372" i="28"/>
  <c r="U372" i="28"/>
  <c r="P372" i="28"/>
  <c r="K372" i="28"/>
  <c r="E372" i="28"/>
  <c r="S372" i="28"/>
  <c r="H372" i="28"/>
  <c r="Y372" i="28"/>
  <c r="O372" i="28"/>
  <c r="D372" i="28"/>
  <c r="X372" i="28"/>
  <c r="M372" i="28"/>
  <c r="C372" i="28"/>
  <c r="I372" i="28"/>
  <c r="T372" i="28"/>
  <c r="Y338" i="28"/>
  <c r="U338" i="28"/>
  <c r="Q338" i="28"/>
  <c r="M338" i="28"/>
  <c r="I338" i="28"/>
  <c r="E338" i="28"/>
  <c r="X338" i="28"/>
  <c r="S338" i="28"/>
  <c r="N338" i="28"/>
  <c r="H338" i="28"/>
  <c r="C338" i="28"/>
  <c r="W338" i="28"/>
  <c r="R338" i="28"/>
  <c r="L338" i="28"/>
  <c r="G338" i="28"/>
  <c r="B338" i="28"/>
  <c r="V338" i="28"/>
  <c r="P338" i="28"/>
  <c r="K338" i="28"/>
  <c r="F338" i="28"/>
  <c r="D338" i="28"/>
  <c r="T338" i="28"/>
  <c r="O338" i="28"/>
  <c r="J338" i="28"/>
  <c r="Y301" i="21"/>
  <c r="U301" i="21"/>
  <c r="Q301" i="21"/>
  <c r="M301" i="21"/>
  <c r="I301" i="21"/>
  <c r="E301" i="21"/>
  <c r="W301" i="21"/>
  <c r="R301" i="21"/>
  <c r="L301" i="21"/>
  <c r="G301" i="21"/>
  <c r="B301" i="21"/>
  <c r="T301" i="21"/>
  <c r="N301" i="21"/>
  <c r="F301" i="21"/>
  <c r="S301" i="21"/>
  <c r="K301" i="21"/>
  <c r="D301" i="21"/>
  <c r="O301" i="21"/>
  <c r="X301" i="21"/>
  <c r="J301" i="21"/>
  <c r="V301" i="21"/>
  <c r="H301" i="21"/>
  <c r="C301" i="21"/>
  <c r="P301" i="21"/>
  <c r="W24" i="19"/>
  <c r="S24" i="19"/>
  <c r="O24" i="19"/>
  <c r="K24" i="19"/>
  <c r="G24" i="19"/>
  <c r="C24" i="19"/>
  <c r="V24" i="19"/>
  <c r="Q24" i="19"/>
  <c r="L24" i="19"/>
  <c r="F24" i="19"/>
  <c r="T24" i="19"/>
  <c r="M24" i="19"/>
  <c r="E24" i="19"/>
  <c r="U24" i="19"/>
  <c r="J24" i="19"/>
  <c r="B24" i="19"/>
  <c r="R24" i="19"/>
  <c r="H24" i="19"/>
  <c r="P24" i="19"/>
  <c r="D24" i="19"/>
  <c r="I24" i="19"/>
  <c r="Y24" i="19"/>
  <c r="X24" i="19"/>
  <c r="N24" i="19"/>
  <c r="Y93" i="21"/>
  <c r="U93" i="21"/>
  <c r="Q93" i="21"/>
  <c r="M93" i="21"/>
  <c r="I93" i="21"/>
  <c r="E93" i="21"/>
  <c r="T93" i="21"/>
  <c r="O93" i="21"/>
  <c r="J93" i="21"/>
  <c r="D93" i="21"/>
  <c r="X93" i="21"/>
  <c r="R93" i="21"/>
  <c r="K93" i="21"/>
  <c r="C93" i="21"/>
  <c r="W93" i="21"/>
  <c r="P93" i="21"/>
  <c r="H93" i="21"/>
  <c r="B93" i="21"/>
  <c r="L93" i="21"/>
  <c r="V93" i="21"/>
  <c r="G93" i="21"/>
  <c r="S93" i="21"/>
  <c r="F93" i="21"/>
  <c r="N93" i="21"/>
  <c r="W59" i="25"/>
  <c r="S59" i="25"/>
  <c r="O59" i="25"/>
  <c r="K59" i="25"/>
  <c r="G59" i="25"/>
  <c r="C59" i="25"/>
  <c r="V59" i="25"/>
  <c r="Q59" i="25"/>
  <c r="L59" i="25"/>
  <c r="F59" i="25"/>
  <c r="U59" i="25"/>
  <c r="N59" i="25"/>
  <c r="H59" i="25"/>
  <c r="T59" i="25"/>
  <c r="J59" i="25"/>
  <c r="B59" i="25"/>
  <c r="Y59" i="25"/>
  <c r="M59" i="25"/>
  <c r="X59" i="25"/>
  <c r="I59" i="25"/>
  <c r="P59" i="25"/>
  <c r="E59" i="25"/>
  <c r="D59" i="25"/>
  <c r="R59" i="25"/>
  <c r="V406" i="28"/>
  <c r="R406" i="28"/>
  <c r="N406" i="28"/>
  <c r="J406" i="28"/>
  <c r="F406" i="28"/>
  <c r="B406" i="28"/>
  <c r="W406" i="28"/>
  <c r="Q406" i="28"/>
  <c r="L406" i="28"/>
  <c r="G406" i="28"/>
  <c r="U406" i="28"/>
  <c r="P406" i="28"/>
  <c r="K406" i="28"/>
  <c r="E406" i="28"/>
  <c r="X406" i="28"/>
  <c r="M406" i="28"/>
  <c r="C406" i="28"/>
  <c r="T406" i="28"/>
  <c r="I406" i="28"/>
  <c r="S406" i="28"/>
  <c r="H406" i="28"/>
  <c r="O406" i="28"/>
  <c r="D406" i="28"/>
  <c r="Y406" i="28"/>
  <c r="Y201" i="28"/>
  <c r="U201" i="28"/>
  <c r="Q201" i="28"/>
  <c r="M201" i="28"/>
  <c r="I201" i="28"/>
  <c r="E201" i="28"/>
  <c r="X201" i="28"/>
  <c r="S201" i="28"/>
  <c r="N201" i="28"/>
  <c r="H201" i="28"/>
  <c r="C201" i="28"/>
  <c r="V201" i="28"/>
  <c r="O201" i="28"/>
  <c r="G201" i="28"/>
  <c r="T201" i="28"/>
  <c r="K201" i="28"/>
  <c r="B201" i="28"/>
  <c r="L201" i="28"/>
  <c r="J201" i="28"/>
  <c r="P201" i="28"/>
  <c r="F201" i="28"/>
  <c r="W201" i="28"/>
  <c r="D201" i="28"/>
  <c r="R201" i="28"/>
  <c r="Y131" i="28"/>
  <c r="U131" i="28"/>
  <c r="Q131" i="28"/>
  <c r="M131" i="28"/>
  <c r="I131" i="28"/>
  <c r="E131" i="28"/>
  <c r="X131" i="28"/>
  <c r="S131" i="28"/>
  <c r="N131" i="28"/>
  <c r="H131" i="28"/>
  <c r="C131" i="28"/>
  <c r="W131" i="28"/>
  <c r="R131" i="28"/>
  <c r="L131" i="28"/>
  <c r="G131" i="28"/>
  <c r="B131" i="28"/>
  <c r="P131" i="28"/>
  <c r="F131" i="28"/>
  <c r="O131" i="28"/>
  <c r="D131" i="28"/>
  <c r="V131" i="28"/>
  <c r="K131" i="28"/>
  <c r="T131" i="28"/>
  <c r="J131" i="28"/>
  <c r="Y335" i="21"/>
  <c r="U335" i="21"/>
  <c r="Q335" i="21"/>
  <c r="M335" i="21"/>
  <c r="I335" i="21"/>
  <c r="E335" i="21"/>
  <c r="W335" i="21"/>
  <c r="R335" i="21"/>
  <c r="L335" i="21"/>
  <c r="G335" i="21"/>
  <c r="B335" i="21"/>
  <c r="S335" i="21"/>
  <c r="K335" i="21"/>
  <c r="D335" i="21"/>
  <c r="X335" i="21"/>
  <c r="P335" i="21"/>
  <c r="J335" i="21"/>
  <c r="C335" i="21"/>
  <c r="T335" i="21"/>
  <c r="F335" i="21"/>
  <c r="O335" i="21"/>
  <c r="N335" i="21"/>
  <c r="V335" i="21"/>
  <c r="H335" i="21"/>
  <c r="Y33" i="28"/>
  <c r="U33" i="28"/>
  <c r="Q33" i="28"/>
  <c r="M33" i="28"/>
  <c r="I33" i="28"/>
  <c r="E33" i="28"/>
  <c r="V33" i="28"/>
  <c r="P33" i="28"/>
  <c r="K33" i="28"/>
  <c r="F33" i="28"/>
  <c r="T33" i="28"/>
  <c r="O33" i="28"/>
  <c r="J33" i="28"/>
  <c r="D33" i="28"/>
  <c r="X33" i="28"/>
  <c r="N33" i="28"/>
  <c r="C33" i="28"/>
  <c r="W33" i="28"/>
  <c r="L33" i="28"/>
  <c r="B33" i="28"/>
  <c r="S33" i="28"/>
  <c r="H33" i="28"/>
  <c r="R33" i="28"/>
  <c r="G33" i="28"/>
  <c r="Y163" i="21"/>
  <c r="U163" i="21"/>
  <c r="Q163" i="21"/>
  <c r="M163" i="21"/>
  <c r="I163" i="21"/>
  <c r="E163" i="21"/>
  <c r="W163" i="21"/>
  <c r="R163" i="21"/>
  <c r="L163" i="21"/>
  <c r="G163" i="21"/>
  <c r="B163" i="21"/>
  <c r="S163" i="21"/>
  <c r="K163" i="21"/>
  <c r="D163" i="21"/>
  <c r="P163" i="21"/>
  <c r="H163" i="21"/>
  <c r="V163" i="21"/>
  <c r="J163" i="21"/>
  <c r="X163" i="21"/>
  <c r="F163" i="21"/>
  <c r="O163" i="21"/>
  <c r="N163" i="21"/>
  <c r="T163" i="21"/>
  <c r="C163" i="21"/>
  <c r="Y128" i="21"/>
  <c r="U128" i="21"/>
  <c r="Q128" i="21"/>
  <c r="M128" i="21"/>
  <c r="I128" i="21"/>
  <c r="E128" i="21"/>
  <c r="T128" i="21"/>
  <c r="O128" i="21"/>
  <c r="J128" i="21"/>
  <c r="D128" i="21"/>
  <c r="W128" i="21"/>
  <c r="P128" i="21"/>
  <c r="H128" i="21"/>
  <c r="B128" i="21"/>
  <c r="V128" i="21"/>
  <c r="N128" i="21"/>
  <c r="G128" i="21"/>
  <c r="R128" i="21"/>
  <c r="C128" i="21"/>
  <c r="L128" i="21"/>
  <c r="X128" i="21"/>
  <c r="K128" i="21"/>
  <c r="S128" i="21"/>
  <c r="F128" i="21"/>
  <c r="Y303" i="28"/>
  <c r="U303" i="28"/>
  <c r="Q303" i="28"/>
  <c r="M303" i="28"/>
  <c r="I303" i="28"/>
  <c r="E303" i="28"/>
  <c r="X303" i="28"/>
  <c r="S303" i="28"/>
  <c r="N303" i="28"/>
  <c r="H303" i="28"/>
  <c r="C303" i="28"/>
  <c r="W303" i="28"/>
  <c r="R303" i="28"/>
  <c r="L303" i="28"/>
  <c r="G303" i="28"/>
  <c r="B303" i="28"/>
  <c r="V303" i="28"/>
  <c r="P303" i="28"/>
  <c r="K303" i="28"/>
  <c r="F303" i="28"/>
  <c r="T303" i="28"/>
  <c r="O303" i="28"/>
  <c r="J303" i="28"/>
  <c r="D303" i="28"/>
  <c r="W130" i="25"/>
  <c r="S130" i="25"/>
  <c r="O130" i="25"/>
  <c r="K130" i="25"/>
  <c r="G130" i="25"/>
  <c r="C130" i="25"/>
  <c r="Y130" i="25"/>
  <c r="T130" i="25"/>
  <c r="N130" i="25"/>
  <c r="I130" i="25"/>
  <c r="D130" i="25"/>
  <c r="V130" i="25"/>
  <c r="P130" i="25"/>
  <c r="H130" i="25"/>
  <c r="Q130" i="25"/>
  <c r="F130" i="25"/>
  <c r="M130" i="25"/>
  <c r="B130" i="25"/>
  <c r="X130" i="25"/>
  <c r="L130" i="25"/>
  <c r="R130" i="25"/>
  <c r="J130" i="25"/>
  <c r="E130" i="25"/>
  <c r="U130" i="25"/>
  <c r="Y23" i="25"/>
  <c r="U23" i="25"/>
  <c r="Q23" i="25"/>
  <c r="M23" i="25"/>
  <c r="I23" i="25"/>
  <c r="E23" i="25"/>
  <c r="V23" i="25"/>
  <c r="P23" i="25"/>
  <c r="K23" i="25"/>
  <c r="F23" i="25"/>
  <c r="X23" i="25"/>
  <c r="R23" i="25"/>
  <c r="J23" i="25"/>
  <c r="C23" i="25"/>
  <c r="S23" i="25"/>
  <c r="H23" i="25"/>
  <c r="O23" i="25"/>
  <c r="G23" i="25"/>
  <c r="L23" i="25"/>
  <c r="W23" i="25"/>
  <c r="D23" i="25"/>
  <c r="T23" i="25"/>
  <c r="B23" i="25"/>
  <c r="N23" i="25"/>
  <c r="W95" i="25"/>
  <c r="S95" i="25"/>
  <c r="O95" i="25"/>
  <c r="K95" i="25"/>
  <c r="G95" i="25"/>
  <c r="C95" i="25"/>
  <c r="Y95" i="25"/>
  <c r="T95" i="25"/>
  <c r="N95" i="25"/>
  <c r="I95" i="25"/>
  <c r="D95" i="25"/>
  <c r="X95" i="25"/>
  <c r="Q95" i="25"/>
  <c r="J95" i="25"/>
  <c r="B95" i="25"/>
  <c r="P95" i="25"/>
  <c r="F95" i="25"/>
  <c r="M95" i="25"/>
  <c r="V95" i="25"/>
  <c r="L95" i="25"/>
  <c r="E95" i="25"/>
  <c r="U95" i="25"/>
  <c r="R95" i="25"/>
  <c r="H95" i="25"/>
  <c r="W60" i="19"/>
  <c r="S60" i="19"/>
  <c r="O60" i="19"/>
  <c r="K60" i="19"/>
  <c r="G60" i="19"/>
  <c r="C60" i="19"/>
  <c r="Y60" i="19"/>
  <c r="T60" i="19"/>
  <c r="N60" i="19"/>
  <c r="I60" i="19"/>
  <c r="D60" i="19"/>
  <c r="V60" i="19"/>
  <c r="P60" i="19"/>
  <c r="H60" i="19"/>
  <c r="Q60" i="19"/>
  <c r="F60" i="19"/>
  <c r="U60" i="19"/>
  <c r="J60" i="19"/>
  <c r="R60" i="19"/>
  <c r="E60" i="19"/>
  <c r="X60" i="19"/>
  <c r="M60" i="19"/>
  <c r="L60" i="19"/>
  <c r="B60" i="19"/>
  <c r="Y266" i="21"/>
  <c r="U266" i="21"/>
  <c r="Q266" i="21"/>
  <c r="M266" i="21"/>
  <c r="I266" i="21"/>
  <c r="E266" i="21"/>
  <c r="W266" i="21"/>
  <c r="R266" i="21"/>
  <c r="L266" i="21"/>
  <c r="G266" i="21"/>
  <c r="B266" i="21"/>
  <c r="V266" i="21"/>
  <c r="O266" i="21"/>
  <c r="H266" i="21"/>
  <c r="T266" i="21"/>
  <c r="N266" i="21"/>
  <c r="F266" i="21"/>
  <c r="X266" i="21"/>
  <c r="J266" i="21"/>
  <c r="S266" i="21"/>
  <c r="D266" i="21"/>
  <c r="P266" i="21"/>
  <c r="C266" i="21"/>
  <c r="K266" i="21"/>
  <c r="V440" i="28"/>
  <c r="R440" i="28"/>
  <c r="N440" i="28"/>
  <c r="J440" i="28"/>
  <c r="F440" i="28"/>
  <c r="B440" i="28"/>
  <c r="W440" i="28"/>
  <c r="Q440" i="28"/>
  <c r="L440" i="28"/>
  <c r="G440" i="28"/>
  <c r="U440" i="28"/>
  <c r="P440" i="28"/>
  <c r="K440" i="28"/>
  <c r="E440" i="28"/>
  <c r="S440" i="28"/>
  <c r="H440" i="28"/>
  <c r="Y440" i="28"/>
  <c r="O440" i="28"/>
  <c r="D440" i="28"/>
  <c r="X440" i="28"/>
  <c r="M440" i="28"/>
  <c r="C440" i="28"/>
  <c r="T440" i="28"/>
  <c r="I440" i="28"/>
  <c r="W235" i="28"/>
  <c r="S235" i="28"/>
  <c r="O235" i="28"/>
  <c r="K235" i="28"/>
  <c r="G235" i="28"/>
  <c r="C235" i="28"/>
  <c r="U235" i="28"/>
  <c r="P235" i="28"/>
  <c r="J235" i="28"/>
  <c r="E235" i="28"/>
  <c r="Y235" i="28"/>
  <c r="R235" i="28"/>
  <c r="L235" i="28"/>
  <c r="D235" i="28"/>
  <c r="V235" i="28"/>
  <c r="M235" i="28"/>
  <c r="B235" i="28"/>
  <c r="T235" i="28"/>
  <c r="H235" i="28"/>
  <c r="N235" i="28"/>
  <c r="I235" i="28"/>
  <c r="F235" i="28"/>
  <c r="X235" i="28"/>
  <c r="Q235" i="28"/>
  <c r="Y61" i="28"/>
  <c r="U61" i="28"/>
  <c r="Q61" i="28"/>
  <c r="M61" i="28"/>
  <c r="I61" i="28"/>
  <c r="E61" i="28"/>
  <c r="X61" i="28"/>
  <c r="S61" i="28"/>
  <c r="N61" i="28"/>
  <c r="H61" i="28"/>
  <c r="C61" i="28"/>
  <c r="W61" i="28"/>
  <c r="R61" i="28"/>
  <c r="L61" i="28"/>
  <c r="G61" i="28"/>
  <c r="B61" i="28"/>
  <c r="P61" i="28"/>
  <c r="F61" i="28"/>
  <c r="O61" i="28"/>
  <c r="D61" i="28"/>
  <c r="V61" i="28"/>
  <c r="K61" i="28"/>
  <c r="T61" i="28"/>
  <c r="J61" i="28"/>
  <c r="Y403" i="21"/>
  <c r="U403" i="21"/>
  <c r="Q403" i="21"/>
  <c r="M403" i="21"/>
  <c r="I403" i="21"/>
  <c r="E403" i="21"/>
  <c r="W403" i="21"/>
  <c r="R403" i="21"/>
  <c r="L403" i="21"/>
  <c r="G403" i="21"/>
  <c r="B403" i="21"/>
  <c r="V403" i="21"/>
  <c r="O403" i="21"/>
  <c r="H403" i="21"/>
  <c r="T403" i="21"/>
  <c r="N403" i="21"/>
  <c r="F403" i="21"/>
  <c r="P403" i="21"/>
  <c r="C403" i="21"/>
  <c r="K403" i="21"/>
  <c r="X403" i="21"/>
  <c r="J403" i="21"/>
  <c r="D403" i="21"/>
  <c r="S403" i="21"/>
  <c r="Y25" i="21"/>
  <c r="U25" i="21"/>
  <c r="Q25" i="21"/>
  <c r="M25" i="21"/>
  <c r="I25" i="21"/>
  <c r="E25" i="21"/>
  <c r="T25" i="21"/>
  <c r="O25" i="21"/>
  <c r="J25" i="21"/>
  <c r="D25" i="21"/>
  <c r="W25" i="21"/>
  <c r="P25" i="21"/>
  <c r="H25" i="21"/>
  <c r="B25" i="21"/>
  <c r="V25" i="21"/>
  <c r="N25" i="21"/>
  <c r="G25" i="21"/>
  <c r="X25" i="21"/>
  <c r="K25" i="21"/>
  <c r="S25" i="21"/>
  <c r="F25" i="21"/>
  <c r="R25" i="21"/>
  <c r="C25" i="21"/>
  <c r="L25" i="21"/>
  <c r="Y58" i="21"/>
  <c r="U58" i="21"/>
  <c r="Q58" i="21"/>
  <c r="M58" i="21"/>
  <c r="I58" i="21"/>
  <c r="E58" i="21"/>
  <c r="T58" i="21"/>
  <c r="O58" i="21"/>
  <c r="J58" i="21"/>
  <c r="D58" i="21"/>
  <c r="S58" i="21"/>
  <c r="L58" i="21"/>
  <c r="F58" i="21"/>
  <c r="X58" i="21"/>
  <c r="R58" i="21"/>
  <c r="K58" i="21"/>
  <c r="C58" i="21"/>
  <c r="V58" i="21"/>
  <c r="G58" i="21"/>
  <c r="P58" i="21"/>
  <c r="B58" i="21"/>
  <c r="N58" i="21"/>
  <c r="W58" i="21"/>
  <c r="H58" i="21"/>
  <c r="X95" i="19"/>
  <c r="T95" i="19"/>
  <c r="P95" i="19"/>
  <c r="L95" i="19"/>
  <c r="H95" i="19"/>
  <c r="D95" i="19"/>
  <c r="U95" i="19"/>
  <c r="O95" i="19"/>
  <c r="J95" i="19"/>
  <c r="E95" i="19"/>
  <c r="Y95" i="19"/>
  <c r="R95" i="19"/>
  <c r="K95" i="19"/>
  <c r="C95" i="19"/>
  <c r="S95" i="19"/>
  <c r="I95" i="19"/>
  <c r="Q95" i="19"/>
  <c r="F95" i="19"/>
  <c r="M95" i="19"/>
  <c r="W95" i="19"/>
  <c r="G95" i="19"/>
  <c r="N95" i="19"/>
  <c r="B95" i="19"/>
  <c r="V95" i="19"/>
  <c r="Y96" i="28"/>
  <c r="U96" i="28"/>
  <c r="Q96" i="28"/>
  <c r="M96" i="28"/>
  <c r="I96" i="28"/>
  <c r="E96" i="28"/>
  <c r="X96" i="28"/>
  <c r="S96" i="28"/>
  <c r="N96" i="28"/>
  <c r="H96" i="28"/>
  <c r="C96" i="28"/>
  <c r="W96" i="28"/>
  <c r="R96" i="28"/>
  <c r="L96" i="28"/>
  <c r="G96" i="28"/>
  <c r="B96" i="28"/>
  <c r="V96" i="28"/>
  <c r="K96" i="28"/>
  <c r="T96" i="28"/>
  <c r="J96" i="28"/>
  <c r="P96" i="28"/>
  <c r="F96" i="28"/>
  <c r="O96" i="28"/>
  <c r="D96" i="28"/>
  <c r="Y166" i="28"/>
  <c r="U166" i="28"/>
  <c r="Q166" i="28"/>
  <c r="M166" i="28"/>
  <c r="I166" i="28"/>
  <c r="E166" i="28"/>
  <c r="X166" i="28"/>
  <c r="S166" i="28"/>
  <c r="N166" i="28"/>
  <c r="H166" i="28"/>
  <c r="C166" i="28"/>
  <c r="W166" i="28"/>
  <c r="R166" i="28"/>
  <c r="L166" i="28"/>
  <c r="G166" i="28"/>
  <c r="B166" i="28"/>
  <c r="V166" i="28"/>
  <c r="K166" i="28"/>
  <c r="T166" i="28"/>
  <c r="J166" i="28"/>
  <c r="P166" i="28"/>
  <c r="F166" i="28"/>
  <c r="O166" i="28"/>
  <c r="D166" i="28"/>
  <c r="Y269" i="28"/>
  <c r="U269" i="28"/>
  <c r="Q269" i="28"/>
  <c r="M269" i="28"/>
  <c r="I269" i="28"/>
  <c r="E269" i="28"/>
  <c r="X269" i="28"/>
  <c r="S269" i="28"/>
  <c r="N269" i="28"/>
  <c r="H269" i="28"/>
  <c r="C269" i="28"/>
  <c r="W269" i="28"/>
  <c r="R269" i="28"/>
  <c r="L269" i="28"/>
  <c r="G269" i="28"/>
  <c r="B269" i="28"/>
  <c r="V269" i="28"/>
  <c r="K269" i="28"/>
  <c r="T269" i="28"/>
  <c r="J269" i="28"/>
  <c r="P269" i="28"/>
  <c r="F269" i="28"/>
  <c r="O269" i="28"/>
  <c r="D269" i="28"/>
  <c r="A131" i="25"/>
  <c r="Y369" i="21"/>
  <c r="U369" i="21"/>
  <c r="Q369" i="21"/>
  <c r="M369" i="21"/>
  <c r="I369" i="21"/>
  <c r="E369" i="21"/>
  <c r="W369" i="21"/>
  <c r="R369" i="21"/>
  <c r="L369" i="21"/>
  <c r="G369" i="21"/>
  <c r="B369" i="21"/>
  <c r="X369" i="21"/>
  <c r="P369" i="21"/>
  <c r="J369" i="21"/>
  <c r="C369" i="21"/>
  <c r="V369" i="21"/>
  <c r="O369" i="21"/>
  <c r="H369" i="21"/>
  <c r="K369" i="21"/>
  <c r="T369" i="21"/>
  <c r="F369" i="21"/>
  <c r="S369" i="21"/>
  <c r="D369" i="21"/>
  <c r="N369" i="21"/>
  <c r="W197" i="21"/>
  <c r="S197" i="21"/>
  <c r="O197" i="21"/>
  <c r="K197" i="21"/>
  <c r="G197" i="21"/>
  <c r="C197" i="21"/>
  <c r="Y197" i="21"/>
  <c r="T197" i="21"/>
  <c r="N197" i="21"/>
  <c r="I197" i="21"/>
  <c r="D197" i="21"/>
  <c r="X197" i="21"/>
  <c r="Q197" i="21"/>
  <c r="J197" i="21"/>
  <c r="B197" i="21"/>
  <c r="U197" i="21"/>
  <c r="L197" i="21"/>
  <c r="P197" i="21"/>
  <c r="E197" i="21"/>
  <c r="R197" i="21"/>
  <c r="H197" i="21"/>
  <c r="V197" i="21"/>
  <c r="F197" i="21"/>
  <c r="M197" i="21"/>
  <c r="A34" i="28"/>
  <c r="A336" i="21"/>
  <c r="A302" i="21"/>
  <c r="A404" i="21"/>
  <c r="A370" i="21"/>
  <c r="A304" i="28"/>
  <c r="A407" i="28"/>
  <c r="A167" i="28"/>
  <c r="A270" i="28"/>
  <c r="A132" i="28"/>
  <c r="A339" i="28"/>
  <c r="A97" i="28"/>
  <c r="A373" i="28"/>
  <c r="A236" i="28"/>
  <c r="A441" i="28"/>
  <c r="A202" i="28"/>
  <c r="A62" i="28"/>
  <c r="A233" i="21"/>
  <c r="A267" i="21"/>
  <c r="A198" i="21"/>
  <c r="A96" i="19"/>
  <c r="A61" i="19"/>
  <c r="A59" i="21"/>
  <c r="A129" i="21"/>
  <c r="A25" i="19"/>
  <c r="A26" i="21"/>
  <c r="A131" i="19"/>
  <c r="A60" i="25"/>
  <c r="A24" i="25"/>
  <c r="A164" i="21"/>
  <c r="A94" i="21"/>
  <c r="A96" i="25"/>
  <c r="W60" i="25" l="1"/>
  <c r="S60" i="25"/>
  <c r="O60" i="25"/>
  <c r="K60" i="25"/>
  <c r="G60" i="25"/>
  <c r="C60" i="25"/>
  <c r="Y60" i="25"/>
  <c r="T60" i="25"/>
  <c r="N60" i="25"/>
  <c r="I60" i="25"/>
  <c r="D60" i="25"/>
  <c r="R60" i="25"/>
  <c r="L60" i="25"/>
  <c r="E60" i="25"/>
  <c r="X60" i="25"/>
  <c r="P60" i="25"/>
  <c r="F60" i="25"/>
  <c r="M60" i="25"/>
  <c r="V60" i="25"/>
  <c r="J60" i="25"/>
  <c r="Q60" i="25"/>
  <c r="H60" i="25"/>
  <c r="B60" i="25"/>
  <c r="U60" i="25"/>
  <c r="W198" i="21"/>
  <c r="S198" i="21"/>
  <c r="O198" i="21"/>
  <c r="K198" i="21"/>
  <c r="G198" i="21"/>
  <c r="C198" i="21"/>
  <c r="V198" i="21"/>
  <c r="Q198" i="21"/>
  <c r="L198" i="21"/>
  <c r="F198" i="21"/>
  <c r="U198" i="21"/>
  <c r="N198" i="21"/>
  <c r="H198" i="21"/>
  <c r="Y198" i="21"/>
  <c r="P198" i="21"/>
  <c r="E198" i="21"/>
  <c r="R198" i="21"/>
  <c r="D198" i="21"/>
  <c r="J198" i="21"/>
  <c r="I198" i="21"/>
  <c r="B198" i="21"/>
  <c r="X198" i="21"/>
  <c r="T198" i="21"/>
  <c r="M198" i="21"/>
  <c r="Y97" i="28"/>
  <c r="U97" i="28"/>
  <c r="Q97" i="28"/>
  <c r="M97" i="28"/>
  <c r="I97" i="28"/>
  <c r="E97" i="28"/>
  <c r="V97" i="28"/>
  <c r="P97" i="28"/>
  <c r="K97" i="28"/>
  <c r="F97" i="28"/>
  <c r="T97" i="28"/>
  <c r="O97" i="28"/>
  <c r="J97" i="28"/>
  <c r="D97" i="28"/>
  <c r="S97" i="28"/>
  <c r="H97" i="28"/>
  <c r="R97" i="28"/>
  <c r="G97" i="28"/>
  <c r="X97" i="28"/>
  <c r="N97" i="28"/>
  <c r="C97" i="28"/>
  <c r="W97" i="28"/>
  <c r="L97" i="28"/>
  <c r="B97" i="28"/>
  <c r="Y404" i="21"/>
  <c r="U404" i="21"/>
  <c r="Q404" i="21"/>
  <c r="M404" i="21"/>
  <c r="I404" i="21"/>
  <c r="E404" i="21"/>
  <c r="T404" i="21"/>
  <c r="O404" i="21"/>
  <c r="J404" i="21"/>
  <c r="D404" i="21"/>
  <c r="S404" i="21"/>
  <c r="L404" i="21"/>
  <c r="F404" i="21"/>
  <c r="X404" i="21"/>
  <c r="R404" i="21"/>
  <c r="K404" i="21"/>
  <c r="C404" i="21"/>
  <c r="V404" i="21"/>
  <c r="G404" i="21"/>
  <c r="P404" i="21"/>
  <c r="B404" i="21"/>
  <c r="N404" i="21"/>
  <c r="W404" i="21"/>
  <c r="H404" i="21"/>
  <c r="W131" i="25"/>
  <c r="S131" i="25"/>
  <c r="O131" i="25"/>
  <c r="K131" i="25"/>
  <c r="G131" i="25"/>
  <c r="C131" i="25"/>
  <c r="V131" i="25"/>
  <c r="Q131" i="25"/>
  <c r="L131" i="25"/>
  <c r="F131" i="25"/>
  <c r="T131" i="25"/>
  <c r="M131" i="25"/>
  <c r="E131" i="25"/>
  <c r="U131" i="25"/>
  <c r="J131" i="25"/>
  <c r="B131" i="25"/>
  <c r="P131" i="25"/>
  <c r="D131" i="25"/>
  <c r="Y131" i="25"/>
  <c r="N131" i="25"/>
  <c r="R131" i="25"/>
  <c r="I131" i="25"/>
  <c r="H131" i="25"/>
  <c r="X131" i="25"/>
  <c r="Y164" i="21"/>
  <c r="U164" i="21"/>
  <c r="Q164" i="21"/>
  <c r="M164" i="21"/>
  <c r="I164" i="21"/>
  <c r="E164" i="21"/>
  <c r="T164" i="21"/>
  <c r="O164" i="21"/>
  <c r="J164" i="21"/>
  <c r="D164" i="21"/>
  <c r="W164" i="21"/>
  <c r="P164" i="21"/>
  <c r="H164" i="21"/>
  <c r="B164" i="21"/>
  <c r="V164" i="21"/>
  <c r="L164" i="21"/>
  <c r="C164" i="21"/>
  <c r="X164" i="21"/>
  <c r="K164" i="21"/>
  <c r="R164" i="21"/>
  <c r="N164" i="21"/>
  <c r="S164" i="21"/>
  <c r="G164" i="21"/>
  <c r="F164" i="21"/>
  <c r="Y26" i="21"/>
  <c r="U26" i="21"/>
  <c r="Q26" i="21"/>
  <c r="M26" i="21"/>
  <c r="I26" i="21"/>
  <c r="E26" i="21"/>
  <c r="W26" i="21"/>
  <c r="R26" i="21"/>
  <c r="L26" i="21"/>
  <c r="G26" i="21"/>
  <c r="B26" i="21"/>
  <c r="T26" i="21"/>
  <c r="N26" i="21"/>
  <c r="F26" i="21"/>
  <c r="S26" i="21"/>
  <c r="K26" i="21"/>
  <c r="D26" i="21"/>
  <c r="O26" i="21"/>
  <c r="X26" i="21"/>
  <c r="J26" i="21"/>
  <c r="V26" i="21"/>
  <c r="H26" i="21"/>
  <c r="P26" i="21"/>
  <c r="C26" i="21"/>
  <c r="W61" i="19"/>
  <c r="S61" i="19"/>
  <c r="O61" i="19"/>
  <c r="K61" i="19"/>
  <c r="G61" i="19"/>
  <c r="C61" i="19"/>
  <c r="V61" i="19"/>
  <c r="Q61" i="19"/>
  <c r="L61" i="19"/>
  <c r="F61" i="19"/>
  <c r="T61" i="19"/>
  <c r="M61" i="19"/>
  <c r="E61" i="19"/>
  <c r="U61" i="19"/>
  <c r="J61" i="19"/>
  <c r="B61" i="19"/>
  <c r="X61" i="19"/>
  <c r="I61" i="19"/>
  <c r="R61" i="19"/>
  <c r="H61" i="19"/>
  <c r="Y61" i="19"/>
  <c r="P61" i="19"/>
  <c r="N61" i="19"/>
  <c r="D61" i="19"/>
  <c r="Y233" i="21"/>
  <c r="U233" i="21"/>
  <c r="Q233" i="21"/>
  <c r="M233" i="21"/>
  <c r="I233" i="21"/>
  <c r="E233" i="21"/>
  <c r="T233" i="21"/>
  <c r="O233" i="21"/>
  <c r="J233" i="21"/>
  <c r="D233" i="21"/>
  <c r="V233" i="21"/>
  <c r="N233" i="21"/>
  <c r="G233" i="21"/>
  <c r="S233" i="21"/>
  <c r="L233" i="21"/>
  <c r="F233" i="21"/>
  <c r="W233" i="21"/>
  <c r="H233" i="21"/>
  <c r="R233" i="21"/>
  <c r="C233" i="21"/>
  <c r="P233" i="21"/>
  <c r="B233" i="21"/>
  <c r="X233" i="21"/>
  <c r="K233" i="21"/>
  <c r="W236" i="28"/>
  <c r="S236" i="28"/>
  <c r="O236" i="28"/>
  <c r="K236" i="28"/>
  <c r="G236" i="28"/>
  <c r="C236" i="28"/>
  <c r="X236" i="28"/>
  <c r="R236" i="28"/>
  <c r="M236" i="28"/>
  <c r="H236" i="28"/>
  <c r="B236" i="28"/>
  <c r="V236" i="28"/>
  <c r="P236" i="28"/>
  <c r="I236" i="28"/>
  <c r="Q236" i="28"/>
  <c r="F236" i="28"/>
  <c r="U236" i="28"/>
  <c r="J236" i="28"/>
  <c r="Y236" i="28"/>
  <c r="E236" i="28"/>
  <c r="L236" i="28"/>
  <c r="D236" i="28"/>
  <c r="N236" i="28"/>
  <c r="T236" i="28"/>
  <c r="Y132" i="28"/>
  <c r="U132" i="28"/>
  <c r="Q132" i="28"/>
  <c r="M132" i="28"/>
  <c r="I132" i="28"/>
  <c r="E132" i="28"/>
  <c r="V132" i="28"/>
  <c r="P132" i="28"/>
  <c r="K132" i="28"/>
  <c r="F132" i="28"/>
  <c r="T132" i="28"/>
  <c r="O132" i="28"/>
  <c r="J132" i="28"/>
  <c r="D132" i="28"/>
  <c r="X132" i="28"/>
  <c r="N132" i="28"/>
  <c r="C132" i="28"/>
  <c r="W132" i="28"/>
  <c r="L132" i="28"/>
  <c r="B132" i="28"/>
  <c r="S132" i="28"/>
  <c r="H132" i="28"/>
  <c r="R132" i="28"/>
  <c r="G132" i="28"/>
  <c r="Y304" i="28"/>
  <c r="U304" i="28"/>
  <c r="Q304" i="28"/>
  <c r="M304" i="28"/>
  <c r="I304" i="28"/>
  <c r="E304" i="28"/>
  <c r="V304" i="28"/>
  <c r="P304" i="28"/>
  <c r="K304" i="28"/>
  <c r="F304" i="28"/>
  <c r="T304" i="28"/>
  <c r="O304" i="28"/>
  <c r="J304" i="28"/>
  <c r="D304" i="28"/>
  <c r="X304" i="28"/>
  <c r="S304" i="28"/>
  <c r="N304" i="28"/>
  <c r="H304" i="28"/>
  <c r="C304" i="28"/>
  <c r="R304" i="28"/>
  <c r="L304" i="28"/>
  <c r="G304" i="28"/>
  <c r="W304" i="28"/>
  <c r="B304" i="28"/>
  <c r="Y336" i="21"/>
  <c r="U336" i="21"/>
  <c r="Q336" i="21"/>
  <c r="M336" i="21"/>
  <c r="I336" i="21"/>
  <c r="E336" i="21"/>
  <c r="T336" i="21"/>
  <c r="O336" i="21"/>
  <c r="J336" i="21"/>
  <c r="D336" i="21"/>
  <c r="W336" i="21"/>
  <c r="P336" i="21"/>
  <c r="H336" i="21"/>
  <c r="B336" i="21"/>
  <c r="V336" i="21"/>
  <c r="N336" i="21"/>
  <c r="G336" i="21"/>
  <c r="X336" i="21"/>
  <c r="K336" i="21"/>
  <c r="S336" i="21"/>
  <c r="F336" i="21"/>
  <c r="R336" i="21"/>
  <c r="C336" i="21"/>
  <c r="L336" i="21"/>
  <c r="Y24" i="25"/>
  <c r="U24" i="25"/>
  <c r="Q24" i="25"/>
  <c r="M24" i="25"/>
  <c r="I24" i="25"/>
  <c r="E24" i="25"/>
  <c r="X24" i="25"/>
  <c r="S24" i="25"/>
  <c r="N24" i="25"/>
  <c r="H24" i="25"/>
  <c r="C24" i="25"/>
  <c r="V24" i="25"/>
  <c r="O24" i="25"/>
  <c r="G24" i="25"/>
  <c r="W24" i="25"/>
  <c r="L24" i="25"/>
  <c r="D24" i="25"/>
  <c r="T24" i="25"/>
  <c r="K24" i="25"/>
  <c r="B24" i="25"/>
  <c r="F24" i="25"/>
  <c r="R24" i="25"/>
  <c r="P24" i="25"/>
  <c r="J24" i="25"/>
  <c r="W25" i="19"/>
  <c r="S25" i="19"/>
  <c r="O25" i="19"/>
  <c r="K25" i="19"/>
  <c r="G25" i="19"/>
  <c r="C25" i="19"/>
  <c r="Y25" i="19"/>
  <c r="T25" i="19"/>
  <c r="N25" i="19"/>
  <c r="I25" i="19"/>
  <c r="D25" i="19"/>
  <c r="X25" i="19"/>
  <c r="Q25" i="19"/>
  <c r="J25" i="19"/>
  <c r="B25" i="19"/>
  <c r="P25" i="19"/>
  <c r="F25" i="19"/>
  <c r="U25" i="19"/>
  <c r="H25" i="19"/>
  <c r="R25" i="19"/>
  <c r="E25" i="19"/>
  <c r="L25" i="19"/>
  <c r="V25" i="19"/>
  <c r="M25" i="19"/>
  <c r="X96" i="19"/>
  <c r="T96" i="19"/>
  <c r="P96" i="19"/>
  <c r="L96" i="19"/>
  <c r="H96" i="19"/>
  <c r="D96" i="19"/>
  <c r="W96" i="19"/>
  <c r="R96" i="19"/>
  <c r="M96" i="19"/>
  <c r="G96" i="19"/>
  <c r="B96" i="19"/>
  <c r="V96" i="19"/>
  <c r="O96" i="19"/>
  <c r="I96" i="19"/>
  <c r="Y96" i="19"/>
  <c r="N96" i="19"/>
  <c r="E96" i="19"/>
  <c r="S96" i="19"/>
  <c r="F96" i="19"/>
  <c r="U96" i="19"/>
  <c r="C96" i="19"/>
  <c r="Q96" i="19"/>
  <c r="K96" i="19"/>
  <c r="J96" i="19"/>
  <c r="Y62" i="28"/>
  <c r="U62" i="28"/>
  <c r="Q62" i="28"/>
  <c r="M62" i="28"/>
  <c r="I62" i="28"/>
  <c r="E62" i="28"/>
  <c r="V62" i="28"/>
  <c r="P62" i="28"/>
  <c r="K62" i="28"/>
  <c r="F62" i="28"/>
  <c r="T62" i="28"/>
  <c r="O62" i="28"/>
  <c r="J62" i="28"/>
  <c r="D62" i="28"/>
  <c r="X62" i="28"/>
  <c r="N62" i="28"/>
  <c r="C62" i="28"/>
  <c r="W62" i="28"/>
  <c r="L62" i="28"/>
  <c r="B62" i="28"/>
  <c r="S62" i="28"/>
  <c r="H62" i="28"/>
  <c r="R62" i="28"/>
  <c r="G62" i="28"/>
  <c r="V373" i="28"/>
  <c r="R373" i="28"/>
  <c r="N373" i="28"/>
  <c r="J373" i="28"/>
  <c r="F373" i="28"/>
  <c r="B373" i="28"/>
  <c r="Y373" i="28"/>
  <c r="T373" i="28"/>
  <c r="O373" i="28"/>
  <c r="I373" i="28"/>
  <c r="D373" i="28"/>
  <c r="X373" i="28"/>
  <c r="S373" i="28"/>
  <c r="M373" i="28"/>
  <c r="H373" i="28"/>
  <c r="C373" i="28"/>
  <c r="P373" i="28"/>
  <c r="E373" i="28"/>
  <c r="W373" i="28"/>
  <c r="L373" i="28"/>
  <c r="U373" i="28"/>
  <c r="K373" i="28"/>
  <c r="Q373" i="28"/>
  <c r="G373" i="28"/>
  <c r="Y270" i="28"/>
  <c r="U270" i="28"/>
  <c r="Q270" i="28"/>
  <c r="M270" i="28"/>
  <c r="I270" i="28"/>
  <c r="E270" i="28"/>
  <c r="V270" i="28"/>
  <c r="P270" i="28"/>
  <c r="K270" i="28"/>
  <c r="F270" i="28"/>
  <c r="T270" i="28"/>
  <c r="O270" i="28"/>
  <c r="J270" i="28"/>
  <c r="D270" i="28"/>
  <c r="S270" i="28"/>
  <c r="H270" i="28"/>
  <c r="R270" i="28"/>
  <c r="G270" i="28"/>
  <c r="X270" i="28"/>
  <c r="N270" i="28"/>
  <c r="C270" i="28"/>
  <c r="W270" i="28"/>
  <c r="L270" i="28"/>
  <c r="B270" i="28"/>
  <c r="Y370" i="21"/>
  <c r="U370" i="21"/>
  <c r="Q370" i="21"/>
  <c r="M370" i="21"/>
  <c r="I370" i="21"/>
  <c r="E370" i="21"/>
  <c r="T370" i="21"/>
  <c r="O370" i="21"/>
  <c r="J370" i="21"/>
  <c r="D370" i="21"/>
  <c r="V370" i="21"/>
  <c r="N370" i="21"/>
  <c r="G370" i="21"/>
  <c r="S370" i="21"/>
  <c r="L370" i="21"/>
  <c r="F370" i="21"/>
  <c r="P370" i="21"/>
  <c r="B370" i="21"/>
  <c r="X370" i="21"/>
  <c r="K370" i="21"/>
  <c r="W370" i="21"/>
  <c r="H370" i="21"/>
  <c r="R370" i="21"/>
  <c r="C370" i="21"/>
  <c r="A132" i="25"/>
  <c r="A133" i="25" s="1"/>
  <c r="W96" i="25"/>
  <c r="S96" i="25"/>
  <c r="O96" i="25"/>
  <c r="K96" i="25"/>
  <c r="G96" i="25"/>
  <c r="C96" i="25"/>
  <c r="V96" i="25"/>
  <c r="Q96" i="25"/>
  <c r="L96" i="25"/>
  <c r="F96" i="25"/>
  <c r="U96" i="25"/>
  <c r="N96" i="25"/>
  <c r="H96" i="25"/>
  <c r="T96" i="25"/>
  <c r="J96" i="25"/>
  <c r="B96" i="25"/>
  <c r="P96" i="25"/>
  <c r="D96" i="25"/>
  <c r="Y96" i="25"/>
  <c r="M96" i="25"/>
  <c r="E96" i="25"/>
  <c r="X96" i="25"/>
  <c r="R96" i="25"/>
  <c r="I96" i="25"/>
  <c r="Y129" i="21"/>
  <c r="U129" i="21"/>
  <c r="Q129" i="21"/>
  <c r="M129" i="21"/>
  <c r="I129" i="21"/>
  <c r="E129" i="21"/>
  <c r="W129" i="21"/>
  <c r="R129" i="21"/>
  <c r="L129" i="21"/>
  <c r="G129" i="21"/>
  <c r="B129" i="21"/>
  <c r="T129" i="21"/>
  <c r="N129" i="21"/>
  <c r="F129" i="21"/>
  <c r="S129" i="21"/>
  <c r="K129" i="21"/>
  <c r="D129" i="21"/>
  <c r="V129" i="21"/>
  <c r="H129" i="21"/>
  <c r="P129" i="21"/>
  <c r="C129" i="21"/>
  <c r="O129" i="21"/>
  <c r="J129" i="21"/>
  <c r="X129" i="21"/>
  <c r="Y202" i="28"/>
  <c r="U202" i="28"/>
  <c r="Q202" i="28"/>
  <c r="M202" i="28"/>
  <c r="I202" i="28"/>
  <c r="E202" i="28"/>
  <c r="V202" i="28"/>
  <c r="P202" i="28"/>
  <c r="K202" i="28"/>
  <c r="F202" i="28"/>
  <c r="S202" i="28"/>
  <c r="L202" i="28"/>
  <c r="D202" i="28"/>
  <c r="X202" i="28"/>
  <c r="O202" i="28"/>
  <c r="G202" i="28"/>
  <c r="N202" i="28"/>
  <c r="B202" i="28"/>
  <c r="T202" i="28"/>
  <c r="C202" i="28"/>
  <c r="J202" i="28"/>
  <c r="R202" i="28"/>
  <c r="W202" i="28"/>
  <c r="H202" i="28"/>
  <c r="Y167" i="28"/>
  <c r="U167" i="28"/>
  <c r="Q167" i="28"/>
  <c r="M167" i="28"/>
  <c r="I167" i="28"/>
  <c r="E167" i="28"/>
  <c r="V167" i="28"/>
  <c r="P167" i="28"/>
  <c r="K167" i="28"/>
  <c r="F167" i="28"/>
  <c r="T167" i="28"/>
  <c r="O167" i="28"/>
  <c r="J167" i="28"/>
  <c r="D167" i="28"/>
  <c r="S167" i="28"/>
  <c r="H167" i="28"/>
  <c r="R167" i="28"/>
  <c r="G167" i="28"/>
  <c r="X167" i="28"/>
  <c r="N167" i="28"/>
  <c r="C167" i="28"/>
  <c r="W167" i="28"/>
  <c r="L167" i="28"/>
  <c r="B167" i="28"/>
  <c r="Y34" i="28"/>
  <c r="U34" i="28"/>
  <c r="Q34" i="28"/>
  <c r="M34" i="28"/>
  <c r="I34" i="28"/>
  <c r="E34" i="28"/>
  <c r="X34" i="28"/>
  <c r="S34" i="28"/>
  <c r="N34" i="28"/>
  <c r="H34" i="28"/>
  <c r="C34" i="28"/>
  <c r="W34" i="28"/>
  <c r="R34" i="28"/>
  <c r="L34" i="28"/>
  <c r="G34" i="28"/>
  <c r="B34" i="28"/>
  <c r="V34" i="28"/>
  <c r="K34" i="28"/>
  <c r="T34" i="28"/>
  <c r="J34" i="28"/>
  <c r="P34" i="28"/>
  <c r="F34" i="28"/>
  <c r="O34" i="28"/>
  <c r="D34" i="28"/>
  <c r="Y94" i="21"/>
  <c r="U94" i="21"/>
  <c r="Q94" i="21"/>
  <c r="M94" i="21"/>
  <c r="I94" i="21"/>
  <c r="E94" i="21"/>
  <c r="W94" i="21"/>
  <c r="R94" i="21"/>
  <c r="L94" i="21"/>
  <c r="G94" i="21"/>
  <c r="B94" i="21"/>
  <c r="V94" i="21"/>
  <c r="O94" i="21"/>
  <c r="H94" i="21"/>
  <c r="T94" i="21"/>
  <c r="N94" i="21"/>
  <c r="F94" i="21"/>
  <c r="P94" i="21"/>
  <c r="C94" i="21"/>
  <c r="K94" i="21"/>
  <c r="X94" i="21"/>
  <c r="J94" i="21"/>
  <c r="S94" i="21"/>
  <c r="D94" i="21"/>
  <c r="W131" i="19"/>
  <c r="S131" i="19"/>
  <c r="O131" i="19"/>
  <c r="K131" i="19"/>
  <c r="G131" i="19"/>
  <c r="C131" i="19"/>
  <c r="U131" i="19"/>
  <c r="P131" i="19"/>
  <c r="J131" i="19"/>
  <c r="E131" i="19"/>
  <c r="V131" i="19"/>
  <c r="N131" i="19"/>
  <c r="H131" i="19"/>
  <c r="T131" i="19"/>
  <c r="L131" i="19"/>
  <c r="B131" i="19"/>
  <c r="X131" i="19"/>
  <c r="I131" i="19"/>
  <c r="M131" i="19"/>
  <c r="F131" i="19"/>
  <c r="Y131" i="19"/>
  <c r="D131" i="19"/>
  <c r="R131" i="19"/>
  <c r="Q131" i="19"/>
  <c r="Y59" i="21"/>
  <c r="U59" i="21"/>
  <c r="Q59" i="21"/>
  <c r="M59" i="21"/>
  <c r="I59" i="21"/>
  <c r="E59" i="21"/>
  <c r="W59" i="21"/>
  <c r="R59" i="21"/>
  <c r="L59" i="21"/>
  <c r="G59" i="21"/>
  <c r="B59" i="21"/>
  <c r="X59" i="21"/>
  <c r="P59" i="21"/>
  <c r="J59" i="21"/>
  <c r="C59" i="21"/>
  <c r="V59" i="21"/>
  <c r="O59" i="21"/>
  <c r="H59" i="21"/>
  <c r="K59" i="21"/>
  <c r="T59" i="21"/>
  <c r="F59" i="21"/>
  <c r="S59" i="21"/>
  <c r="D59" i="21"/>
  <c r="N59" i="21"/>
  <c r="Y267" i="21"/>
  <c r="U267" i="21"/>
  <c r="Q267" i="21"/>
  <c r="M267" i="21"/>
  <c r="I267" i="21"/>
  <c r="E267" i="21"/>
  <c r="T267" i="21"/>
  <c r="O267" i="21"/>
  <c r="J267" i="21"/>
  <c r="D267" i="21"/>
  <c r="S267" i="21"/>
  <c r="L267" i="21"/>
  <c r="F267" i="21"/>
  <c r="X267" i="21"/>
  <c r="R267" i="21"/>
  <c r="K267" i="21"/>
  <c r="C267" i="21"/>
  <c r="N267" i="21"/>
  <c r="W267" i="21"/>
  <c r="H267" i="21"/>
  <c r="V267" i="21"/>
  <c r="G267" i="21"/>
  <c r="P267" i="21"/>
  <c r="B267" i="21"/>
  <c r="V441" i="28"/>
  <c r="R441" i="28"/>
  <c r="N441" i="28"/>
  <c r="J441" i="28"/>
  <c r="F441" i="28"/>
  <c r="B441" i="28"/>
  <c r="Y441" i="28"/>
  <c r="T441" i="28"/>
  <c r="O441" i="28"/>
  <c r="I441" i="28"/>
  <c r="D441" i="28"/>
  <c r="X441" i="28"/>
  <c r="S441" i="28"/>
  <c r="M441" i="28"/>
  <c r="H441" i="28"/>
  <c r="C441" i="28"/>
  <c r="P441" i="28"/>
  <c r="E441" i="28"/>
  <c r="W441" i="28"/>
  <c r="L441" i="28"/>
  <c r="U441" i="28"/>
  <c r="K441" i="28"/>
  <c r="Q441" i="28"/>
  <c r="G441" i="28"/>
  <c r="Y339" i="28"/>
  <c r="U339" i="28"/>
  <c r="Q339" i="28"/>
  <c r="M339" i="28"/>
  <c r="I339" i="28"/>
  <c r="E339" i="28"/>
  <c r="V339" i="28"/>
  <c r="P339" i="28"/>
  <c r="K339" i="28"/>
  <c r="F339" i="28"/>
  <c r="T339" i="28"/>
  <c r="O339" i="28"/>
  <c r="J339" i="28"/>
  <c r="D339" i="28"/>
  <c r="X339" i="28"/>
  <c r="S339" i="28"/>
  <c r="N339" i="28"/>
  <c r="H339" i="28"/>
  <c r="C339" i="28"/>
  <c r="W339" i="28"/>
  <c r="B339" i="28"/>
  <c r="R339" i="28"/>
  <c r="L339" i="28"/>
  <c r="G339" i="28"/>
  <c r="V407" i="28"/>
  <c r="R407" i="28"/>
  <c r="N407" i="28"/>
  <c r="J407" i="28"/>
  <c r="F407" i="28"/>
  <c r="B407" i="28"/>
  <c r="Y407" i="28"/>
  <c r="T407" i="28"/>
  <c r="O407" i="28"/>
  <c r="I407" i="28"/>
  <c r="D407" i="28"/>
  <c r="X407" i="28"/>
  <c r="S407" i="28"/>
  <c r="M407" i="28"/>
  <c r="H407" i="28"/>
  <c r="C407" i="28"/>
  <c r="U407" i="28"/>
  <c r="K407" i="28"/>
  <c r="Q407" i="28"/>
  <c r="G407" i="28"/>
  <c r="P407" i="28"/>
  <c r="E407" i="28"/>
  <c r="W407" i="28"/>
  <c r="L407" i="28"/>
  <c r="Y302" i="21"/>
  <c r="U302" i="21"/>
  <c r="Q302" i="21"/>
  <c r="M302" i="21"/>
  <c r="I302" i="21"/>
  <c r="E302" i="21"/>
  <c r="T302" i="21"/>
  <c r="O302" i="21"/>
  <c r="J302" i="21"/>
  <c r="D302" i="21"/>
  <c r="X302" i="21"/>
  <c r="R302" i="21"/>
  <c r="K302" i="21"/>
  <c r="C302" i="21"/>
  <c r="W302" i="21"/>
  <c r="P302" i="21"/>
  <c r="H302" i="21"/>
  <c r="B302" i="21"/>
  <c r="S302" i="21"/>
  <c r="F302" i="21"/>
  <c r="N302" i="21"/>
  <c r="L302" i="21"/>
  <c r="V302" i="21"/>
  <c r="G302" i="21"/>
  <c r="A35" i="28"/>
  <c r="A371" i="21"/>
  <c r="A405" i="21"/>
  <c r="A303" i="21"/>
  <c r="A337" i="21"/>
  <c r="A237" i="28"/>
  <c r="A374" i="28"/>
  <c r="A271" i="28"/>
  <c r="A203" i="28"/>
  <c r="A63" i="28"/>
  <c r="A133" i="28"/>
  <c r="A168" i="28"/>
  <c r="A408" i="28"/>
  <c r="A442" i="28"/>
  <c r="A98" i="28"/>
  <c r="A340" i="28"/>
  <c r="A305" i="28"/>
  <c r="A268" i="21"/>
  <c r="A234" i="21"/>
  <c r="A199" i="21"/>
  <c r="A97" i="19"/>
  <c r="A62" i="19"/>
  <c r="A25" i="25"/>
  <c r="A61" i="25"/>
  <c r="A132" i="19"/>
  <c r="A130" i="21"/>
  <c r="A60" i="21"/>
  <c r="A97" i="25"/>
  <c r="A95" i="21"/>
  <c r="A165" i="21"/>
  <c r="A27" i="21"/>
  <c r="A26" i="19"/>
  <c r="W133" i="25" l="1"/>
  <c r="S133" i="25"/>
  <c r="O133" i="25"/>
  <c r="K133" i="25"/>
  <c r="G133" i="25"/>
  <c r="C133" i="25"/>
  <c r="V133" i="25"/>
  <c r="Q133" i="25"/>
  <c r="L133" i="25"/>
  <c r="F133" i="25"/>
  <c r="U133" i="25"/>
  <c r="N133" i="25"/>
  <c r="H133" i="25"/>
  <c r="T133" i="25"/>
  <c r="J133" i="25"/>
  <c r="B133" i="25"/>
  <c r="R133" i="25"/>
  <c r="E133" i="25"/>
  <c r="P133" i="25"/>
  <c r="D133" i="25"/>
  <c r="X133" i="25"/>
  <c r="M133" i="25"/>
  <c r="I133" i="25"/>
  <c r="Y133" i="25"/>
  <c r="W61" i="25"/>
  <c r="S61" i="25"/>
  <c r="O61" i="25"/>
  <c r="K61" i="25"/>
  <c r="G61" i="25"/>
  <c r="C61" i="25"/>
  <c r="V61" i="25"/>
  <c r="Q61" i="25"/>
  <c r="L61" i="25"/>
  <c r="F61" i="25"/>
  <c r="X61" i="25"/>
  <c r="P61" i="25"/>
  <c r="I61" i="25"/>
  <c r="B61" i="25"/>
  <c r="T61" i="25"/>
  <c r="J61" i="25"/>
  <c r="N61" i="25"/>
  <c r="D61" i="25"/>
  <c r="Y61" i="25"/>
  <c r="M61" i="25"/>
  <c r="R61" i="25"/>
  <c r="H61" i="25"/>
  <c r="E61" i="25"/>
  <c r="U61" i="25"/>
  <c r="W199" i="21"/>
  <c r="S199" i="21"/>
  <c r="O199" i="21"/>
  <c r="K199" i="21"/>
  <c r="G199" i="21"/>
  <c r="C199" i="21"/>
  <c r="Y199" i="21"/>
  <c r="T199" i="21"/>
  <c r="N199" i="21"/>
  <c r="I199" i="21"/>
  <c r="D199" i="21"/>
  <c r="R199" i="21"/>
  <c r="L199" i="21"/>
  <c r="E199" i="21"/>
  <c r="U199" i="21"/>
  <c r="J199" i="21"/>
  <c r="Q199" i="21"/>
  <c r="F199" i="21"/>
  <c r="V199" i="21"/>
  <c r="B199" i="21"/>
  <c r="H199" i="21"/>
  <c r="M199" i="21"/>
  <c r="P199" i="21"/>
  <c r="X199" i="21"/>
  <c r="Y340" i="28"/>
  <c r="U340" i="28"/>
  <c r="Q340" i="28"/>
  <c r="M340" i="28"/>
  <c r="I340" i="28"/>
  <c r="E340" i="28"/>
  <c r="X340" i="28"/>
  <c r="S340" i="28"/>
  <c r="N340" i="28"/>
  <c r="H340" i="28"/>
  <c r="C340" i="28"/>
  <c r="W340" i="28"/>
  <c r="R340" i="28"/>
  <c r="L340" i="28"/>
  <c r="G340" i="28"/>
  <c r="B340" i="28"/>
  <c r="V340" i="28"/>
  <c r="P340" i="28"/>
  <c r="K340" i="28"/>
  <c r="F340" i="28"/>
  <c r="T340" i="28"/>
  <c r="O340" i="28"/>
  <c r="J340" i="28"/>
  <c r="D340" i="28"/>
  <c r="Y168" i="28"/>
  <c r="U168" i="28"/>
  <c r="Q168" i="28"/>
  <c r="M168" i="28"/>
  <c r="I168" i="28"/>
  <c r="E168" i="28"/>
  <c r="X168" i="28"/>
  <c r="S168" i="28"/>
  <c r="N168" i="28"/>
  <c r="H168" i="28"/>
  <c r="C168" i="28"/>
  <c r="W168" i="28"/>
  <c r="R168" i="28"/>
  <c r="L168" i="28"/>
  <c r="G168" i="28"/>
  <c r="B168" i="28"/>
  <c r="P168" i="28"/>
  <c r="F168" i="28"/>
  <c r="O168" i="28"/>
  <c r="D168" i="28"/>
  <c r="V168" i="28"/>
  <c r="K168" i="28"/>
  <c r="T168" i="28"/>
  <c r="J168" i="28"/>
  <c r="Y271" i="28"/>
  <c r="U271" i="28"/>
  <c r="Q271" i="28"/>
  <c r="M271" i="28"/>
  <c r="I271" i="28"/>
  <c r="E271" i="28"/>
  <c r="X271" i="28"/>
  <c r="S271" i="28"/>
  <c r="N271" i="28"/>
  <c r="H271" i="28"/>
  <c r="C271" i="28"/>
  <c r="W271" i="28"/>
  <c r="R271" i="28"/>
  <c r="L271" i="28"/>
  <c r="G271" i="28"/>
  <c r="B271" i="28"/>
  <c r="P271" i="28"/>
  <c r="F271" i="28"/>
  <c r="O271" i="28"/>
  <c r="D271" i="28"/>
  <c r="V271" i="28"/>
  <c r="K271" i="28"/>
  <c r="T271" i="28"/>
  <c r="J271" i="28"/>
  <c r="Y303" i="21"/>
  <c r="U303" i="21"/>
  <c r="Q303" i="21"/>
  <c r="M303" i="21"/>
  <c r="I303" i="21"/>
  <c r="E303" i="21"/>
  <c r="W303" i="21"/>
  <c r="R303" i="21"/>
  <c r="L303" i="21"/>
  <c r="G303" i="21"/>
  <c r="B303" i="21"/>
  <c r="V303" i="21"/>
  <c r="O303" i="21"/>
  <c r="H303" i="21"/>
  <c r="T303" i="21"/>
  <c r="N303" i="21"/>
  <c r="F303" i="21"/>
  <c r="X303" i="21"/>
  <c r="J303" i="21"/>
  <c r="S303" i="21"/>
  <c r="D303" i="21"/>
  <c r="P303" i="21"/>
  <c r="C303" i="21"/>
  <c r="K303" i="21"/>
  <c r="Y35" i="28"/>
  <c r="U35" i="28"/>
  <c r="Q35" i="28"/>
  <c r="M35" i="28"/>
  <c r="I35" i="28"/>
  <c r="E35" i="28"/>
  <c r="V35" i="28"/>
  <c r="P35" i="28"/>
  <c r="K35" i="28"/>
  <c r="F35" i="28"/>
  <c r="T35" i="28"/>
  <c r="O35" i="28"/>
  <c r="J35" i="28"/>
  <c r="D35" i="28"/>
  <c r="S35" i="28"/>
  <c r="H35" i="28"/>
  <c r="R35" i="28"/>
  <c r="G35" i="28"/>
  <c r="X35" i="28"/>
  <c r="N35" i="28"/>
  <c r="C35" i="28"/>
  <c r="W35" i="28"/>
  <c r="L35" i="28"/>
  <c r="B35" i="28"/>
  <c r="Y60" i="21"/>
  <c r="U60" i="21"/>
  <c r="Q60" i="21"/>
  <c r="M60" i="21"/>
  <c r="I60" i="21"/>
  <c r="E60" i="21"/>
  <c r="T60" i="21"/>
  <c r="O60" i="21"/>
  <c r="J60" i="21"/>
  <c r="D60" i="21"/>
  <c r="V60" i="21"/>
  <c r="N60" i="21"/>
  <c r="G60" i="21"/>
  <c r="S60" i="21"/>
  <c r="L60" i="21"/>
  <c r="F60" i="21"/>
  <c r="P60" i="21"/>
  <c r="B60" i="21"/>
  <c r="X60" i="21"/>
  <c r="K60" i="21"/>
  <c r="W60" i="21"/>
  <c r="H60" i="21"/>
  <c r="C60" i="21"/>
  <c r="R60" i="21"/>
  <c r="Y25" i="25"/>
  <c r="U25" i="25"/>
  <c r="Q25" i="25"/>
  <c r="M25" i="25"/>
  <c r="I25" i="25"/>
  <c r="E25" i="25"/>
  <c r="V25" i="25"/>
  <c r="P25" i="25"/>
  <c r="K25" i="25"/>
  <c r="F25" i="25"/>
  <c r="S25" i="25"/>
  <c r="L25" i="25"/>
  <c r="D25" i="25"/>
  <c r="R25" i="25"/>
  <c r="H25" i="25"/>
  <c r="X25" i="25"/>
  <c r="O25" i="25"/>
  <c r="G25" i="25"/>
  <c r="T25" i="25"/>
  <c r="B25" i="25"/>
  <c r="N25" i="25"/>
  <c r="J25" i="25"/>
  <c r="W25" i="25"/>
  <c r="C25" i="25"/>
  <c r="Y234" i="21"/>
  <c r="U234" i="21"/>
  <c r="Q234" i="21"/>
  <c r="M234" i="21"/>
  <c r="I234" i="21"/>
  <c r="E234" i="21"/>
  <c r="W234" i="21"/>
  <c r="R234" i="21"/>
  <c r="L234" i="21"/>
  <c r="G234" i="21"/>
  <c r="B234" i="21"/>
  <c r="S234" i="21"/>
  <c r="K234" i="21"/>
  <c r="D234" i="21"/>
  <c r="X234" i="21"/>
  <c r="P234" i="21"/>
  <c r="J234" i="21"/>
  <c r="C234" i="21"/>
  <c r="N234" i="21"/>
  <c r="V234" i="21"/>
  <c r="H234" i="21"/>
  <c r="T234" i="21"/>
  <c r="F234" i="21"/>
  <c r="O234" i="21"/>
  <c r="Y98" i="28"/>
  <c r="U98" i="28"/>
  <c r="Q98" i="28"/>
  <c r="M98" i="28"/>
  <c r="I98" i="28"/>
  <c r="E98" i="28"/>
  <c r="X98" i="28"/>
  <c r="S98" i="28"/>
  <c r="N98" i="28"/>
  <c r="H98" i="28"/>
  <c r="C98" i="28"/>
  <c r="W98" i="28"/>
  <c r="R98" i="28"/>
  <c r="L98" i="28"/>
  <c r="G98" i="28"/>
  <c r="B98" i="28"/>
  <c r="P98" i="28"/>
  <c r="F98" i="28"/>
  <c r="O98" i="28"/>
  <c r="D98" i="28"/>
  <c r="V98" i="28"/>
  <c r="K98" i="28"/>
  <c r="T98" i="28"/>
  <c r="J98" i="28"/>
  <c r="Y133" i="28"/>
  <c r="U133" i="28"/>
  <c r="Q133" i="28"/>
  <c r="M133" i="28"/>
  <c r="I133" i="28"/>
  <c r="E133" i="28"/>
  <c r="X133" i="28"/>
  <c r="S133" i="28"/>
  <c r="N133" i="28"/>
  <c r="H133" i="28"/>
  <c r="C133" i="28"/>
  <c r="W133" i="28"/>
  <c r="R133" i="28"/>
  <c r="L133" i="28"/>
  <c r="G133" i="28"/>
  <c r="B133" i="28"/>
  <c r="V133" i="28"/>
  <c r="K133" i="28"/>
  <c r="T133" i="28"/>
  <c r="J133" i="28"/>
  <c r="P133" i="28"/>
  <c r="F133" i="28"/>
  <c r="O133" i="28"/>
  <c r="D133" i="28"/>
  <c r="V374" i="28"/>
  <c r="R374" i="28"/>
  <c r="N374" i="28"/>
  <c r="J374" i="28"/>
  <c r="F374" i="28"/>
  <c r="B374" i="28"/>
  <c r="W374" i="28"/>
  <c r="Q374" i="28"/>
  <c r="L374" i="28"/>
  <c r="G374" i="28"/>
  <c r="U374" i="28"/>
  <c r="P374" i="28"/>
  <c r="K374" i="28"/>
  <c r="E374" i="28"/>
  <c r="X374" i="28"/>
  <c r="M374" i="28"/>
  <c r="C374" i="28"/>
  <c r="T374" i="28"/>
  <c r="I374" i="28"/>
  <c r="S374" i="28"/>
  <c r="H374" i="28"/>
  <c r="D374" i="28"/>
  <c r="Y374" i="28"/>
  <c r="O374" i="28"/>
  <c r="Y405" i="21"/>
  <c r="U405" i="21"/>
  <c r="Q405" i="21"/>
  <c r="M405" i="21"/>
  <c r="I405" i="21"/>
  <c r="E405" i="21"/>
  <c r="W405" i="21"/>
  <c r="R405" i="21"/>
  <c r="L405" i="21"/>
  <c r="G405" i="21"/>
  <c r="B405" i="21"/>
  <c r="X405" i="21"/>
  <c r="P405" i="21"/>
  <c r="J405" i="21"/>
  <c r="C405" i="21"/>
  <c r="V405" i="21"/>
  <c r="O405" i="21"/>
  <c r="H405" i="21"/>
  <c r="K405" i="21"/>
  <c r="T405" i="21"/>
  <c r="F405" i="21"/>
  <c r="S405" i="21"/>
  <c r="D405" i="21"/>
  <c r="N405" i="21"/>
  <c r="Y165" i="21"/>
  <c r="U165" i="21"/>
  <c r="Q165" i="21"/>
  <c r="M165" i="21"/>
  <c r="I165" i="21"/>
  <c r="E165" i="21"/>
  <c r="W165" i="21"/>
  <c r="R165" i="21"/>
  <c r="L165" i="21"/>
  <c r="G165" i="21"/>
  <c r="B165" i="21"/>
  <c r="T165" i="21"/>
  <c r="N165" i="21"/>
  <c r="F165" i="21"/>
  <c r="P165" i="21"/>
  <c r="H165" i="21"/>
  <c r="X165" i="21"/>
  <c r="K165" i="21"/>
  <c r="J165" i="21"/>
  <c r="O165" i="21"/>
  <c r="V165" i="21"/>
  <c r="S165" i="21"/>
  <c r="C165" i="21"/>
  <c r="D165" i="21"/>
  <c r="Y130" i="21"/>
  <c r="U130" i="21"/>
  <c r="Q130" i="21"/>
  <c r="M130" i="21"/>
  <c r="I130" i="21"/>
  <c r="E130" i="21"/>
  <c r="T130" i="21"/>
  <c r="O130" i="21"/>
  <c r="J130" i="21"/>
  <c r="D130" i="21"/>
  <c r="X130" i="21"/>
  <c r="R130" i="21"/>
  <c r="K130" i="21"/>
  <c r="C130" i="21"/>
  <c r="W130" i="21"/>
  <c r="P130" i="21"/>
  <c r="H130" i="21"/>
  <c r="B130" i="21"/>
  <c r="L130" i="21"/>
  <c r="V130" i="21"/>
  <c r="G130" i="21"/>
  <c r="S130" i="21"/>
  <c r="F130" i="21"/>
  <c r="N130" i="21"/>
  <c r="W62" i="19"/>
  <c r="S62" i="19"/>
  <c r="O62" i="19"/>
  <c r="K62" i="19"/>
  <c r="G62" i="19"/>
  <c r="C62" i="19"/>
  <c r="Y62" i="19"/>
  <c r="T62" i="19"/>
  <c r="N62" i="19"/>
  <c r="I62" i="19"/>
  <c r="D62" i="19"/>
  <c r="X62" i="19"/>
  <c r="Q62" i="19"/>
  <c r="J62" i="19"/>
  <c r="B62" i="19"/>
  <c r="P62" i="19"/>
  <c r="F62" i="19"/>
  <c r="V62" i="19"/>
  <c r="L62" i="19"/>
  <c r="U62" i="19"/>
  <c r="H62" i="19"/>
  <c r="R62" i="19"/>
  <c r="M62" i="19"/>
  <c r="E62" i="19"/>
  <c r="Y268" i="21"/>
  <c r="U268" i="21"/>
  <c r="Q268" i="21"/>
  <c r="M268" i="21"/>
  <c r="I268" i="21"/>
  <c r="E268" i="21"/>
  <c r="W268" i="21"/>
  <c r="R268" i="21"/>
  <c r="L268" i="21"/>
  <c r="G268" i="21"/>
  <c r="B268" i="21"/>
  <c r="X268" i="21"/>
  <c r="P268" i="21"/>
  <c r="J268" i="21"/>
  <c r="C268" i="21"/>
  <c r="V268" i="21"/>
  <c r="O268" i="21"/>
  <c r="H268" i="21"/>
  <c r="S268" i="21"/>
  <c r="D268" i="21"/>
  <c r="N268" i="21"/>
  <c r="K268" i="21"/>
  <c r="T268" i="21"/>
  <c r="F268" i="21"/>
  <c r="V442" i="28"/>
  <c r="R442" i="28"/>
  <c r="N442" i="28"/>
  <c r="J442" i="28"/>
  <c r="F442" i="28"/>
  <c r="B442" i="28"/>
  <c r="W442" i="28"/>
  <c r="Q442" i="28"/>
  <c r="L442" i="28"/>
  <c r="G442" i="28"/>
  <c r="U442" i="28"/>
  <c r="P442" i="28"/>
  <c r="K442" i="28"/>
  <c r="E442" i="28"/>
  <c r="X442" i="28"/>
  <c r="M442" i="28"/>
  <c r="C442" i="28"/>
  <c r="T442" i="28"/>
  <c r="I442" i="28"/>
  <c r="S442" i="28"/>
  <c r="H442" i="28"/>
  <c r="O442" i="28"/>
  <c r="D442" i="28"/>
  <c r="Y442" i="28"/>
  <c r="Y63" i="28"/>
  <c r="U63" i="28"/>
  <c r="Q63" i="28"/>
  <c r="M63" i="28"/>
  <c r="I63" i="28"/>
  <c r="E63" i="28"/>
  <c r="X63" i="28"/>
  <c r="S63" i="28"/>
  <c r="N63" i="28"/>
  <c r="H63" i="28"/>
  <c r="C63" i="28"/>
  <c r="W63" i="28"/>
  <c r="R63" i="28"/>
  <c r="L63" i="28"/>
  <c r="G63" i="28"/>
  <c r="B63" i="28"/>
  <c r="V63" i="28"/>
  <c r="K63" i="28"/>
  <c r="T63" i="28"/>
  <c r="J63" i="28"/>
  <c r="P63" i="28"/>
  <c r="F63" i="28"/>
  <c r="O63" i="28"/>
  <c r="D63" i="28"/>
  <c r="W237" i="28"/>
  <c r="S237" i="28"/>
  <c r="O237" i="28"/>
  <c r="K237" i="28"/>
  <c r="G237" i="28"/>
  <c r="C237" i="28"/>
  <c r="U237" i="28"/>
  <c r="P237" i="28"/>
  <c r="J237" i="28"/>
  <c r="E237" i="28"/>
  <c r="T237" i="28"/>
  <c r="M237" i="28"/>
  <c r="F237" i="28"/>
  <c r="V237" i="28"/>
  <c r="L237" i="28"/>
  <c r="B237" i="28"/>
  <c r="X237" i="28"/>
  <c r="I237" i="28"/>
  <c r="Q237" i="28"/>
  <c r="H237" i="28"/>
  <c r="Y237" i="28"/>
  <c r="D237" i="28"/>
  <c r="R237" i="28"/>
  <c r="N237" i="28"/>
  <c r="Y371" i="21"/>
  <c r="U371" i="21"/>
  <c r="Q371" i="21"/>
  <c r="M371" i="21"/>
  <c r="I371" i="21"/>
  <c r="E371" i="21"/>
  <c r="W371" i="21"/>
  <c r="R371" i="21"/>
  <c r="L371" i="21"/>
  <c r="G371" i="21"/>
  <c r="B371" i="21"/>
  <c r="S371" i="21"/>
  <c r="K371" i="21"/>
  <c r="D371" i="21"/>
  <c r="X371" i="21"/>
  <c r="P371" i="21"/>
  <c r="J371" i="21"/>
  <c r="C371" i="21"/>
  <c r="T371" i="21"/>
  <c r="F371" i="21"/>
  <c r="O371" i="21"/>
  <c r="N371" i="21"/>
  <c r="V371" i="21"/>
  <c r="H371" i="21"/>
  <c r="Y95" i="21"/>
  <c r="U95" i="21"/>
  <c r="Q95" i="21"/>
  <c r="M95" i="21"/>
  <c r="I95" i="21"/>
  <c r="E95" i="21"/>
  <c r="T95" i="21"/>
  <c r="O95" i="21"/>
  <c r="J95" i="21"/>
  <c r="D95" i="21"/>
  <c r="S95" i="21"/>
  <c r="L95" i="21"/>
  <c r="F95" i="21"/>
  <c r="X95" i="21"/>
  <c r="R95" i="21"/>
  <c r="K95" i="21"/>
  <c r="C95" i="21"/>
  <c r="V95" i="21"/>
  <c r="G95" i="21"/>
  <c r="P95" i="21"/>
  <c r="B95" i="21"/>
  <c r="N95" i="21"/>
  <c r="W95" i="21"/>
  <c r="H95" i="21"/>
  <c r="W132" i="19"/>
  <c r="S132" i="19"/>
  <c r="O132" i="19"/>
  <c r="K132" i="19"/>
  <c r="G132" i="19"/>
  <c r="C132" i="19"/>
  <c r="X132" i="19"/>
  <c r="R132" i="19"/>
  <c r="M132" i="19"/>
  <c r="H132" i="19"/>
  <c r="B132" i="19"/>
  <c r="T132" i="19"/>
  <c r="L132" i="19"/>
  <c r="E132" i="19"/>
  <c r="Y132" i="19"/>
  <c r="P132" i="19"/>
  <c r="F132" i="19"/>
  <c r="V132" i="19"/>
  <c r="J132" i="19"/>
  <c r="U132" i="19"/>
  <c r="D132" i="19"/>
  <c r="I132" i="19"/>
  <c r="N132" i="19"/>
  <c r="Q132" i="19"/>
  <c r="X97" i="19"/>
  <c r="T97" i="19"/>
  <c r="P97" i="19"/>
  <c r="L97" i="19"/>
  <c r="H97" i="19"/>
  <c r="D97" i="19"/>
  <c r="U97" i="19"/>
  <c r="O97" i="19"/>
  <c r="J97" i="19"/>
  <c r="E97" i="19"/>
  <c r="S97" i="19"/>
  <c r="M97" i="19"/>
  <c r="F97" i="19"/>
  <c r="R97" i="19"/>
  <c r="I97" i="19"/>
  <c r="V97" i="19"/>
  <c r="G97" i="19"/>
  <c r="N97" i="19"/>
  <c r="Y97" i="19"/>
  <c r="K97" i="19"/>
  <c r="B97" i="19"/>
  <c r="W97" i="19"/>
  <c r="Q97" i="19"/>
  <c r="C97" i="19"/>
  <c r="Y305" i="28"/>
  <c r="U305" i="28"/>
  <c r="Q305" i="28"/>
  <c r="M305" i="28"/>
  <c r="I305" i="28"/>
  <c r="E305" i="28"/>
  <c r="X305" i="28"/>
  <c r="S305" i="28"/>
  <c r="N305" i="28"/>
  <c r="H305" i="28"/>
  <c r="C305" i="28"/>
  <c r="W305" i="28"/>
  <c r="R305" i="28"/>
  <c r="L305" i="28"/>
  <c r="G305" i="28"/>
  <c r="B305" i="28"/>
  <c r="V305" i="28"/>
  <c r="P305" i="28"/>
  <c r="K305" i="28"/>
  <c r="F305" i="28"/>
  <c r="O305" i="28"/>
  <c r="J305" i="28"/>
  <c r="D305" i="28"/>
  <c r="T305" i="28"/>
  <c r="V408" i="28"/>
  <c r="R408" i="28"/>
  <c r="N408" i="28"/>
  <c r="J408" i="28"/>
  <c r="F408" i="28"/>
  <c r="B408" i="28"/>
  <c r="W408" i="28"/>
  <c r="Q408" i="28"/>
  <c r="L408" i="28"/>
  <c r="G408" i="28"/>
  <c r="U408" i="28"/>
  <c r="P408" i="28"/>
  <c r="K408" i="28"/>
  <c r="E408" i="28"/>
  <c r="S408" i="28"/>
  <c r="H408" i="28"/>
  <c r="Y408" i="28"/>
  <c r="O408" i="28"/>
  <c r="D408" i="28"/>
  <c r="X408" i="28"/>
  <c r="M408" i="28"/>
  <c r="C408" i="28"/>
  <c r="I408" i="28"/>
  <c r="T408" i="28"/>
  <c r="Y203" i="28"/>
  <c r="U203" i="28"/>
  <c r="Q203" i="28"/>
  <c r="M203" i="28"/>
  <c r="I203" i="28"/>
  <c r="E203" i="28"/>
  <c r="X203" i="28"/>
  <c r="S203" i="28"/>
  <c r="N203" i="28"/>
  <c r="H203" i="28"/>
  <c r="C203" i="28"/>
  <c r="W203" i="28"/>
  <c r="P203" i="28"/>
  <c r="J203" i="28"/>
  <c r="B203" i="28"/>
  <c r="T203" i="28"/>
  <c r="K203" i="28"/>
  <c r="O203" i="28"/>
  <c r="D203" i="28"/>
  <c r="L203" i="28"/>
  <c r="G203" i="28"/>
  <c r="V203" i="28"/>
  <c r="R203" i="28"/>
  <c r="F203" i="28"/>
  <c r="Y337" i="21"/>
  <c r="U337" i="21"/>
  <c r="Q337" i="21"/>
  <c r="M337" i="21"/>
  <c r="I337" i="21"/>
  <c r="E337" i="21"/>
  <c r="W337" i="21"/>
  <c r="R337" i="21"/>
  <c r="L337" i="21"/>
  <c r="G337" i="21"/>
  <c r="B337" i="21"/>
  <c r="T337" i="21"/>
  <c r="N337" i="21"/>
  <c r="F337" i="21"/>
  <c r="S337" i="21"/>
  <c r="K337" i="21"/>
  <c r="D337" i="21"/>
  <c r="O337" i="21"/>
  <c r="X337" i="21"/>
  <c r="J337" i="21"/>
  <c r="V337" i="21"/>
  <c r="H337" i="21"/>
  <c r="P337" i="21"/>
  <c r="C337" i="21"/>
  <c r="W26" i="19"/>
  <c r="S26" i="19"/>
  <c r="O26" i="19"/>
  <c r="K26" i="19"/>
  <c r="G26" i="19"/>
  <c r="C26" i="19"/>
  <c r="V26" i="19"/>
  <c r="Q26" i="19"/>
  <c r="L26" i="19"/>
  <c r="F26" i="19"/>
  <c r="U26" i="19"/>
  <c r="N26" i="19"/>
  <c r="H26" i="19"/>
  <c r="T26" i="19"/>
  <c r="J26" i="19"/>
  <c r="B26" i="19"/>
  <c r="X26" i="19"/>
  <c r="I26" i="19"/>
  <c r="R26" i="19"/>
  <c r="E26" i="19"/>
  <c r="M26" i="19"/>
  <c r="D26" i="19"/>
  <c r="Y26" i="19"/>
  <c r="P26" i="19"/>
  <c r="W97" i="25"/>
  <c r="S97" i="25"/>
  <c r="O97" i="25"/>
  <c r="K97" i="25"/>
  <c r="G97" i="25"/>
  <c r="C97" i="25"/>
  <c r="Y97" i="25"/>
  <c r="T97" i="25"/>
  <c r="N97" i="25"/>
  <c r="I97" i="25"/>
  <c r="D97" i="25"/>
  <c r="R97" i="25"/>
  <c r="L97" i="25"/>
  <c r="E97" i="25"/>
  <c r="X97" i="25"/>
  <c r="P97" i="25"/>
  <c r="F97" i="25"/>
  <c r="Q97" i="25"/>
  <c r="B97" i="25"/>
  <c r="M97" i="25"/>
  <c r="H97" i="25"/>
  <c r="V97" i="25"/>
  <c r="U97" i="25"/>
  <c r="J97" i="25"/>
  <c r="Y27" i="21"/>
  <c r="U27" i="21"/>
  <c r="Q27" i="21"/>
  <c r="M27" i="21"/>
  <c r="I27" i="21"/>
  <c r="E27" i="21"/>
  <c r="T27" i="21"/>
  <c r="O27" i="21"/>
  <c r="J27" i="21"/>
  <c r="D27" i="21"/>
  <c r="X27" i="21"/>
  <c r="R27" i="21"/>
  <c r="K27" i="21"/>
  <c r="C27" i="21"/>
  <c r="W27" i="21"/>
  <c r="P27" i="21"/>
  <c r="H27" i="21"/>
  <c r="B27" i="21"/>
  <c r="S27" i="21"/>
  <c r="F27" i="21"/>
  <c r="N27" i="21"/>
  <c r="L27" i="21"/>
  <c r="V27" i="21"/>
  <c r="G27" i="21"/>
  <c r="W132" i="25"/>
  <c r="S132" i="25"/>
  <c r="O132" i="25"/>
  <c r="K132" i="25"/>
  <c r="G132" i="25"/>
  <c r="C132" i="25"/>
  <c r="Y132" i="25"/>
  <c r="T132" i="25"/>
  <c r="N132" i="25"/>
  <c r="I132" i="25"/>
  <c r="D132" i="25"/>
  <c r="X132" i="25"/>
  <c r="Q132" i="25"/>
  <c r="J132" i="25"/>
  <c r="B132" i="25"/>
  <c r="P132" i="25"/>
  <c r="F132" i="25"/>
  <c r="R132" i="25"/>
  <c r="E132" i="25"/>
  <c r="M132" i="25"/>
  <c r="U132" i="25"/>
  <c r="L132" i="25"/>
  <c r="H132" i="25"/>
  <c r="V132" i="25"/>
  <c r="A36" i="28"/>
  <c r="A134" i="25"/>
  <c r="A338" i="21"/>
  <c r="A406" i="21"/>
  <c r="A304" i="21"/>
  <c r="A372" i="21"/>
  <c r="A341" i="28"/>
  <c r="A443" i="28"/>
  <c r="A134" i="28"/>
  <c r="A409" i="28"/>
  <c r="A64" i="28"/>
  <c r="A204" i="28"/>
  <c r="A375" i="28"/>
  <c r="A238" i="28"/>
  <c r="A306" i="28"/>
  <c r="A99" i="28"/>
  <c r="A272" i="28"/>
  <c r="A169" i="28"/>
  <c r="A235" i="21"/>
  <c r="A269" i="21"/>
  <c r="A200" i="21"/>
  <c r="A98" i="19"/>
  <c r="A63" i="19"/>
  <c r="A28" i="21"/>
  <c r="A98" i="25"/>
  <c r="A62" i="25"/>
  <c r="A166" i="21"/>
  <c r="A96" i="21"/>
  <c r="A131" i="21"/>
  <c r="A133" i="19"/>
  <c r="A27" i="19"/>
  <c r="A61" i="21"/>
  <c r="A26" i="25"/>
  <c r="Y26" i="25" l="1"/>
  <c r="U26" i="25"/>
  <c r="Q26" i="25"/>
  <c r="M26" i="25"/>
  <c r="I26" i="25"/>
  <c r="E26" i="25"/>
  <c r="X26" i="25"/>
  <c r="S26" i="25"/>
  <c r="N26" i="25"/>
  <c r="H26" i="25"/>
  <c r="C26" i="25"/>
  <c r="W26" i="25"/>
  <c r="P26" i="25"/>
  <c r="J26" i="25"/>
  <c r="B26" i="25"/>
  <c r="V26" i="25"/>
  <c r="L26" i="25"/>
  <c r="D26" i="25"/>
  <c r="T26" i="25"/>
  <c r="K26" i="25"/>
  <c r="O26" i="25"/>
  <c r="G26" i="25"/>
  <c r="F26" i="25"/>
  <c r="R26" i="25"/>
  <c r="W133" i="19"/>
  <c r="S133" i="19"/>
  <c r="O133" i="19"/>
  <c r="K133" i="19"/>
  <c r="G133" i="19"/>
  <c r="C133" i="19"/>
  <c r="U133" i="19"/>
  <c r="P133" i="19"/>
  <c r="J133" i="19"/>
  <c r="E133" i="19"/>
  <c r="X133" i="19"/>
  <c r="Q133" i="19"/>
  <c r="I133" i="19"/>
  <c r="B133" i="19"/>
  <c r="T133" i="19"/>
  <c r="L133" i="19"/>
  <c r="Y133" i="19"/>
  <c r="M133" i="19"/>
  <c r="N133" i="19"/>
  <c r="F133" i="19"/>
  <c r="V133" i="19"/>
  <c r="D133" i="19"/>
  <c r="R133" i="19"/>
  <c r="H133" i="19"/>
  <c r="W62" i="25"/>
  <c r="S62" i="25"/>
  <c r="O62" i="25"/>
  <c r="K62" i="25"/>
  <c r="G62" i="25"/>
  <c r="C62" i="25"/>
  <c r="Y62" i="25"/>
  <c r="T62" i="25"/>
  <c r="N62" i="25"/>
  <c r="I62" i="25"/>
  <c r="D62" i="25"/>
  <c r="U62" i="25"/>
  <c r="M62" i="25"/>
  <c r="F62" i="25"/>
  <c r="X62" i="25"/>
  <c r="P62" i="25"/>
  <c r="E62" i="25"/>
  <c r="Q62" i="25"/>
  <c r="B62" i="25"/>
  <c r="L62" i="25"/>
  <c r="R62" i="25"/>
  <c r="J62" i="25"/>
  <c r="H62" i="25"/>
  <c r="V62" i="25"/>
  <c r="X98" i="19"/>
  <c r="T98" i="19"/>
  <c r="P98" i="19"/>
  <c r="L98" i="19"/>
  <c r="H98" i="19"/>
  <c r="D98" i="19"/>
  <c r="W98" i="19"/>
  <c r="R98" i="19"/>
  <c r="M98" i="19"/>
  <c r="G98" i="19"/>
  <c r="B98" i="19"/>
  <c r="Y98" i="19"/>
  <c r="Q98" i="19"/>
  <c r="J98" i="19"/>
  <c r="C98" i="19"/>
  <c r="V98" i="19"/>
  <c r="N98" i="19"/>
  <c r="E98" i="19"/>
  <c r="U98" i="19"/>
  <c r="I98" i="19"/>
  <c r="F98" i="19"/>
  <c r="S98" i="19"/>
  <c r="K98" i="19"/>
  <c r="O98" i="19"/>
  <c r="Y169" i="28"/>
  <c r="U169" i="28"/>
  <c r="Q169" i="28"/>
  <c r="M169" i="28"/>
  <c r="I169" i="28"/>
  <c r="E169" i="28"/>
  <c r="V169" i="28"/>
  <c r="P169" i="28"/>
  <c r="K169" i="28"/>
  <c r="F169" i="28"/>
  <c r="T169" i="28"/>
  <c r="O169" i="28"/>
  <c r="J169" i="28"/>
  <c r="D169" i="28"/>
  <c r="X169" i="28"/>
  <c r="N169" i="28"/>
  <c r="C169" i="28"/>
  <c r="W169" i="28"/>
  <c r="L169" i="28"/>
  <c r="B169" i="28"/>
  <c r="S169" i="28"/>
  <c r="H169" i="28"/>
  <c r="R169" i="28"/>
  <c r="G169" i="28"/>
  <c r="W238" i="28"/>
  <c r="S238" i="28"/>
  <c r="O238" i="28"/>
  <c r="K238" i="28"/>
  <c r="G238" i="28"/>
  <c r="C238" i="28"/>
  <c r="X238" i="28"/>
  <c r="R238" i="28"/>
  <c r="M238" i="28"/>
  <c r="H238" i="28"/>
  <c r="B238" i="28"/>
  <c r="Y238" i="28"/>
  <c r="Q238" i="28"/>
  <c r="J238" i="28"/>
  <c r="D238" i="28"/>
  <c r="P238" i="28"/>
  <c r="F238" i="28"/>
  <c r="V238" i="28"/>
  <c r="L238" i="28"/>
  <c r="I238" i="28"/>
  <c r="E238" i="28"/>
  <c r="U238" i="28"/>
  <c r="N238" i="28"/>
  <c r="T238" i="28"/>
  <c r="V409" i="28"/>
  <c r="R409" i="28"/>
  <c r="N409" i="28"/>
  <c r="J409" i="28"/>
  <c r="F409" i="28"/>
  <c r="B409" i="28"/>
  <c r="Y409" i="28"/>
  <c r="T409" i="28"/>
  <c r="O409" i="28"/>
  <c r="I409" i="28"/>
  <c r="D409" i="28"/>
  <c r="X409" i="28"/>
  <c r="S409" i="28"/>
  <c r="M409" i="28"/>
  <c r="H409" i="28"/>
  <c r="C409" i="28"/>
  <c r="P409" i="28"/>
  <c r="E409" i="28"/>
  <c r="W409" i="28"/>
  <c r="L409" i="28"/>
  <c r="U409" i="28"/>
  <c r="K409" i="28"/>
  <c r="Q409" i="28"/>
  <c r="G409" i="28"/>
  <c r="Y372" i="21"/>
  <c r="U372" i="21"/>
  <c r="Q372" i="21"/>
  <c r="M372" i="21"/>
  <c r="I372" i="21"/>
  <c r="E372" i="21"/>
  <c r="T372" i="21"/>
  <c r="O372" i="21"/>
  <c r="J372" i="21"/>
  <c r="D372" i="21"/>
  <c r="W372" i="21"/>
  <c r="P372" i="21"/>
  <c r="H372" i="21"/>
  <c r="B372" i="21"/>
  <c r="V372" i="21"/>
  <c r="N372" i="21"/>
  <c r="G372" i="21"/>
  <c r="X372" i="21"/>
  <c r="K372" i="21"/>
  <c r="S372" i="21"/>
  <c r="F372" i="21"/>
  <c r="R372" i="21"/>
  <c r="C372" i="21"/>
  <c r="L372" i="21"/>
  <c r="W134" i="25"/>
  <c r="S134" i="25"/>
  <c r="O134" i="25"/>
  <c r="K134" i="25"/>
  <c r="G134" i="25"/>
  <c r="C134" i="25"/>
  <c r="Y134" i="25"/>
  <c r="T134" i="25"/>
  <c r="N134" i="25"/>
  <c r="I134" i="25"/>
  <c r="D134" i="25"/>
  <c r="R134" i="25"/>
  <c r="L134" i="25"/>
  <c r="E134" i="25"/>
  <c r="X134" i="25"/>
  <c r="P134" i="25"/>
  <c r="F134" i="25"/>
  <c r="U134" i="25"/>
  <c r="H134" i="25"/>
  <c r="Q134" i="25"/>
  <c r="B134" i="25"/>
  <c r="V134" i="25"/>
  <c r="M134" i="25"/>
  <c r="J134" i="25"/>
  <c r="Y61" i="21"/>
  <c r="U61" i="21"/>
  <c r="Q61" i="21"/>
  <c r="M61" i="21"/>
  <c r="I61" i="21"/>
  <c r="E61" i="21"/>
  <c r="W61" i="21"/>
  <c r="R61" i="21"/>
  <c r="L61" i="21"/>
  <c r="G61" i="21"/>
  <c r="B61" i="21"/>
  <c r="S61" i="21"/>
  <c r="K61" i="21"/>
  <c r="D61" i="21"/>
  <c r="X61" i="21"/>
  <c r="P61" i="21"/>
  <c r="J61" i="21"/>
  <c r="C61" i="21"/>
  <c r="T61" i="21"/>
  <c r="F61" i="21"/>
  <c r="O61" i="21"/>
  <c r="N61" i="21"/>
  <c r="V61" i="21"/>
  <c r="H61" i="21"/>
  <c r="W98" i="25"/>
  <c r="S98" i="25"/>
  <c r="O98" i="25"/>
  <c r="K98" i="25"/>
  <c r="G98" i="25"/>
  <c r="C98" i="25"/>
  <c r="V98" i="25"/>
  <c r="Q98" i="25"/>
  <c r="L98" i="25"/>
  <c r="F98" i="25"/>
  <c r="X98" i="25"/>
  <c r="P98" i="25"/>
  <c r="I98" i="25"/>
  <c r="B98" i="25"/>
  <c r="T98" i="25"/>
  <c r="J98" i="25"/>
  <c r="R98" i="25"/>
  <c r="E98" i="25"/>
  <c r="N98" i="25"/>
  <c r="D98" i="25"/>
  <c r="H98" i="25"/>
  <c r="Y98" i="25"/>
  <c r="U98" i="25"/>
  <c r="M98" i="25"/>
  <c r="Y272" i="28"/>
  <c r="U272" i="28"/>
  <c r="Q272" i="28"/>
  <c r="M272" i="28"/>
  <c r="I272" i="28"/>
  <c r="E272" i="28"/>
  <c r="V272" i="28"/>
  <c r="P272" i="28"/>
  <c r="K272" i="28"/>
  <c r="F272" i="28"/>
  <c r="T272" i="28"/>
  <c r="O272" i="28"/>
  <c r="J272" i="28"/>
  <c r="D272" i="28"/>
  <c r="X272" i="28"/>
  <c r="N272" i="28"/>
  <c r="C272" i="28"/>
  <c r="W272" i="28"/>
  <c r="L272" i="28"/>
  <c r="B272" i="28"/>
  <c r="S272" i="28"/>
  <c r="H272" i="28"/>
  <c r="R272" i="28"/>
  <c r="G272" i="28"/>
  <c r="V375" i="28"/>
  <c r="R375" i="28"/>
  <c r="N375" i="28"/>
  <c r="J375" i="28"/>
  <c r="F375" i="28"/>
  <c r="B375" i="28"/>
  <c r="Y375" i="28"/>
  <c r="T375" i="28"/>
  <c r="O375" i="28"/>
  <c r="I375" i="28"/>
  <c r="D375" i="28"/>
  <c r="X375" i="28"/>
  <c r="S375" i="28"/>
  <c r="M375" i="28"/>
  <c r="H375" i="28"/>
  <c r="C375" i="28"/>
  <c r="U375" i="28"/>
  <c r="K375" i="28"/>
  <c r="Q375" i="28"/>
  <c r="G375" i="28"/>
  <c r="P375" i="28"/>
  <c r="E375" i="28"/>
  <c r="W375" i="28"/>
  <c r="L375" i="28"/>
  <c r="Y134" i="28"/>
  <c r="U134" i="28"/>
  <c r="Q134" i="28"/>
  <c r="M134" i="28"/>
  <c r="I134" i="28"/>
  <c r="E134" i="28"/>
  <c r="V134" i="28"/>
  <c r="P134" i="28"/>
  <c r="K134" i="28"/>
  <c r="F134" i="28"/>
  <c r="T134" i="28"/>
  <c r="O134" i="28"/>
  <c r="J134" i="28"/>
  <c r="D134" i="28"/>
  <c r="S134" i="28"/>
  <c r="H134" i="28"/>
  <c r="R134" i="28"/>
  <c r="G134" i="28"/>
  <c r="X134" i="28"/>
  <c r="N134" i="28"/>
  <c r="C134" i="28"/>
  <c r="W134" i="28"/>
  <c r="L134" i="28"/>
  <c r="B134" i="28"/>
  <c r="Y304" i="21"/>
  <c r="U304" i="21"/>
  <c r="Q304" i="21"/>
  <c r="M304" i="21"/>
  <c r="I304" i="21"/>
  <c r="E304" i="21"/>
  <c r="T304" i="21"/>
  <c r="O304" i="21"/>
  <c r="J304" i="21"/>
  <c r="D304" i="21"/>
  <c r="S304" i="21"/>
  <c r="L304" i="21"/>
  <c r="F304" i="21"/>
  <c r="X304" i="21"/>
  <c r="R304" i="21"/>
  <c r="K304" i="21"/>
  <c r="C304" i="21"/>
  <c r="N304" i="21"/>
  <c r="W304" i="21"/>
  <c r="H304" i="21"/>
  <c r="V304" i="21"/>
  <c r="G304" i="21"/>
  <c r="P304" i="21"/>
  <c r="B304" i="21"/>
  <c r="Y36" i="28"/>
  <c r="U36" i="28"/>
  <c r="Q36" i="28"/>
  <c r="M36" i="28"/>
  <c r="I36" i="28"/>
  <c r="E36" i="28"/>
  <c r="X36" i="28"/>
  <c r="S36" i="28"/>
  <c r="N36" i="28"/>
  <c r="H36" i="28"/>
  <c r="C36" i="28"/>
  <c r="W36" i="28"/>
  <c r="R36" i="28"/>
  <c r="L36" i="28"/>
  <c r="G36" i="28"/>
  <c r="B36" i="28"/>
  <c r="P36" i="28"/>
  <c r="F36" i="28"/>
  <c r="O36" i="28"/>
  <c r="D36" i="28"/>
  <c r="V36" i="28"/>
  <c r="K36" i="28"/>
  <c r="T36" i="28"/>
  <c r="J36" i="28"/>
  <c r="A135" i="25"/>
  <c r="A136" i="25" s="1"/>
  <c r="Y96" i="21"/>
  <c r="U96" i="21"/>
  <c r="Q96" i="21"/>
  <c r="M96" i="21"/>
  <c r="I96" i="21"/>
  <c r="E96" i="21"/>
  <c r="W96" i="21"/>
  <c r="R96" i="21"/>
  <c r="L96" i="21"/>
  <c r="G96" i="21"/>
  <c r="B96" i="21"/>
  <c r="X96" i="21"/>
  <c r="P96" i="21"/>
  <c r="J96" i="21"/>
  <c r="C96" i="21"/>
  <c r="V96" i="21"/>
  <c r="O96" i="21"/>
  <c r="H96" i="21"/>
  <c r="K96" i="21"/>
  <c r="T96" i="21"/>
  <c r="F96" i="21"/>
  <c r="S96" i="21"/>
  <c r="D96" i="21"/>
  <c r="N96" i="21"/>
  <c r="Y28" i="21"/>
  <c r="U28" i="21"/>
  <c r="Q28" i="21"/>
  <c r="M28" i="21"/>
  <c r="I28" i="21"/>
  <c r="E28" i="21"/>
  <c r="W28" i="21"/>
  <c r="R28" i="21"/>
  <c r="L28" i="21"/>
  <c r="G28" i="21"/>
  <c r="B28" i="21"/>
  <c r="V28" i="21"/>
  <c r="O28" i="21"/>
  <c r="H28" i="21"/>
  <c r="T28" i="21"/>
  <c r="N28" i="21"/>
  <c r="F28" i="21"/>
  <c r="X28" i="21"/>
  <c r="J28" i="21"/>
  <c r="S28" i="21"/>
  <c r="D28" i="21"/>
  <c r="P28" i="21"/>
  <c r="C28" i="21"/>
  <c r="K28" i="21"/>
  <c r="Y269" i="21"/>
  <c r="U269" i="21"/>
  <c r="Q269" i="21"/>
  <c r="M269" i="21"/>
  <c r="I269" i="21"/>
  <c r="E269" i="21"/>
  <c r="T269" i="21"/>
  <c r="O269" i="21"/>
  <c r="J269" i="21"/>
  <c r="D269" i="21"/>
  <c r="V269" i="21"/>
  <c r="N269" i="21"/>
  <c r="G269" i="21"/>
  <c r="S269" i="21"/>
  <c r="L269" i="21"/>
  <c r="F269" i="21"/>
  <c r="W269" i="21"/>
  <c r="H269" i="21"/>
  <c r="R269" i="21"/>
  <c r="C269" i="21"/>
  <c r="P269" i="21"/>
  <c r="B269" i="21"/>
  <c r="X269" i="21"/>
  <c r="K269" i="21"/>
  <c r="Y99" i="28"/>
  <c r="U99" i="28"/>
  <c r="Q99" i="28"/>
  <c r="M99" i="28"/>
  <c r="I99" i="28"/>
  <c r="E99" i="28"/>
  <c r="V99" i="28"/>
  <c r="P99" i="28"/>
  <c r="K99" i="28"/>
  <c r="F99" i="28"/>
  <c r="T99" i="28"/>
  <c r="O99" i="28"/>
  <c r="J99" i="28"/>
  <c r="D99" i="28"/>
  <c r="X99" i="28"/>
  <c r="N99" i="28"/>
  <c r="C99" i="28"/>
  <c r="W99" i="28"/>
  <c r="L99" i="28"/>
  <c r="B99" i="28"/>
  <c r="S99" i="28"/>
  <c r="H99" i="28"/>
  <c r="R99" i="28"/>
  <c r="G99" i="28"/>
  <c r="Y204" i="28"/>
  <c r="U204" i="28"/>
  <c r="Q204" i="28"/>
  <c r="M204" i="28"/>
  <c r="I204" i="28"/>
  <c r="E204" i="28"/>
  <c r="V204" i="28"/>
  <c r="P204" i="28"/>
  <c r="K204" i="28"/>
  <c r="F204" i="28"/>
  <c r="T204" i="28"/>
  <c r="N204" i="28"/>
  <c r="G204" i="28"/>
  <c r="X204" i="28"/>
  <c r="O204" i="28"/>
  <c r="D204" i="28"/>
  <c r="R204" i="28"/>
  <c r="C204" i="28"/>
  <c r="W204" i="28"/>
  <c r="H204" i="28"/>
  <c r="J204" i="28"/>
  <c r="S204" i="28"/>
  <c r="L204" i="28"/>
  <c r="B204" i="28"/>
  <c r="V443" i="28"/>
  <c r="R443" i="28"/>
  <c r="N443" i="28"/>
  <c r="J443" i="28"/>
  <c r="F443" i="28"/>
  <c r="B443" i="28"/>
  <c r="Y443" i="28"/>
  <c r="T443" i="28"/>
  <c r="O443" i="28"/>
  <c r="I443" i="28"/>
  <c r="D443" i="28"/>
  <c r="X443" i="28"/>
  <c r="S443" i="28"/>
  <c r="M443" i="28"/>
  <c r="H443" i="28"/>
  <c r="C443" i="28"/>
  <c r="U443" i="28"/>
  <c r="K443" i="28"/>
  <c r="Q443" i="28"/>
  <c r="G443" i="28"/>
  <c r="P443" i="28"/>
  <c r="E443" i="28"/>
  <c r="W443" i="28"/>
  <c r="L443" i="28"/>
  <c r="Y406" i="21"/>
  <c r="U406" i="21"/>
  <c r="Q406" i="21"/>
  <c r="M406" i="21"/>
  <c r="I406" i="21"/>
  <c r="E406" i="21"/>
  <c r="T406" i="21"/>
  <c r="O406" i="21"/>
  <c r="J406" i="21"/>
  <c r="D406" i="21"/>
  <c r="V406" i="21"/>
  <c r="N406" i="21"/>
  <c r="G406" i="21"/>
  <c r="S406" i="21"/>
  <c r="L406" i="21"/>
  <c r="F406" i="21"/>
  <c r="P406" i="21"/>
  <c r="B406" i="21"/>
  <c r="X406" i="21"/>
  <c r="K406" i="21"/>
  <c r="W406" i="21"/>
  <c r="H406" i="21"/>
  <c r="R406" i="21"/>
  <c r="C406" i="21"/>
  <c r="Y131" i="21"/>
  <c r="U131" i="21"/>
  <c r="Q131" i="21"/>
  <c r="M131" i="21"/>
  <c r="I131" i="21"/>
  <c r="E131" i="21"/>
  <c r="W131" i="21"/>
  <c r="R131" i="21"/>
  <c r="L131" i="21"/>
  <c r="G131" i="21"/>
  <c r="B131" i="21"/>
  <c r="V131" i="21"/>
  <c r="O131" i="21"/>
  <c r="H131" i="21"/>
  <c r="T131" i="21"/>
  <c r="N131" i="21"/>
  <c r="F131" i="21"/>
  <c r="P131" i="21"/>
  <c r="C131" i="21"/>
  <c r="K131" i="21"/>
  <c r="X131" i="21"/>
  <c r="J131" i="21"/>
  <c r="S131" i="21"/>
  <c r="D131" i="21"/>
  <c r="W200" i="21"/>
  <c r="S200" i="21"/>
  <c r="O200" i="21"/>
  <c r="K200" i="21"/>
  <c r="G200" i="21"/>
  <c r="C200" i="21"/>
  <c r="V200" i="21"/>
  <c r="Q200" i="21"/>
  <c r="L200" i="21"/>
  <c r="F200" i="21"/>
  <c r="X200" i="21"/>
  <c r="P200" i="21"/>
  <c r="I200" i="21"/>
  <c r="B200" i="21"/>
  <c r="Y200" i="21"/>
  <c r="N200" i="21"/>
  <c r="E200" i="21"/>
  <c r="T200" i="21"/>
  <c r="H200" i="21"/>
  <c r="M200" i="21"/>
  <c r="D200" i="21"/>
  <c r="R200" i="21"/>
  <c r="J200" i="21"/>
  <c r="U200" i="21"/>
  <c r="W27" i="19"/>
  <c r="S27" i="19"/>
  <c r="O27" i="19"/>
  <c r="K27" i="19"/>
  <c r="G27" i="19"/>
  <c r="C27" i="19"/>
  <c r="Y27" i="19"/>
  <c r="T27" i="19"/>
  <c r="N27" i="19"/>
  <c r="I27" i="19"/>
  <c r="D27" i="19"/>
  <c r="R27" i="19"/>
  <c r="L27" i="19"/>
  <c r="E27" i="19"/>
  <c r="X27" i="19"/>
  <c r="P27" i="19"/>
  <c r="F27" i="19"/>
  <c r="V27" i="19"/>
  <c r="J27" i="19"/>
  <c r="U27" i="19"/>
  <c r="H27" i="19"/>
  <c r="M27" i="19"/>
  <c r="B27" i="19"/>
  <c r="Q27" i="19"/>
  <c r="Y166" i="21"/>
  <c r="U166" i="21"/>
  <c r="Q166" i="21"/>
  <c r="M166" i="21"/>
  <c r="I166" i="21"/>
  <c r="E166" i="21"/>
  <c r="T166" i="21"/>
  <c r="O166" i="21"/>
  <c r="J166" i="21"/>
  <c r="D166" i="21"/>
  <c r="X166" i="21"/>
  <c r="R166" i="21"/>
  <c r="K166" i="21"/>
  <c r="C166" i="21"/>
  <c r="V166" i="21"/>
  <c r="L166" i="21"/>
  <c r="B166" i="21"/>
  <c r="N166" i="21"/>
  <c r="S166" i="21"/>
  <c r="F166" i="21"/>
  <c r="H166" i="21"/>
  <c r="G166" i="21"/>
  <c r="W166" i="21"/>
  <c r="P166" i="21"/>
  <c r="W63" i="19"/>
  <c r="S63" i="19"/>
  <c r="O63" i="19"/>
  <c r="K63" i="19"/>
  <c r="G63" i="19"/>
  <c r="C63" i="19"/>
  <c r="V63" i="19"/>
  <c r="Q63" i="19"/>
  <c r="L63" i="19"/>
  <c r="F63" i="19"/>
  <c r="U63" i="19"/>
  <c r="N63" i="19"/>
  <c r="H63" i="19"/>
  <c r="T63" i="19"/>
  <c r="J63" i="19"/>
  <c r="B63" i="19"/>
  <c r="Y63" i="19"/>
  <c r="M63" i="19"/>
  <c r="X63" i="19"/>
  <c r="I63" i="19"/>
  <c r="D63" i="19"/>
  <c r="R63" i="19"/>
  <c r="P63" i="19"/>
  <c r="E63" i="19"/>
  <c r="Y235" i="21"/>
  <c r="U235" i="21"/>
  <c r="Q235" i="21"/>
  <c r="M235" i="21"/>
  <c r="I235" i="21"/>
  <c r="E235" i="21"/>
  <c r="T235" i="21"/>
  <c r="O235" i="21"/>
  <c r="J235" i="21"/>
  <c r="D235" i="21"/>
  <c r="W235" i="21"/>
  <c r="P235" i="21"/>
  <c r="H235" i="21"/>
  <c r="B235" i="21"/>
  <c r="V235" i="21"/>
  <c r="N235" i="21"/>
  <c r="G235" i="21"/>
  <c r="R235" i="21"/>
  <c r="C235" i="21"/>
  <c r="L235" i="21"/>
  <c r="X235" i="21"/>
  <c r="K235" i="21"/>
  <c r="F235" i="21"/>
  <c r="S235" i="21"/>
  <c r="Y306" i="28"/>
  <c r="U306" i="28"/>
  <c r="Q306" i="28"/>
  <c r="M306" i="28"/>
  <c r="I306" i="28"/>
  <c r="E306" i="28"/>
  <c r="V306" i="28"/>
  <c r="P306" i="28"/>
  <c r="K306" i="28"/>
  <c r="F306" i="28"/>
  <c r="T306" i="28"/>
  <c r="O306" i="28"/>
  <c r="J306" i="28"/>
  <c r="D306" i="28"/>
  <c r="X306" i="28"/>
  <c r="S306" i="28"/>
  <c r="N306" i="28"/>
  <c r="H306" i="28"/>
  <c r="C306" i="28"/>
  <c r="L306" i="28"/>
  <c r="G306" i="28"/>
  <c r="W306" i="28"/>
  <c r="B306" i="28"/>
  <c r="R306" i="28"/>
  <c r="Y64" i="28"/>
  <c r="U64" i="28"/>
  <c r="Q64" i="28"/>
  <c r="M64" i="28"/>
  <c r="I64" i="28"/>
  <c r="E64" i="28"/>
  <c r="V64" i="28"/>
  <c r="P64" i="28"/>
  <c r="K64" i="28"/>
  <c r="F64" i="28"/>
  <c r="T64" i="28"/>
  <c r="O64" i="28"/>
  <c r="J64" i="28"/>
  <c r="D64" i="28"/>
  <c r="S64" i="28"/>
  <c r="H64" i="28"/>
  <c r="R64" i="28"/>
  <c r="G64" i="28"/>
  <c r="X64" i="28"/>
  <c r="N64" i="28"/>
  <c r="C64" i="28"/>
  <c r="W64" i="28"/>
  <c r="L64" i="28"/>
  <c r="B64" i="28"/>
  <c r="Y341" i="28"/>
  <c r="U341" i="28"/>
  <c r="Q341" i="28"/>
  <c r="M341" i="28"/>
  <c r="I341" i="28"/>
  <c r="E341" i="28"/>
  <c r="V341" i="28"/>
  <c r="P341" i="28"/>
  <c r="K341" i="28"/>
  <c r="F341" i="28"/>
  <c r="T341" i="28"/>
  <c r="O341" i="28"/>
  <c r="J341" i="28"/>
  <c r="D341" i="28"/>
  <c r="X341" i="28"/>
  <c r="S341" i="28"/>
  <c r="N341" i="28"/>
  <c r="H341" i="28"/>
  <c r="C341" i="28"/>
  <c r="R341" i="28"/>
  <c r="L341" i="28"/>
  <c r="G341" i="28"/>
  <c r="W341" i="28"/>
  <c r="B341" i="28"/>
  <c r="Y338" i="21"/>
  <c r="U338" i="21"/>
  <c r="Q338" i="21"/>
  <c r="M338" i="21"/>
  <c r="I338" i="21"/>
  <c r="E338" i="21"/>
  <c r="T338" i="21"/>
  <c r="O338" i="21"/>
  <c r="J338" i="21"/>
  <c r="D338" i="21"/>
  <c r="X338" i="21"/>
  <c r="R338" i="21"/>
  <c r="K338" i="21"/>
  <c r="C338" i="21"/>
  <c r="W338" i="21"/>
  <c r="P338" i="21"/>
  <c r="H338" i="21"/>
  <c r="B338" i="21"/>
  <c r="S338" i="21"/>
  <c r="F338" i="21"/>
  <c r="N338" i="21"/>
  <c r="L338" i="21"/>
  <c r="G338" i="21"/>
  <c r="V338" i="21"/>
  <c r="A37" i="28"/>
  <c r="A373" i="21"/>
  <c r="A305" i="21"/>
  <c r="A407" i="21"/>
  <c r="A339" i="21"/>
  <c r="A170" i="28"/>
  <c r="A100" i="28"/>
  <c r="A239" i="28"/>
  <c r="A444" i="28"/>
  <c r="A376" i="28"/>
  <c r="A65" i="28"/>
  <c r="A410" i="28"/>
  <c r="A273" i="28"/>
  <c r="A307" i="28"/>
  <c r="A205" i="28"/>
  <c r="A135" i="28"/>
  <c r="A342" i="28"/>
  <c r="A270" i="21"/>
  <c r="A236" i="21"/>
  <c r="A201" i="21"/>
  <c r="A99" i="19"/>
  <c r="A64" i="19"/>
  <c r="A62" i="21"/>
  <c r="A167" i="21"/>
  <c r="A63" i="25"/>
  <c r="A27" i="25"/>
  <c r="A132" i="21"/>
  <c r="A97" i="21"/>
  <c r="A99" i="25"/>
  <c r="A29" i="21"/>
  <c r="A28" i="19"/>
  <c r="A134" i="19"/>
  <c r="Y97" i="21" l="1"/>
  <c r="U97" i="21"/>
  <c r="Q97" i="21"/>
  <c r="M97" i="21"/>
  <c r="I97" i="21"/>
  <c r="E97" i="21"/>
  <c r="T97" i="21"/>
  <c r="O97" i="21"/>
  <c r="J97" i="21"/>
  <c r="D97" i="21"/>
  <c r="V97" i="21"/>
  <c r="N97" i="21"/>
  <c r="G97" i="21"/>
  <c r="S97" i="21"/>
  <c r="L97" i="21"/>
  <c r="F97" i="21"/>
  <c r="P97" i="21"/>
  <c r="B97" i="21"/>
  <c r="X97" i="21"/>
  <c r="K97" i="21"/>
  <c r="W97" i="21"/>
  <c r="H97" i="21"/>
  <c r="R97" i="21"/>
  <c r="C97" i="21"/>
  <c r="Y273" i="28"/>
  <c r="U273" i="28"/>
  <c r="Q273" i="28"/>
  <c r="M273" i="28"/>
  <c r="I273" i="28"/>
  <c r="E273" i="28"/>
  <c r="X273" i="28"/>
  <c r="S273" i="28"/>
  <c r="N273" i="28"/>
  <c r="H273" i="28"/>
  <c r="C273" i="28"/>
  <c r="W273" i="28"/>
  <c r="R273" i="28"/>
  <c r="L273" i="28"/>
  <c r="G273" i="28"/>
  <c r="B273" i="28"/>
  <c r="V273" i="28"/>
  <c r="K273" i="28"/>
  <c r="T273" i="28"/>
  <c r="J273" i="28"/>
  <c r="P273" i="28"/>
  <c r="F273" i="28"/>
  <c r="O273" i="28"/>
  <c r="D273" i="28"/>
  <c r="Y29" i="21"/>
  <c r="U29" i="21"/>
  <c r="Q29" i="21"/>
  <c r="M29" i="21"/>
  <c r="I29" i="21"/>
  <c r="E29" i="21"/>
  <c r="T29" i="21"/>
  <c r="O29" i="21"/>
  <c r="J29" i="21"/>
  <c r="D29" i="21"/>
  <c r="S29" i="21"/>
  <c r="L29" i="21"/>
  <c r="F29" i="21"/>
  <c r="X29" i="21"/>
  <c r="R29" i="21"/>
  <c r="K29" i="21"/>
  <c r="C29" i="21"/>
  <c r="N29" i="21"/>
  <c r="W29" i="21"/>
  <c r="H29" i="21"/>
  <c r="V29" i="21"/>
  <c r="G29" i="21"/>
  <c r="B29" i="21"/>
  <c r="P29" i="21"/>
  <c r="Y65" i="28"/>
  <c r="U65" i="28"/>
  <c r="Q65" i="28"/>
  <c r="M65" i="28"/>
  <c r="I65" i="28"/>
  <c r="E65" i="28"/>
  <c r="X65" i="28"/>
  <c r="S65" i="28"/>
  <c r="N65" i="28"/>
  <c r="H65" i="28"/>
  <c r="C65" i="28"/>
  <c r="W65" i="28"/>
  <c r="R65" i="28"/>
  <c r="L65" i="28"/>
  <c r="G65" i="28"/>
  <c r="B65" i="28"/>
  <c r="P65" i="28"/>
  <c r="F65" i="28"/>
  <c r="O65" i="28"/>
  <c r="D65" i="28"/>
  <c r="V65" i="28"/>
  <c r="K65" i="28"/>
  <c r="T65" i="28"/>
  <c r="J65" i="28"/>
  <c r="W134" i="19"/>
  <c r="S134" i="19"/>
  <c r="O134" i="19"/>
  <c r="K134" i="19"/>
  <c r="G134" i="19"/>
  <c r="C134" i="19"/>
  <c r="X134" i="19"/>
  <c r="R134" i="19"/>
  <c r="M134" i="19"/>
  <c r="H134" i="19"/>
  <c r="B134" i="19"/>
  <c r="U134" i="19"/>
  <c r="N134" i="19"/>
  <c r="F134" i="19"/>
  <c r="Y134" i="19"/>
  <c r="P134" i="19"/>
  <c r="E134" i="19"/>
  <c r="L134" i="19"/>
  <c r="V134" i="19"/>
  <c r="I134" i="19"/>
  <c r="D134" i="19"/>
  <c r="T134" i="19"/>
  <c r="J134" i="19"/>
  <c r="Q134" i="19"/>
  <c r="W63" i="25"/>
  <c r="S63" i="25"/>
  <c r="O63" i="25"/>
  <c r="K63" i="25"/>
  <c r="G63" i="25"/>
  <c r="C63" i="25"/>
  <c r="V63" i="25"/>
  <c r="Q63" i="25"/>
  <c r="L63" i="25"/>
  <c r="F63" i="25"/>
  <c r="Y63" i="25"/>
  <c r="R63" i="25"/>
  <c r="J63" i="25"/>
  <c r="D63" i="25"/>
  <c r="T63" i="25"/>
  <c r="I63" i="25"/>
  <c r="P63" i="25"/>
  <c r="E63" i="25"/>
  <c r="N63" i="25"/>
  <c r="B63" i="25"/>
  <c r="U63" i="25"/>
  <c r="M63" i="25"/>
  <c r="H63" i="25"/>
  <c r="X63" i="25"/>
  <c r="X99" i="19"/>
  <c r="T99" i="19"/>
  <c r="P99" i="19"/>
  <c r="L99" i="19"/>
  <c r="H99" i="19"/>
  <c r="D99" i="19"/>
  <c r="U99" i="19"/>
  <c r="O99" i="19"/>
  <c r="J99" i="19"/>
  <c r="E99" i="19"/>
  <c r="V99" i="19"/>
  <c r="N99" i="19"/>
  <c r="G99" i="19"/>
  <c r="R99" i="19"/>
  <c r="I99" i="19"/>
  <c r="W99" i="19"/>
  <c r="K99" i="19"/>
  <c r="Q99" i="19"/>
  <c r="B99" i="19"/>
  <c r="M99" i="19"/>
  <c r="S99" i="19"/>
  <c r="F99" i="19"/>
  <c r="C99" i="19"/>
  <c r="Y99" i="19"/>
  <c r="Y342" i="28"/>
  <c r="U342" i="28"/>
  <c r="Q342" i="28"/>
  <c r="M342" i="28"/>
  <c r="I342" i="28"/>
  <c r="E342" i="28"/>
  <c r="X342" i="28"/>
  <c r="S342" i="28"/>
  <c r="N342" i="28"/>
  <c r="H342" i="28"/>
  <c r="C342" i="28"/>
  <c r="W342" i="28"/>
  <c r="R342" i="28"/>
  <c r="L342" i="28"/>
  <c r="G342" i="28"/>
  <c r="B342" i="28"/>
  <c r="V342" i="28"/>
  <c r="P342" i="28"/>
  <c r="K342" i="28"/>
  <c r="F342" i="28"/>
  <c r="O342" i="28"/>
  <c r="J342" i="28"/>
  <c r="D342" i="28"/>
  <c r="T342" i="28"/>
  <c r="V444" i="28"/>
  <c r="R444" i="28"/>
  <c r="N444" i="28"/>
  <c r="J444" i="28"/>
  <c r="F444" i="28"/>
  <c r="B444" i="28"/>
  <c r="W444" i="28"/>
  <c r="Q444" i="28"/>
  <c r="L444" i="28"/>
  <c r="G444" i="28"/>
  <c r="U444" i="28"/>
  <c r="P444" i="28"/>
  <c r="K444" i="28"/>
  <c r="E444" i="28"/>
  <c r="S444" i="28"/>
  <c r="H444" i="28"/>
  <c r="Y444" i="28"/>
  <c r="O444" i="28"/>
  <c r="D444" i="28"/>
  <c r="X444" i="28"/>
  <c r="M444" i="28"/>
  <c r="C444" i="28"/>
  <c r="I444" i="28"/>
  <c r="T444" i="28"/>
  <c r="Y339" i="21"/>
  <c r="U339" i="21"/>
  <c r="Q339" i="21"/>
  <c r="M339" i="21"/>
  <c r="I339" i="21"/>
  <c r="E339" i="21"/>
  <c r="W339" i="21"/>
  <c r="R339" i="21"/>
  <c r="L339" i="21"/>
  <c r="G339" i="21"/>
  <c r="B339" i="21"/>
  <c r="V339" i="21"/>
  <c r="O339" i="21"/>
  <c r="H339" i="21"/>
  <c r="T339" i="21"/>
  <c r="N339" i="21"/>
  <c r="F339" i="21"/>
  <c r="X339" i="21"/>
  <c r="J339" i="21"/>
  <c r="S339" i="21"/>
  <c r="D339" i="21"/>
  <c r="P339" i="21"/>
  <c r="C339" i="21"/>
  <c r="K339" i="21"/>
  <c r="Y37" i="28"/>
  <c r="U37" i="28"/>
  <c r="Q37" i="28"/>
  <c r="M37" i="28"/>
  <c r="I37" i="28"/>
  <c r="E37" i="28"/>
  <c r="V37" i="28"/>
  <c r="P37" i="28"/>
  <c r="K37" i="28"/>
  <c r="F37" i="28"/>
  <c r="T37" i="28"/>
  <c r="O37" i="28"/>
  <c r="J37" i="28"/>
  <c r="D37" i="28"/>
  <c r="X37" i="28"/>
  <c r="N37" i="28"/>
  <c r="C37" i="28"/>
  <c r="W37" i="28"/>
  <c r="L37" i="28"/>
  <c r="B37" i="28"/>
  <c r="S37" i="28"/>
  <c r="H37" i="28"/>
  <c r="R37" i="28"/>
  <c r="G37" i="28"/>
  <c r="W28" i="19"/>
  <c r="S28" i="19"/>
  <c r="O28" i="19"/>
  <c r="K28" i="19"/>
  <c r="G28" i="19"/>
  <c r="C28" i="19"/>
  <c r="V28" i="19"/>
  <c r="Q28" i="19"/>
  <c r="L28" i="19"/>
  <c r="F28" i="19"/>
  <c r="X28" i="19"/>
  <c r="P28" i="19"/>
  <c r="I28" i="19"/>
  <c r="B28" i="19"/>
  <c r="T28" i="19"/>
  <c r="J28" i="19"/>
  <c r="Y28" i="19"/>
  <c r="M28" i="19"/>
  <c r="U28" i="19"/>
  <c r="H28" i="19"/>
  <c r="N28" i="19"/>
  <c r="E28" i="19"/>
  <c r="D28" i="19"/>
  <c r="R28" i="19"/>
  <c r="Y132" i="21"/>
  <c r="U132" i="21"/>
  <c r="Q132" i="21"/>
  <c r="M132" i="21"/>
  <c r="I132" i="21"/>
  <c r="E132" i="21"/>
  <c r="T132" i="21"/>
  <c r="O132" i="21"/>
  <c r="J132" i="21"/>
  <c r="D132" i="21"/>
  <c r="S132" i="21"/>
  <c r="L132" i="21"/>
  <c r="F132" i="21"/>
  <c r="X132" i="21"/>
  <c r="R132" i="21"/>
  <c r="K132" i="21"/>
  <c r="C132" i="21"/>
  <c r="V132" i="21"/>
  <c r="G132" i="21"/>
  <c r="P132" i="21"/>
  <c r="B132" i="21"/>
  <c r="N132" i="21"/>
  <c r="W132" i="21"/>
  <c r="H132" i="21"/>
  <c r="Y167" i="21"/>
  <c r="U167" i="21"/>
  <c r="Q167" i="21"/>
  <c r="M167" i="21"/>
  <c r="I167" i="21"/>
  <c r="E167" i="21"/>
  <c r="W167" i="21"/>
  <c r="R167" i="21"/>
  <c r="L167" i="21"/>
  <c r="G167" i="21"/>
  <c r="B167" i="21"/>
  <c r="V167" i="21"/>
  <c r="O167" i="21"/>
  <c r="H167" i="21"/>
  <c r="P167" i="21"/>
  <c r="F167" i="21"/>
  <c r="N167" i="21"/>
  <c r="C167" i="21"/>
  <c r="K167" i="21"/>
  <c r="J167" i="21"/>
  <c r="D167" i="21"/>
  <c r="T167" i="21"/>
  <c r="S167" i="21"/>
  <c r="X167" i="21"/>
  <c r="W201" i="21"/>
  <c r="S201" i="21"/>
  <c r="O201" i="21"/>
  <c r="K201" i="21"/>
  <c r="G201" i="21"/>
  <c r="C201" i="21"/>
  <c r="Y201" i="21"/>
  <c r="T201" i="21"/>
  <c r="N201" i="21"/>
  <c r="I201" i="21"/>
  <c r="D201" i="21"/>
  <c r="U201" i="21"/>
  <c r="M201" i="21"/>
  <c r="F201" i="21"/>
  <c r="R201" i="21"/>
  <c r="J201" i="21"/>
  <c r="V201" i="21"/>
  <c r="H201" i="21"/>
  <c r="X201" i="21"/>
  <c r="E201" i="21"/>
  <c r="B201" i="21"/>
  <c r="Q201" i="21"/>
  <c r="P201" i="21"/>
  <c r="L201" i="21"/>
  <c r="Y135" i="28"/>
  <c r="U135" i="28"/>
  <c r="Q135" i="28"/>
  <c r="M135" i="28"/>
  <c r="I135" i="28"/>
  <c r="E135" i="28"/>
  <c r="X135" i="28"/>
  <c r="S135" i="28"/>
  <c r="N135" i="28"/>
  <c r="H135" i="28"/>
  <c r="C135" i="28"/>
  <c r="W135" i="28"/>
  <c r="R135" i="28"/>
  <c r="L135" i="28"/>
  <c r="G135" i="28"/>
  <c r="B135" i="28"/>
  <c r="P135" i="28"/>
  <c r="F135" i="28"/>
  <c r="O135" i="28"/>
  <c r="D135" i="28"/>
  <c r="V135" i="28"/>
  <c r="K135" i="28"/>
  <c r="T135" i="28"/>
  <c r="J135" i="28"/>
  <c r="V410" i="28"/>
  <c r="R410" i="28"/>
  <c r="N410" i="28"/>
  <c r="J410" i="28"/>
  <c r="F410" i="28"/>
  <c r="B410" i="28"/>
  <c r="W410" i="28"/>
  <c r="Q410" i="28"/>
  <c r="L410" i="28"/>
  <c r="G410" i="28"/>
  <c r="U410" i="28"/>
  <c r="P410" i="28"/>
  <c r="K410" i="28"/>
  <c r="E410" i="28"/>
  <c r="X410" i="28"/>
  <c r="M410" i="28"/>
  <c r="C410" i="28"/>
  <c r="T410" i="28"/>
  <c r="I410" i="28"/>
  <c r="S410" i="28"/>
  <c r="H410" i="28"/>
  <c r="D410" i="28"/>
  <c r="Y410" i="28"/>
  <c r="O410" i="28"/>
  <c r="W239" i="28"/>
  <c r="S239" i="28"/>
  <c r="O239" i="28"/>
  <c r="K239" i="28"/>
  <c r="G239" i="28"/>
  <c r="C239" i="28"/>
  <c r="U239" i="28"/>
  <c r="P239" i="28"/>
  <c r="J239" i="28"/>
  <c r="E239" i="28"/>
  <c r="V239" i="28"/>
  <c r="N239" i="28"/>
  <c r="H239" i="28"/>
  <c r="T239" i="28"/>
  <c r="L239" i="28"/>
  <c r="B239" i="28"/>
  <c r="Y239" i="28"/>
  <c r="M239" i="28"/>
  <c r="R239" i="28"/>
  <c r="D239" i="28"/>
  <c r="F239" i="28"/>
  <c r="X239" i="28"/>
  <c r="Q239" i="28"/>
  <c r="I239" i="28"/>
  <c r="Y407" i="21"/>
  <c r="U407" i="21"/>
  <c r="Q407" i="21"/>
  <c r="M407" i="21"/>
  <c r="I407" i="21"/>
  <c r="E407" i="21"/>
  <c r="W407" i="21"/>
  <c r="R407" i="21"/>
  <c r="L407" i="21"/>
  <c r="G407" i="21"/>
  <c r="B407" i="21"/>
  <c r="S407" i="21"/>
  <c r="K407" i="21"/>
  <c r="D407" i="21"/>
  <c r="X407" i="21"/>
  <c r="P407" i="21"/>
  <c r="J407" i="21"/>
  <c r="C407" i="21"/>
  <c r="T407" i="21"/>
  <c r="F407" i="21"/>
  <c r="O407" i="21"/>
  <c r="N407" i="21"/>
  <c r="V407" i="21"/>
  <c r="H407" i="21"/>
  <c r="W136" i="25"/>
  <c r="S136" i="25"/>
  <c r="O136" i="25"/>
  <c r="K136" i="25"/>
  <c r="G136" i="25"/>
  <c r="C136" i="25"/>
  <c r="Y136" i="25"/>
  <c r="T136" i="25"/>
  <c r="N136" i="25"/>
  <c r="I136" i="25"/>
  <c r="D136" i="25"/>
  <c r="U136" i="25"/>
  <c r="M136" i="25"/>
  <c r="F136" i="25"/>
  <c r="X136" i="25"/>
  <c r="P136" i="25"/>
  <c r="E136" i="25"/>
  <c r="V136" i="25"/>
  <c r="J136" i="25"/>
  <c r="R136" i="25"/>
  <c r="H136" i="25"/>
  <c r="Q136" i="25"/>
  <c r="L136" i="25"/>
  <c r="B136" i="25"/>
  <c r="Y62" i="21"/>
  <c r="U62" i="21"/>
  <c r="Q62" i="21"/>
  <c r="M62" i="21"/>
  <c r="I62" i="21"/>
  <c r="E62" i="21"/>
  <c r="T62" i="21"/>
  <c r="O62" i="21"/>
  <c r="J62" i="21"/>
  <c r="D62" i="21"/>
  <c r="W62" i="21"/>
  <c r="P62" i="21"/>
  <c r="H62" i="21"/>
  <c r="B62" i="21"/>
  <c r="V62" i="21"/>
  <c r="N62" i="21"/>
  <c r="G62" i="21"/>
  <c r="X62" i="21"/>
  <c r="K62" i="21"/>
  <c r="S62" i="21"/>
  <c r="F62" i="21"/>
  <c r="R62" i="21"/>
  <c r="C62" i="21"/>
  <c r="L62" i="21"/>
  <c r="Y236" i="21"/>
  <c r="U236" i="21"/>
  <c r="Q236" i="21"/>
  <c r="M236" i="21"/>
  <c r="I236" i="21"/>
  <c r="E236" i="21"/>
  <c r="W236" i="21"/>
  <c r="R236" i="21"/>
  <c r="L236" i="21"/>
  <c r="G236" i="21"/>
  <c r="B236" i="21"/>
  <c r="T236" i="21"/>
  <c r="N236" i="21"/>
  <c r="F236" i="21"/>
  <c r="S236" i="21"/>
  <c r="K236" i="21"/>
  <c r="D236" i="21"/>
  <c r="V236" i="21"/>
  <c r="H236" i="21"/>
  <c r="P236" i="21"/>
  <c r="C236" i="21"/>
  <c r="O236" i="21"/>
  <c r="X236" i="21"/>
  <c r="J236" i="21"/>
  <c r="Y205" i="28"/>
  <c r="U205" i="28"/>
  <c r="Q205" i="28"/>
  <c r="M205" i="28"/>
  <c r="I205" i="28"/>
  <c r="T205" i="28"/>
  <c r="O205" i="28"/>
  <c r="J205" i="28"/>
  <c r="E205" i="28"/>
  <c r="W205" i="28"/>
  <c r="P205" i="28"/>
  <c r="H205" i="28"/>
  <c r="C205" i="28"/>
  <c r="V205" i="28"/>
  <c r="L205" i="28"/>
  <c r="D205" i="28"/>
  <c r="X205" i="28"/>
  <c r="K205" i="28"/>
  <c r="S205" i="28"/>
  <c r="F205" i="28"/>
  <c r="R205" i="28"/>
  <c r="G205" i="28"/>
  <c r="B205" i="28"/>
  <c r="N205" i="28"/>
  <c r="Y100" i="28"/>
  <c r="U100" i="28"/>
  <c r="Q100" i="28"/>
  <c r="M100" i="28"/>
  <c r="I100" i="28"/>
  <c r="E100" i="28"/>
  <c r="X100" i="28"/>
  <c r="S100" i="28"/>
  <c r="N100" i="28"/>
  <c r="H100" i="28"/>
  <c r="C100" i="28"/>
  <c r="W100" i="28"/>
  <c r="R100" i="28"/>
  <c r="L100" i="28"/>
  <c r="G100" i="28"/>
  <c r="B100" i="28"/>
  <c r="V100" i="28"/>
  <c r="K100" i="28"/>
  <c r="T100" i="28"/>
  <c r="J100" i="28"/>
  <c r="P100" i="28"/>
  <c r="F100" i="28"/>
  <c r="O100" i="28"/>
  <c r="D100" i="28"/>
  <c r="Y305" i="21"/>
  <c r="U305" i="21"/>
  <c r="Q305" i="21"/>
  <c r="M305" i="21"/>
  <c r="I305" i="21"/>
  <c r="E305" i="21"/>
  <c r="W305" i="21"/>
  <c r="R305" i="21"/>
  <c r="L305" i="21"/>
  <c r="G305" i="21"/>
  <c r="B305" i="21"/>
  <c r="X305" i="21"/>
  <c r="P305" i="21"/>
  <c r="J305" i="21"/>
  <c r="C305" i="21"/>
  <c r="V305" i="21"/>
  <c r="O305" i="21"/>
  <c r="H305" i="21"/>
  <c r="S305" i="21"/>
  <c r="D305" i="21"/>
  <c r="N305" i="21"/>
  <c r="K305" i="21"/>
  <c r="T305" i="21"/>
  <c r="F305" i="21"/>
  <c r="W99" i="25"/>
  <c r="S99" i="25"/>
  <c r="O99" i="25"/>
  <c r="K99" i="25"/>
  <c r="G99" i="25"/>
  <c r="C99" i="25"/>
  <c r="Y99" i="25"/>
  <c r="T99" i="25"/>
  <c r="N99" i="25"/>
  <c r="I99" i="25"/>
  <c r="D99" i="25"/>
  <c r="U99" i="25"/>
  <c r="M99" i="25"/>
  <c r="F99" i="25"/>
  <c r="X99" i="25"/>
  <c r="P99" i="25"/>
  <c r="E99" i="25"/>
  <c r="R99" i="25"/>
  <c r="H99" i="25"/>
  <c r="Q99" i="25"/>
  <c r="B99" i="25"/>
  <c r="J99" i="25"/>
  <c r="V99" i="25"/>
  <c r="L99" i="25"/>
  <c r="Y27" i="25"/>
  <c r="U27" i="25"/>
  <c r="Q27" i="25"/>
  <c r="M27" i="25"/>
  <c r="I27" i="25"/>
  <c r="E27" i="25"/>
  <c r="V27" i="25"/>
  <c r="P27" i="25"/>
  <c r="K27" i="25"/>
  <c r="F27" i="25"/>
  <c r="T27" i="25"/>
  <c r="N27" i="25"/>
  <c r="G27" i="25"/>
  <c r="R27" i="25"/>
  <c r="H27" i="25"/>
  <c r="X27" i="25"/>
  <c r="O27" i="25"/>
  <c r="D27" i="25"/>
  <c r="J27" i="25"/>
  <c r="W27" i="25"/>
  <c r="C27" i="25"/>
  <c r="S27" i="25"/>
  <c r="B27" i="25"/>
  <c r="L27" i="25"/>
  <c r="W64" i="19"/>
  <c r="S64" i="19"/>
  <c r="O64" i="19"/>
  <c r="K64" i="19"/>
  <c r="G64" i="19"/>
  <c r="C64" i="19"/>
  <c r="Y64" i="19"/>
  <c r="T64" i="19"/>
  <c r="N64" i="19"/>
  <c r="I64" i="19"/>
  <c r="D64" i="19"/>
  <c r="R64" i="19"/>
  <c r="L64" i="19"/>
  <c r="E64" i="19"/>
  <c r="X64" i="19"/>
  <c r="P64" i="19"/>
  <c r="F64" i="19"/>
  <c r="M64" i="19"/>
  <c r="V64" i="19"/>
  <c r="J64" i="19"/>
  <c r="B64" i="19"/>
  <c r="U64" i="19"/>
  <c r="Q64" i="19"/>
  <c r="H64" i="19"/>
  <c r="Y270" i="21"/>
  <c r="U270" i="21"/>
  <c r="Q270" i="21"/>
  <c r="M270" i="21"/>
  <c r="I270" i="21"/>
  <c r="E270" i="21"/>
  <c r="W270" i="21"/>
  <c r="R270" i="21"/>
  <c r="L270" i="21"/>
  <c r="G270" i="21"/>
  <c r="B270" i="21"/>
  <c r="S270" i="21"/>
  <c r="K270" i="21"/>
  <c r="D270" i="21"/>
  <c r="X270" i="21"/>
  <c r="P270" i="21"/>
  <c r="J270" i="21"/>
  <c r="C270" i="21"/>
  <c r="N270" i="21"/>
  <c r="V270" i="21"/>
  <c r="H270" i="21"/>
  <c r="T270" i="21"/>
  <c r="F270" i="21"/>
  <c r="O270" i="21"/>
  <c r="Y307" i="28"/>
  <c r="U307" i="28"/>
  <c r="Q307" i="28"/>
  <c r="M307" i="28"/>
  <c r="I307" i="28"/>
  <c r="E307" i="28"/>
  <c r="X307" i="28"/>
  <c r="S307" i="28"/>
  <c r="N307" i="28"/>
  <c r="H307" i="28"/>
  <c r="C307" i="28"/>
  <c r="W307" i="28"/>
  <c r="R307" i="28"/>
  <c r="L307" i="28"/>
  <c r="G307" i="28"/>
  <c r="B307" i="28"/>
  <c r="V307" i="28"/>
  <c r="P307" i="28"/>
  <c r="K307" i="28"/>
  <c r="F307" i="28"/>
  <c r="J307" i="28"/>
  <c r="D307" i="28"/>
  <c r="T307" i="28"/>
  <c r="O307" i="28"/>
  <c r="V376" i="28"/>
  <c r="R376" i="28"/>
  <c r="N376" i="28"/>
  <c r="J376" i="28"/>
  <c r="F376" i="28"/>
  <c r="B376" i="28"/>
  <c r="W376" i="28"/>
  <c r="Q376" i="28"/>
  <c r="L376" i="28"/>
  <c r="G376" i="28"/>
  <c r="U376" i="28"/>
  <c r="P376" i="28"/>
  <c r="K376" i="28"/>
  <c r="E376" i="28"/>
  <c r="S376" i="28"/>
  <c r="H376" i="28"/>
  <c r="Y376" i="28"/>
  <c r="O376" i="28"/>
  <c r="D376" i="28"/>
  <c r="X376" i="28"/>
  <c r="M376" i="28"/>
  <c r="C376" i="28"/>
  <c r="T376" i="28"/>
  <c r="I376" i="28"/>
  <c r="Y170" i="28"/>
  <c r="U170" i="28"/>
  <c r="Q170" i="28"/>
  <c r="M170" i="28"/>
  <c r="I170" i="28"/>
  <c r="E170" i="28"/>
  <c r="X170" i="28"/>
  <c r="S170" i="28"/>
  <c r="N170" i="28"/>
  <c r="H170" i="28"/>
  <c r="C170" i="28"/>
  <c r="W170" i="28"/>
  <c r="R170" i="28"/>
  <c r="L170" i="28"/>
  <c r="G170" i="28"/>
  <c r="B170" i="28"/>
  <c r="V170" i="28"/>
  <c r="K170" i="28"/>
  <c r="T170" i="28"/>
  <c r="J170" i="28"/>
  <c r="P170" i="28"/>
  <c r="F170" i="28"/>
  <c r="O170" i="28"/>
  <c r="D170" i="28"/>
  <c r="Y373" i="21"/>
  <c r="U373" i="21"/>
  <c r="Q373" i="21"/>
  <c r="M373" i="21"/>
  <c r="I373" i="21"/>
  <c r="E373" i="21"/>
  <c r="W373" i="21"/>
  <c r="R373" i="21"/>
  <c r="L373" i="21"/>
  <c r="G373" i="21"/>
  <c r="B373" i="21"/>
  <c r="T373" i="21"/>
  <c r="N373" i="21"/>
  <c r="F373" i="21"/>
  <c r="S373" i="21"/>
  <c r="K373" i="21"/>
  <c r="D373" i="21"/>
  <c r="O373" i="21"/>
  <c r="X373" i="21"/>
  <c r="J373" i="21"/>
  <c r="V373" i="21"/>
  <c r="H373" i="21"/>
  <c r="C373" i="21"/>
  <c r="P373" i="21"/>
  <c r="W135" i="25"/>
  <c r="S135" i="25"/>
  <c r="O135" i="25"/>
  <c r="K135" i="25"/>
  <c r="G135" i="25"/>
  <c r="C135" i="25"/>
  <c r="V135" i="25"/>
  <c r="Q135" i="25"/>
  <c r="L135" i="25"/>
  <c r="F135" i="25"/>
  <c r="X135" i="25"/>
  <c r="P135" i="25"/>
  <c r="I135" i="25"/>
  <c r="B135" i="25"/>
  <c r="T135" i="25"/>
  <c r="J135" i="25"/>
  <c r="U135" i="25"/>
  <c r="H135" i="25"/>
  <c r="R135" i="25"/>
  <c r="E135" i="25"/>
  <c r="Y135" i="25"/>
  <c r="N135" i="25"/>
  <c r="M135" i="25"/>
  <c r="D135" i="25"/>
  <c r="A38" i="28"/>
  <c r="A340" i="21"/>
  <c r="A408" i="21"/>
  <c r="A306" i="21"/>
  <c r="A374" i="21"/>
  <c r="A206" i="28"/>
  <c r="A445" i="28"/>
  <c r="A101" i="28"/>
  <c r="A171" i="28"/>
  <c r="A343" i="28"/>
  <c r="A136" i="28"/>
  <c r="A308" i="28"/>
  <c r="A274" i="28"/>
  <c r="A411" i="28"/>
  <c r="A66" i="28"/>
  <c r="A377" i="28"/>
  <c r="A240" i="28"/>
  <c r="A237" i="21"/>
  <c r="A271" i="21"/>
  <c r="A202" i="21"/>
  <c r="A100" i="19"/>
  <c r="A65" i="19"/>
  <c r="A29" i="19"/>
  <c r="A137" i="25"/>
  <c r="A28" i="25"/>
  <c r="A98" i="21"/>
  <c r="A30" i="21"/>
  <c r="A133" i="21"/>
  <c r="A64" i="25"/>
  <c r="A135" i="19"/>
  <c r="A100" i="25"/>
  <c r="A168" i="21"/>
  <c r="A63" i="21"/>
  <c r="Y133" i="21" l="1"/>
  <c r="U133" i="21"/>
  <c r="Q133" i="21"/>
  <c r="M133" i="21"/>
  <c r="I133" i="21"/>
  <c r="E133" i="21"/>
  <c r="W133" i="21"/>
  <c r="R133" i="21"/>
  <c r="L133" i="21"/>
  <c r="G133" i="21"/>
  <c r="B133" i="21"/>
  <c r="X133" i="21"/>
  <c r="P133" i="21"/>
  <c r="J133" i="21"/>
  <c r="C133" i="21"/>
  <c r="V133" i="21"/>
  <c r="O133" i="21"/>
  <c r="H133" i="21"/>
  <c r="K133" i="21"/>
  <c r="T133" i="21"/>
  <c r="F133" i="21"/>
  <c r="S133" i="21"/>
  <c r="D133" i="21"/>
  <c r="N133" i="21"/>
  <c r="W137" i="25"/>
  <c r="S137" i="25"/>
  <c r="O137" i="25"/>
  <c r="K137" i="25"/>
  <c r="G137" i="25"/>
  <c r="C137" i="25"/>
  <c r="V137" i="25"/>
  <c r="Q137" i="25"/>
  <c r="L137" i="25"/>
  <c r="F137" i="25"/>
  <c r="Y137" i="25"/>
  <c r="R137" i="25"/>
  <c r="J137" i="25"/>
  <c r="D137" i="25"/>
  <c r="T137" i="25"/>
  <c r="I137" i="25"/>
  <c r="X137" i="25"/>
  <c r="M137" i="25"/>
  <c r="U137" i="25"/>
  <c r="H137" i="25"/>
  <c r="B137" i="25"/>
  <c r="P137" i="25"/>
  <c r="N137" i="25"/>
  <c r="E137" i="25"/>
  <c r="W202" i="21"/>
  <c r="S202" i="21"/>
  <c r="O202" i="21"/>
  <c r="K202" i="21"/>
  <c r="G202" i="21"/>
  <c r="C202" i="21"/>
  <c r="V202" i="21"/>
  <c r="Q202" i="21"/>
  <c r="L202" i="21"/>
  <c r="F202" i="21"/>
  <c r="Y202" i="21"/>
  <c r="R202" i="21"/>
  <c r="J202" i="21"/>
  <c r="D202" i="21"/>
  <c r="X202" i="21"/>
  <c r="N202" i="21"/>
  <c r="E202" i="21"/>
  <c r="U202" i="21"/>
  <c r="I202" i="21"/>
  <c r="P202" i="21"/>
  <c r="B202" i="21"/>
  <c r="T202" i="21"/>
  <c r="H202" i="21"/>
  <c r="M202" i="21"/>
  <c r="V377" i="28"/>
  <c r="R377" i="28"/>
  <c r="N377" i="28"/>
  <c r="J377" i="28"/>
  <c r="F377" i="28"/>
  <c r="B377" i="28"/>
  <c r="Y377" i="28"/>
  <c r="T377" i="28"/>
  <c r="O377" i="28"/>
  <c r="I377" i="28"/>
  <c r="D377" i="28"/>
  <c r="X377" i="28"/>
  <c r="S377" i="28"/>
  <c r="M377" i="28"/>
  <c r="H377" i="28"/>
  <c r="C377" i="28"/>
  <c r="P377" i="28"/>
  <c r="E377" i="28"/>
  <c r="W377" i="28"/>
  <c r="L377" i="28"/>
  <c r="U377" i="28"/>
  <c r="K377" i="28"/>
  <c r="Q377" i="28"/>
  <c r="G377" i="28"/>
  <c r="Y308" i="28"/>
  <c r="U308" i="28"/>
  <c r="Q308" i="28"/>
  <c r="M308" i="28"/>
  <c r="I308" i="28"/>
  <c r="E308" i="28"/>
  <c r="V308" i="28"/>
  <c r="P308" i="28"/>
  <c r="K308" i="28"/>
  <c r="F308" i="28"/>
  <c r="T308" i="28"/>
  <c r="O308" i="28"/>
  <c r="J308" i="28"/>
  <c r="D308" i="28"/>
  <c r="X308" i="28"/>
  <c r="S308" i="28"/>
  <c r="N308" i="28"/>
  <c r="H308" i="28"/>
  <c r="C308" i="28"/>
  <c r="G308" i="28"/>
  <c r="W308" i="28"/>
  <c r="B308" i="28"/>
  <c r="R308" i="28"/>
  <c r="L308" i="28"/>
  <c r="Y101" i="28"/>
  <c r="U101" i="28"/>
  <c r="Q101" i="28"/>
  <c r="M101" i="28"/>
  <c r="I101" i="28"/>
  <c r="E101" i="28"/>
  <c r="V101" i="28"/>
  <c r="P101" i="28"/>
  <c r="K101" i="28"/>
  <c r="F101" i="28"/>
  <c r="T101" i="28"/>
  <c r="O101" i="28"/>
  <c r="J101" i="28"/>
  <c r="D101" i="28"/>
  <c r="S101" i="28"/>
  <c r="H101" i="28"/>
  <c r="R101" i="28"/>
  <c r="G101" i="28"/>
  <c r="X101" i="28"/>
  <c r="N101" i="28"/>
  <c r="C101" i="28"/>
  <c r="W101" i="28"/>
  <c r="L101" i="28"/>
  <c r="B101" i="28"/>
  <c r="Y306" i="21"/>
  <c r="U306" i="21"/>
  <c r="Q306" i="21"/>
  <c r="M306" i="21"/>
  <c r="I306" i="21"/>
  <c r="E306" i="21"/>
  <c r="T306" i="21"/>
  <c r="O306" i="21"/>
  <c r="J306" i="21"/>
  <c r="D306" i="21"/>
  <c r="V306" i="21"/>
  <c r="N306" i="21"/>
  <c r="G306" i="21"/>
  <c r="S306" i="21"/>
  <c r="L306" i="21"/>
  <c r="F306" i="21"/>
  <c r="W306" i="21"/>
  <c r="H306" i="21"/>
  <c r="R306" i="21"/>
  <c r="C306" i="21"/>
  <c r="P306" i="21"/>
  <c r="B306" i="21"/>
  <c r="X306" i="21"/>
  <c r="K306" i="21"/>
  <c r="Y168" i="21"/>
  <c r="U168" i="21"/>
  <c r="Q168" i="21"/>
  <c r="M168" i="21"/>
  <c r="I168" i="21"/>
  <c r="E168" i="21"/>
  <c r="T168" i="21"/>
  <c r="O168" i="21"/>
  <c r="J168" i="21"/>
  <c r="D168" i="21"/>
  <c r="S168" i="21"/>
  <c r="L168" i="21"/>
  <c r="F168" i="21"/>
  <c r="V168" i="21"/>
  <c r="K168" i="21"/>
  <c r="B168" i="21"/>
  <c r="P168" i="21"/>
  <c r="C168" i="21"/>
  <c r="W168" i="21"/>
  <c r="G168" i="21"/>
  <c r="H168" i="21"/>
  <c r="N168" i="21"/>
  <c r="X168" i="21"/>
  <c r="R168" i="21"/>
  <c r="W100" i="25"/>
  <c r="S100" i="25"/>
  <c r="O100" i="25"/>
  <c r="K100" i="25"/>
  <c r="G100" i="25"/>
  <c r="C100" i="25"/>
  <c r="V100" i="25"/>
  <c r="Q100" i="25"/>
  <c r="L100" i="25"/>
  <c r="F100" i="25"/>
  <c r="Y100" i="25"/>
  <c r="R100" i="25"/>
  <c r="J100" i="25"/>
  <c r="D100" i="25"/>
  <c r="T100" i="25"/>
  <c r="I100" i="25"/>
  <c r="U100" i="25"/>
  <c r="H100" i="25"/>
  <c r="P100" i="25"/>
  <c r="E100" i="25"/>
  <c r="M100" i="25"/>
  <c r="B100" i="25"/>
  <c r="X100" i="25"/>
  <c r="N100" i="25"/>
  <c r="Y30" i="21"/>
  <c r="U30" i="21"/>
  <c r="Q30" i="21"/>
  <c r="M30" i="21"/>
  <c r="I30" i="21"/>
  <c r="E30" i="21"/>
  <c r="W30" i="21"/>
  <c r="R30" i="21"/>
  <c r="L30" i="21"/>
  <c r="G30" i="21"/>
  <c r="B30" i="21"/>
  <c r="X30" i="21"/>
  <c r="P30" i="21"/>
  <c r="J30" i="21"/>
  <c r="C30" i="21"/>
  <c r="V30" i="21"/>
  <c r="O30" i="21"/>
  <c r="H30" i="21"/>
  <c r="S30" i="21"/>
  <c r="D30" i="21"/>
  <c r="N30" i="21"/>
  <c r="K30" i="21"/>
  <c r="T30" i="21"/>
  <c r="F30" i="21"/>
  <c r="W29" i="19"/>
  <c r="S29" i="19"/>
  <c r="O29" i="19"/>
  <c r="K29" i="19"/>
  <c r="G29" i="19"/>
  <c r="C29" i="19"/>
  <c r="Y29" i="19"/>
  <c r="T29" i="19"/>
  <c r="N29" i="19"/>
  <c r="I29" i="19"/>
  <c r="D29" i="19"/>
  <c r="U29" i="19"/>
  <c r="M29" i="19"/>
  <c r="F29" i="19"/>
  <c r="X29" i="19"/>
  <c r="P29" i="19"/>
  <c r="E29" i="19"/>
  <c r="L29" i="19"/>
  <c r="V29" i="19"/>
  <c r="J29" i="19"/>
  <c r="Q29" i="19"/>
  <c r="H29" i="19"/>
  <c r="B29" i="19"/>
  <c r="R29" i="19"/>
  <c r="Y271" i="21"/>
  <c r="U271" i="21"/>
  <c r="Q271" i="21"/>
  <c r="M271" i="21"/>
  <c r="I271" i="21"/>
  <c r="E271" i="21"/>
  <c r="T271" i="21"/>
  <c r="O271" i="21"/>
  <c r="J271" i="21"/>
  <c r="D271" i="21"/>
  <c r="W271" i="21"/>
  <c r="P271" i="21"/>
  <c r="H271" i="21"/>
  <c r="B271" i="21"/>
  <c r="V271" i="21"/>
  <c r="N271" i="21"/>
  <c r="G271" i="21"/>
  <c r="R271" i="21"/>
  <c r="C271" i="21"/>
  <c r="L271" i="21"/>
  <c r="X271" i="21"/>
  <c r="K271" i="21"/>
  <c r="S271" i="21"/>
  <c r="F271" i="21"/>
  <c r="Y66" i="28"/>
  <c r="U66" i="28"/>
  <c r="Q66" i="28"/>
  <c r="M66" i="28"/>
  <c r="I66" i="28"/>
  <c r="E66" i="28"/>
  <c r="V66" i="28"/>
  <c r="P66" i="28"/>
  <c r="K66" i="28"/>
  <c r="F66" i="28"/>
  <c r="T66" i="28"/>
  <c r="O66" i="28"/>
  <c r="J66" i="28"/>
  <c r="D66" i="28"/>
  <c r="X66" i="28"/>
  <c r="N66" i="28"/>
  <c r="C66" i="28"/>
  <c r="W66" i="28"/>
  <c r="L66" i="28"/>
  <c r="B66" i="28"/>
  <c r="S66" i="28"/>
  <c r="H66" i="28"/>
  <c r="R66" i="28"/>
  <c r="G66" i="28"/>
  <c r="Y136" i="28"/>
  <c r="U136" i="28"/>
  <c r="Q136" i="28"/>
  <c r="M136" i="28"/>
  <c r="I136" i="28"/>
  <c r="E136" i="28"/>
  <c r="V136" i="28"/>
  <c r="P136" i="28"/>
  <c r="K136" i="28"/>
  <c r="F136" i="28"/>
  <c r="T136" i="28"/>
  <c r="O136" i="28"/>
  <c r="J136" i="28"/>
  <c r="D136" i="28"/>
  <c r="X136" i="28"/>
  <c r="N136" i="28"/>
  <c r="C136" i="28"/>
  <c r="W136" i="28"/>
  <c r="L136" i="28"/>
  <c r="B136" i="28"/>
  <c r="S136" i="28"/>
  <c r="H136" i="28"/>
  <c r="R136" i="28"/>
  <c r="G136" i="28"/>
  <c r="V445" i="28"/>
  <c r="R445" i="28"/>
  <c r="N445" i="28"/>
  <c r="J445" i="28"/>
  <c r="F445" i="28"/>
  <c r="B445" i="28"/>
  <c r="Y445" i="28"/>
  <c r="T445" i="28"/>
  <c r="O445" i="28"/>
  <c r="I445" i="28"/>
  <c r="D445" i="28"/>
  <c r="X445" i="28"/>
  <c r="S445" i="28"/>
  <c r="M445" i="28"/>
  <c r="H445" i="28"/>
  <c r="C445" i="28"/>
  <c r="P445" i="28"/>
  <c r="E445" i="28"/>
  <c r="W445" i="28"/>
  <c r="L445" i="28"/>
  <c r="U445" i="28"/>
  <c r="K445" i="28"/>
  <c r="Q445" i="28"/>
  <c r="G445" i="28"/>
  <c r="Y408" i="21"/>
  <c r="U408" i="21"/>
  <c r="Q408" i="21"/>
  <c r="M408" i="21"/>
  <c r="I408" i="21"/>
  <c r="E408" i="21"/>
  <c r="T408" i="21"/>
  <c r="O408" i="21"/>
  <c r="J408" i="21"/>
  <c r="D408" i="21"/>
  <c r="W408" i="21"/>
  <c r="P408" i="21"/>
  <c r="H408" i="21"/>
  <c r="B408" i="21"/>
  <c r="V408" i="21"/>
  <c r="N408" i="21"/>
  <c r="G408" i="21"/>
  <c r="X408" i="21"/>
  <c r="K408" i="21"/>
  <c r="S408" i="21"/>
  <c r="F408" i="21"/>
  <c r="R408" i="21"/>
  <c r="C408" i="21"/>
  <c r="L408" i="21"/>
  <c r="W135" i="19"/>
  <c r="S135" i="19"/>
  <c r="O135" i="19"/>
  <c r="K135" i="19"/>
  <c r="G135" i="19"/>
  <c r="C135" i="19"/>
  <c r="U135" i="19"/>
  <c r="P135" i="19"/>
  <c r="J135" i="19"/>
  <c r="E135" i="19"/>
  <c r="Y135" i="19"/>
  <c r="R135" i="19"/>
  <c r="L135" i="19"/>
  <c r="D135" i="19"/>
  <c r="T135" i="19"/>
  <c r="I135" i="19"/>
  <c r="N135" i="19"/>
  <c r="B135" i="19"/>
  <c r="Q135" i="19"/>
  <c r="X135" i="19"/>
  <c r="F135" i="19"/>
  <c r="V135" i="19"/>
  <c r="M135" i="19"/>
  <c r="H135" i="19"/>
  <c r="Y98" i="21"/>
  <c r="U98" i="21"/>
  <c r="Q98" i="21"/>
  <c r="M98" i="21"/>
  <c r="I98" i="21"/>
  <c r="E98" i="21"/>
  <c r="W98" i="21"/>
  <c r="R98" i="21"/>
  <c r="L98" i="21"/>
  <c r="G98" i="21"/>
  <c r="B98" i="21"/>
  <c r="S98" i="21"/>
  <c r="K98" i="21"/>
  <c r="D98" i="21"/>
  <c r="X98" i="21"/>
  <c r="P98" i="21"/>
  <c r="J98" i="21"/>
  <c r="C98" i="21"/>
  <c r="T98" i="21"/>
  <c r="F98" i="21"/>
  <c r="O98" i="21"/>
  <c r="N98" i="21"/>
  <c r="H98" i="21"/>
  <c r="V98" i="21"/>
  <c r="W65" i="19"/>
  <c r="S65" i="19"/>
  <c r="O65" i="19"/>
  <c r="K65" i="19"/>
  <c r="G65" i="19"/>
  <c r="C65" i="19"/>
  <c r="V65" i="19"/>
  <c r="Q65" i="19"/>
  <c r="L65" i="19"/>
  <c r="F65" i="19"/>
  <c r="X65" i="19"/>
  <c r="P65" i="19"/>
  <c r="I65" i="19"/>
  <c r="B65" i="19"/>
  <c r="T65" i="19"/>
  <c r="J65" i="19"/>
  <c r="N65" i="19"/>
  <c r="D65" i="19"/>
  <c r="Y65" i="19"/>
  <c r="M65" i="19"/>
  <c r="E65" i="19"/>
  <c r="U65" i="19"/>
  <c r="R65" i="19"/>
  <c r="H65" i="19"/>
  <c r="Y237" i="21"/>
  <c r="U237" i="21"/>
  <c r="Q237" i="21"/>
  <c r="M237" i="21"/>
  <c r="I237" i="21"/>
  <c r="E237" i="21"/>
  <c r="T237" i="21"/>
  <c r="O237" i="21"/>
  <c r="J237" i="21"/>
  <c r="D237" i="21"/>
  <c r="X237" i="21"/>
  <c r="R237" i="21"/>
  <c r="K237" i="21"/>
  <c r="C237" i="21"/>
  <c r="W237" i="21"/>
  <c r="P237" i="21"/>
  <c r="H237" i="21"/>
  <c r="B237" i="21"/>
  <c r="L237" i="21"/>
  <c r="V237" i="21"/>
  <c r="G237" i="21"/>
  <c r="S237" i="21"/>
  <c r="F237" i="21"/>
  <c r="N237" i="21"/>
  <c r="V411" i="28"/>
  <c r="R411" i="28"/>
  <c r="N411" i="28"/>
  <c r="J411" i="28"/>
  <c r="F411" i="28"/>
  <c r="B411" i="28"/>
  <c r="Y411" i="28"/>
  <c r="T411" i="28"/>
  <c r="O411" i="28"/>
  <c r="I411" i="28"/>
  <c r="D411" i="28"/>
  <c r="X411" i="28"/>
  <c r="S411" i="28"/>
  <c r="M411" i="28"/>
  <c r="H411" i="28"/>
  <c r="C411" i="28"/>
  <c r="U411" i="28"/>
  <c r="K411" i="28"/>
  <c r="Q411" i="28"/>
  <c r="G411" i="28"/>
  <c r="P411" i="28"/>
  <c r="E411" i="28"/>
  <c r="W411" i="28"/>
  <c r="L411" i="28"/>
  <c r="Y343" i="28"/>
  <c r="U343" i="28"/>
  <c r="Q343" i="28"/>
  <c r="M343" i="28"/>
  <c r="I343" i="28"/>
  <c r="E343" i="28"/>
  <c r="V343" i="28"/>
  <c r="P343" i="28"/>
  <c r="K343" i="28"/>
  <c r="F343" i="28"/>
  <c r="T343" i="28"/>
  <c r="O343" i="28"/>
  <c r="J343" i="28"/>
  <c r="D343" i="28"/>
  <c r="X343" i="28"/>
  <c r="S343" i="28"/>
  <c r="N343" i="28"/>
  <c r="H343" i="28"/>
  <c r="C343" i="28"/>
  <c r="L343" i="28"/>
  <c r="G343" i="28"/>
  <c r="W343" i="28"/>
  <c r="B343" i="28"/>
  <c r="R343" i="28"/>
  <c r="Y206" i="28"/>
  <c r="U206" i="28"/>
  <c r="Q206" i="28"/>
  <c r="M206" i="28"/>
  <c r="I206" i="28"/>
  <c r="E206" i="28"/>
  <c r="W206" i="28"/>
  <c r="R206" i="28"/>
  <c r="L206" i="28"/>
  <c r="G206" i="28"/>
  <c r="B206" i="28"/>
  <c r="T206" i="28"/>
  <c r="N206" i="28"/>
  <c r="F206" i="28"/>
  <c r="P206" i="28"/>
  <c r="H206" i="28"/>
  <c r="X206" i="28"/>
  <c r="K206" i="28"/>
  <c r="O206" i="28"/>
  <c r="S206" i="28"/>
  <c r="J206" i="28"/>
  <c r="V206" i="28"/>
  <c r="C206" i="28"/>
  <c r="D206" i="28"/>
  <c r="Y340" i="21"/>
  <c r="U340" i="21"/>
  <c r="Q340" i="21"/>
  <c r="M340" i="21"/>
  <c r="I340" i="21"/>
  <c r="E340" i="21"/>
  <c r="T340" i="21"/>
  <c r="O340" i="21"/>
  <c r="J340" i="21"/>
  <c r="D340" i="21"/>
  <c r="S340" i="21"/>
  <c r="L340" i="21"/>
  <c r="F340" i="21"/>
  <c r="X340" i="21"/>
  <c r="R340" i="21"/>
  <c r="K340" i="21"/>
  <c r="C340" i="21"/>
  <c r="N340" i="21"/>
  <c r="W340" i="21"/>
  <c r="H340" i="21"/>
  <c r="V340" i="21"/>
  <c r="G340" i="21"/>
  <c r="P340" i="21"/>
  <c r="B340" i="21"/>
  <c r="Y63" i="21"/>
  <c r="U63" i="21"/>
  <c r="Q63" i="21"/>
  <c r="M63" i="21"/>
  <c r="I63" i="21"/>
  <c r="E63" i="21"/>
  <c r="W63" i="21"/>
  <c r="R63" i="21"/>
  <c r="L63" i="21"/>
  <c r="G63" i="21"/>
  <c r="B63" i="21"/>
  <c r="T63" i="21"/>
  <c r="N63" i="21"/>
  <c r="F63" i="21"/>
  <c r="S63" i="21"/>
  <c r="K63" i="21"/>
  <c r="D63" i="21"/>
  <c r="O63" i="21"/>
  <c r="X63" i="21"/>
  <c r="J63" i="21"/>
  <c r="V63" i="21"/>
  <c r="H63" i="21"/>
  <c r="P63" i="21"/>
  <c r="C63" i="21"/>
  <c r="W64" i="25"/>
  <c r="S64" i="25"/>
  <c r="O64" i="25"/>
  <c r="K64" i="25"/>
  <c r="G64" i="25"/>
  <c r="C64" i="25"/>
  <c r="Y64" i="25"/>
  <c r="T64" i="25"/>
  <c r="N64" i="25"/>
  <c r="I64" i="25"/>
  <c r="D64" i="25"/>
  <c r="V64" i="25"/>
  <c r="P64" i="25"/>
  <c r="H64" i="25"/>
  <c r="X64" i="25"/>
  <c r="M64" i="25"/>
  <c r="E64" i="25"/>
  <c r="R64" i="25"/>
  <c r="F64" i="25"/>
  <c r="Q64" i="25"/>
  <c r="B64" i="25"/>
  <c r="U64" i="25"/>
  <c r="L64" i="25"/>
  <c r="J64" i="25"/>
  <c r="Y28" i="25"/>
  <c r="U28" i="25"/>
  <c r="Q28" i="25"/>
  <c r="M28" i="25"/>
  <c r="I28" i="25"/>
  <c r="E28" i="25"/>
  <c r="X28" i="25"/>
  <c r="S28" i="25"/>
  <c r="N28" i="25"/>
  <c r="H28" i="25"/>
  <c r="C28" i="25"/>
  <c r="R28" i="25"/>
  <c r="K28" i="25"/>
  <c r="D28" i="25"/>
  <c r="V28" i="25"/>
  <c r="L28" i="25"/>
  <c r="B28" i="25"/>
  <c r="T28" i="25"/>
  <c r="J28" i="25"/>
  <c r="W28" i="25"/>
  <c r="F28" i="25"/>
  <c r="P28" i="25"/>
  <c r="O28" i="25"/>
  <c r="G28" i="25"/>
  <c r="X100" i="19"/>
  <c r="T100" i="19"/>
  <c r="P100" i="19"/>
  <c r="L100" i="19"/>
  <c r="H100" i="19"/>
  <c r="D100" i="19"/>
  <c r="W100" i="19"/>
  <c r="R100" i="19"/>
  <c r="M100" i="19"/>
  <c r="G100" i="19"/>
  <c r="B100" i="19"/>
  <c r="S100" i="19"/>
  <c r="K100" i="19"/>
  <c r="E100" i="19"/>
  <c r="V100" i="19"/>
  <c r="N100" i="19"/>
  <c r="C100" i="19"/>
  <c r="Y100" i="19"/>
  <c r="J100" i="19"/>
  <c r="I100" i="19"/>
  <c r="U100" i="19"/>
  <c r="F100" i="19"/>
  <c r="Q100" i="19"/>
  <c r="O100" i="19"/>
  <c r="W240" i="28"/>
  <c r="S240" i="28"/>
  <c r="O240" i="28"/>
  <c r="K240" i="28"/>
  <c r="G240" i="28"/>
  <c r="C240" i="28"/>
  <c r="X240" i="28"/>
  <c r="R240" i="28"/>
  <c r="M240" i="28"/>
  <c r="H240" i="28"/>
  <c r="B240" i="28"/>
  <c r="T240" i="28"/>
  <c r="L240" i="28"/>
  <c r="E240" i="28"/>
  <c r="Y240" i="28"/>
  <c r="P240" i="28"/>
  <c r="F240" i="28"/>
  <c r="N240" i="28"/>
  <c r="J240" i="28"/>
  <c r="V240" i="28"/>
  <c r="D240" i="28"/>
  <c r="U240" i="28"/>
  <c r="I240" i="28"/>
  <c r="Q240" i="28"/>
  <c r="Y274" i="28"/>
  <c r="U274" i="28"/>
  <c r="Q274" i="28"/>
  <c r="M274" i="28"/>
  <c r="I274" i="28"/>
  <c r="E274" i="28"/>
  <c r="V274" i="28"/>
  <c r="P274" i="28"/>
  <c r="K274" i="28"/>
  <c r="F274" i="28"/>
  <c r="T274" i="28"/>
  <c r="O274" i="28"/>
  <c r="J274" i="28"/>
  <c r="D274" i="28"/>
  <c r="S274" i="28"/>
  <c r="H274" i="28"/>
  <c r="R274" i="28"/>
  <c r="G274" i="28"/>
  <c r="X274" i="28"/>
  <c r="N274" i="28"/>
  <c r="C274" i="28"/>
  <c r="W274" i="28"/>
  <c r="L274" i="28"/>
  <c r="B274" i="28"/>
  <c r="Y171" i="28"/>
  <c r="U171" i="28"/>
  <c r="Q171" i="28"/>
  <c r="M171" i="28"/>
  <c r="I171" i="28"/>
  <c r="E171" i="28"/>
  <c r="V171" i="28"/>
  <c r="P171" i="28"/>
  <c r="K171" i="28"/>
  <c r="F171" i="28"/>
  <c r="T171" i="28"/>
  <c r="O171" i="28"/>
  <c r="J171" i="28"/>
  <c r="D171" i="28"/>
  <c r="S171" i="28"/>
  <c r="H171" i="28"/>
  <c r="R171" i="28"/>
  <c r="G171" i="28"/>
  <c r="X171" i="28"/>
  <c r="N171" i="28"/>
  <c r="C171" i="28"/>
  <c r="W171" i="28"/>
  <c r="L171" i="28"/>
  <c r="B171" i="28"/>
  <c r="Y374" i="21"/>
  <c r="U374" i="21"/>
  <c r="Q374" i="21"/>
  <c r="M374" i="21"/>
  <c r="I374" i="21"/>
  <c r="E374" i="21"/>
  <c r="T374" i="21"/>
  <c r="O374" i="21"/>
  <c r="J374" i="21"/>
  <c r="D374" i="21"/>
  <c r="X374" i="21"/>
  <c r="R374" i="21"/>
  <c r="K374" i="21"/>
  <c r="C374" i="21"/>
  <c r="W374" i="21"/>
  <c r="P374" i="21"/>
  <c r="H374" i="21"/>
  <c r="B374" i="21"/>
  <c r="S374" i="21"/>
  <c r="F374" i="21"/>
  <c r="N374" i="21"/>
  <c r="L374" i="21"/>
  <c r="V374" i="21"/>
  <c r="G374" i="21"/>
  <c r="Y38" i="28"/>
  <c r="U38" i="28"/>
  <c r="Q38" i="28"/>
  <c r="M38" i="28"/>
  <c r="I38" i="28"/>
  <c r="E38" i="28"/>
  <c r="X38" i="28"/>
  <c r="S38" i="28"/>
  <c r="N38" i="28"/>
  <c r="H38" i="28"/>
  <c r="C38" i="28"/>
  <c r="W38" i="28"/>
  <c r="R38" i="28"/>
  <c r="L38" i="28"/>
  <c r="G38" i="28"/>
  <c r="B38" i="28"/>
  <c r="V38" i="28"/>
  <c r="K38" i="28"/>
  <c r="T38" i="28"/>
  <c r="J38" i="28"/>
  <c r="P38" i="28"/>
  <c r="F38" i="28"/>
  <c r="O38" i="28"/>
  <c r="D38" i="28"/>
  <c r="A39" i="28"/>
  <c r="A375" i="21"/>
  <c r="A409" i="21"/>
  <c r="A307" i="21"/>
  <c r="A341" i="21"/>
  <c r="A241" i="28"/>
  <c r="A67" i="28"/>
  <c r="A412" i="28"/>
  <c r="A275" i="28"/>
  <c r="A309" i="28"/>
  <c r="A137" i="28"/>
  <c r="A102" i="28"/>
  <c r="A378" i="28"/>
  <c r="A172" i="28"/>
  <c r="A344" i="28"/>
  <c r="A446" i="28"/>
  <c r="A207" i="28"/>
  <c r="A272" i="21"/>
  <c r="A238" i="21"/>
  <c r="A203" i="21"/>
  <c r="A101" i="19"/>
  <c r="A66" i="19"/>
  <c r="A64" i="21"/>
  <c r="A169" i="21"/>
  <c r="A136" i="19"/>
  <c r="A65" i="25"/>
  <c r="A30" i="19"/>
  <c r="A99" i="21"/>
  <c r="A101" i="25"/>
  <c r="A134" i="21"/>
  <c r="A31" i="21"/>
  <c r="A29" i="25"/>
  <c r="A138" i="25"/>
  <c r="Y29" i="25" l="1"/>
  <c r="U29" i="25"/>
  <c r="Q29" i="25"/>
  <c r="M29" i="25"/>
  <c r="I29" i="25"/>
  <c r="E29" i="25"/>
  <c r="V29" i="25"/>
  <c r="P29" i="25"/>
  <c r="K29" i="25"/>
  <c r="F29" i="25"/>
  <c r="W29" i="25"/>
  <c r="O29" i="25"/>
  <c r="H29" i="25"/>
  <c r="B29" i="25"/>
  <c r="R29" i="25"/>
  <c r="G29" i="25"/>
  <c r="X29" i="25"/>
  <c r="N29" i="25"/>
  <c r="D29" i="25"/>
  <c r="S29" i="25"/>
  <c r="L29" i="25"/>
  <c r="J29" i="25"/>
  <c r="C29" i="25"/>
  <c r="T29" i="25"/>
  <c r="Y99" i="21"/>
  <c r="U99" i="21"/>
  <c r="Q99" i="21"/>
  <c r="M99" i="21"/>
  <c r="I99" i="21"/>
  <c r="E99" i="21"/>
  <c r="T99" i="21"/>
  <c r="O99" i="21"/>
  <c r="J99" i="21"/>
  <c r="D99" i="21"/>
  <c r="W99" i="21"/>
  <c r="P99" i="21"/>
  <c r="H99" i="21"/>
  <c r="B99" i="21"/>
  <c r="V99" i="21"/>
  <c r="N99" i="21"/>
  <c r="G99" i="21"/>
  <c r="X99" i="21"/>
  <c r="K99" i="21"/>
  <c r="S99" i="21"/>
  <c r="F99" i="21"/>
  <c r="R99" i="21"/>
  <c r="C99" i="21"/>
  <c r="L99" i="21"/>
  <c r="Y169" i="21"/>
  <c r="U169" i="21"/>
  <c r="Q169" i="21"/>
  <c r="M169" i="21"/>
  <c r="I169" i="21"/>
  <c r="E169" i="21"/>
  <c r="W169" i="21"/>
  <c r="R169" i="21"/>
  <c r="L169" i="21"/>
  <c r="G169" i="21"/>
  <c r="B169" i="21"/>
  <c r="X169" i="21"/>
  <c r="P169" i="21"/>
  <c r="J169" i="21"/>
  <c r="C169" i="21"/>
  <c r="O169" i="21"/>
  <c r="F169" i="21"/>
  <c r="S169" i="21"/>
  <c r="D169" i="21"/>
  <c r="N169" i="21"/>
  <c r="H169" i="21"/>
  <c r="T169" i="21"/>
  <c r="K169" i="21"/>
  <c r="V169" i="21"/>
  <c r="W203" i="21"/>
  <c r="S203" i="21"/>
  <c r="O203" i="21"/>
  <c r="K203" i="21"/>
  <c r="G203" i="21"/>
  <c r="C203" i="21"/>
  <c r="Y203" i="21"/>
  <c r="T203" i="21"/>
  <c r="N203" i="21"/>
  <c r="I203" i="21"/>
  <c r="D203" i="21"/>
  <c r="V203" i="21"/>
  <c r="P203" i="21"/>
  <c r="H203" i="21"/>
  <c r="R203" i="21"/>
  <c r="J203" i="21"/>
  <c r="X203" i="21"/>
  <c r="L203" i="21"/>
  <c r="F203" i="21"/>
  <c r="U203" i="21"/>
  <c r="B203" i="21"/>
  <c r="E203" i="21"/>
  <c r="Q203" i="21"/>
  <c r="M203" i="21"/>
  <c r="V446" i="28"/>
  <c r="R446" i="28"/>
  <c r="N446" i="28"/>
  <c r="J446" i="28"/>
  <c r="F446" i="28"/>
  <c r="B446" i="28"/>
  <c r="W446" i="28"/>
  <c r="Q446" i="28"/>
  <c r="L446" i="28"/>
  <c r="G446" i="28"/>
  <c r="U446" i="28"/>
  <c r="P446" i="28"/>
  <c r="K446" i="28"/>
  <c r="E446" i="28"/>
  <c r="X446" i="28"/>
  <c r="M446" i="28"/>
  <c r="C446" i="28"/>
  <c r="T446" i="28"/>
  <c r="I446" i="28"/>
  <c r="S446" i="28"/>
  <c r="H446" i="28"/>
  <c r="D446" i="28"/>
  <c r="Y446" i="28"/>
  <c r="O446" i="28"/>
  <c r="Y102" i="28"/>
  <c r="U102" i="28"/>
  <c r="Q102" i="28"/>
  <c r="M102" i="28"/>
  <c r="I102" i="28"/>
  <c r="E102" i="28"/>
  <c r="X102" i="28"/>
  <c r="S102" i="28"/>
  <c r="N102" i="28"/>
  <c r="H102" i="28"/>
  <c r="C102" i="28"/>
  <c r="W102" i="28"/>
  <c r="R102" i="28"/>
  <c r="L102" i="28"/>
  <c r="G102" i="28"/>
  <c r="B102" i="28"/>
  <c r="P102" i="28"/>
  <c r="F102" i="28"/>
  <c r="O102" i="28"/>
  <c r="D102" i="28"/>
  <c r="V102" i="28"/>
  <c r="K102" i="28"/>
  <c r="T102" i="28"/>
  <c r="J102" i="28"/>
  <c r="V412" i="28"/>
  <c r="R412" i="28"/>
  <c r="N412" i="28"/>
  <c r="J412" i="28"/>
  <c r="F412" i="28"/>
  <c r="B412" i="28"/>
  <c r="W412" i="28"/>
  <c r="Q412" i="28"/>
  <c r="L412" i="28"/>
  <c r="G412" i="28"/>
  <c r="U412" i="28"/>
  <c r="P412" i="28"/>
  <c r="K412" i="28"/>
  <c r="E412" i="28"/>
  <c r="S412" i="28"/>
  <c r="H412" i="28"/>
  <c r="Y412" i="28"/>
  <c r="O412" i="28"/>
  <c r="D412" i="28"/>
  <c r="X412" i="28"/>
  <c r="M412" i="28"/>
  <c r="C412" i="28"/>
  <c r="T412" i="28"/>
  <c r="I412" i="28"/>
  <c r="Y307" i="21"/>
  <c r="U307" i="21"/>
  <c r="Q307" i="21"/>
  <c r="M307" i="21"/>
  <c r="I307" i="21"/>
  <c r="E307" i="21"/>
  <c r="W307" i="21"/>
  <c r="R307" i="21"/>
  <c r="L307" i="21"/>
  <c r="G307" i="21"/>
  <c r="B307" i="21"/>
  <c r="S307" i="21"/>
  <c r="K307" i="21"/>
  <c r="D307" i="21"/>
  <c r="X307" i="21"/>
  <c r="P307" i="21"/>
  <c r="J307" i="21"/>
  <c r="C307" i="21"/>
  <c r="N307" i="21"/>
  <c r="V307" i="21"/>
  <c r="H307" i="21"/>
  <c r="T307" i="21"/>
  <c r="F307" i="21"/>
  <c r="O307" i="21"/>
  <c r="Y31" i="21"/>
  <c r="U31" i="21"/>
  <c r="Q31" i="21"/>
  <c r="M31" i="21"/>
  <c r="I31" i="21"/>
  <c r="E31" i="21"/>
  <c r="T31" i="21"/>
  <c r="O31" i="21"/>
  <c r="J31" i="21"/>
  <c r="D31" i="21"/>
  <c r="V31" i="21"/>
  <c r="N31" i="21"/>
  <c r="G31" i="21"/>
  <c r="S31" i="21"/>
  <c r="L31" i="21"/>
  <c r="F31" i="21"/>
  <c r="W31" i="21"/>
  <c r="H31" i="21"/>
  <c r="R31" i="21"/>
  <c r="C31" i="21"/>
  <c r="P31" i="21"/>
  <c r="B31" i="21"/>
  <c r="K31" i="21"/>
  <c r="X31" i="21"/>
  <c r="W30" i="19"/>
  <c r="S30" i="19"/>
  <c r="O30" i="19"/>
  <c r="K30" i="19"/>
  <c r="G30" i="19"/>
  <c r="C30" i="19"/>
  <c r="V30" i="19"/>
  <c r="Q30" i="19"/>
  <c r="L30" i="19"/>
  <c r="F30" i="19"/>
  <c r="Y30" i="19"/>
  <c r="R30" i="19"/>
  <c r="J30" i="19"/>
  <c r="D30" i="19"/>
  <c r="T30" i="19"/>
  <c r="I30" i="19"/>
  <c r="N30" i="19"/>
  <c r="B30" i="19"/>
  <c r="X30" i="19"/>
  <c r="M30" i="19"/>
  <c r="P30" i="19"/>
  <c r="H30" i="19"/>
  <c r="E30" i="19"/>
  <c r="U30" i="19"/>
  <c r="Y64" i="21"/>
  <c r="U64" i="21"/>
  <c r="Q64" i="21"/>
  <c r="M64" i="21"/>
  <c r="I64" i="21"/>
  <c r="E64" i="21"/>
  <c r="T64" i="21"/>
  <c r="O64" i="21"/>
  <c r="J64" i="21"/>
  <c r="D64" i="21"/>
  <c r="X64" i="21"/>
  <c r="R64" i="21"/>
  <c r="K64" i="21"/>
  <c r="C64" i="21"/>
  <c r="W64" i="21"/>
  <c r="P64" i="21"/>
  <c r="H64" i="21"/>
  <c r="B64" i="21"/>
  <c r="S64" i="21"/>
  <c r="F64" i="21"/>
  <c r="N64" i="21"/>
  <c r="L64" i="21"/>
  <c r="V64" i="21"/>
  <c r="G64" i="21"/>
  <c r="Y238" i="21"/>
  <c r="U238" i="21"/>
  <c r="Q238" i="21"/>
  <c r="M238" i="21"/>
  <c r="I238" i="21"/>
  <c r="E238" i="21"/>
  <c r="W238" i="21"/>
  <c r="R238" i="21"/>
  <c r="L238" i="21"/>
  <c r="G238" i="21"/>
  <c r="B238" i="21"/>
  <c r="V238" i="21"/>
  <c r="O238" i="21"/>
  <c r="H238" i="21"/>
  <c r="T238" i="21"/>
  <c r="N238" i="21"/>
  <c r="F238" i="21"/>
  <c r="P238" i="21"/>
  <c r="C238" i="21"/>
  <c r="K238" i="21"/>
  <c r="X238" i="21"/>
  <c r="J238" i="21"/>
  <c r="S238" i="21"/>
  <c r="D238" i="21"/>
  <c r="Y344" i="28"/>
  <c r="U344" i="28"/>
  <c r="Q344" i="28"/>
  <c r="M344" i="28"/>
  <c r="I344" i="28"/>
  <c r="E344" i="28"/>
  <c r="X344" i="28"/>
  <c r="S344" i="28"/>
  <c r="N344" i="28"/>
  <c r="H344" i="28"/>
  <c r="C344" i="28"/>
  <c r="W344" i="28"/>
  <c r="R344" i="28"/>
  <c r="L344" i="28"/>
  <c r="G344" i="28"/>
  <c r="B344" i="28"/>
  <c r="V344" i="28"/>
  <c r="P344" i="28"/>
  <c r="K344" i="28"/>
  <c r="F344" i="28"/>
  <c r="J344" i="28"/>
  <c r="D344" i="28"/>
  <c r="T344" i="28"/>
  <c r="O344" i="28"/>
  <c r="Y137" i="28"/>
  <c r="U137" i="28"/>
  <c r="Q137" i="28"/>
  <c r="M137" i="28"/>
  <c r="I137" i="28"/>
  <c r="E137" i="28"/>
  <c r="X137" i="28"/>
  <c r="S137" i="28"/>
  <c r="N137" i="28"/>
  <c r="H137" i="28"/>
  <c r="C137" i="28"/>
  <c r="W137" i="28"/>
  <c r="R137" i="28"/>
  <c r="L137" i="28"/>
  <c r="G137" i="28"/>
  <c r="B137" i="28"/>
  <c r="V137" i="28"/>
  <c r="K137" i="28"/>
  <c r="T137" i="28"/>
  <c r="J137" i="28"/>
  <c r="P137" i="28"/>
  <c r="F137" i="28"/>
  <c r="O137" i="28"/>
  <c r="D137" i="28"/>
  <c r="Y67" i="28"/>
  <c r="U67" i="28"/>
  <c r="Q67" i="28"/>
  <c r="M67" i="28"/>
  <c r="I67" i="28"/>
  <c r="E67" i="28"/>
  <c r="X67" i="28"/>
  <c r="S67" i="28"/>
  <c r="N67" i="28"/>
  <c r="H67" i="28"/>
  <c r="C67" i="28"/>
  <c r="W67" i="28"/>
  <c r="R67" i="28"/>
  <c r="L67" i="28"/>
  <c r="G67" i="28"/>
  <c r="B67" i="28"/>
  <c r="V67" i="28"/>
  <c r="K67" i="28"/>
  <c r="T67" i="28"/>
  <c r="J67" i="28"/>
  <c r="P67" i="28"/>
  <c r="F67" i="28"/>
  <c r="O67" i="28"/>
  <c r="D67" i="28"/>
  <c r="Y409" i="21"/>
  <c r="U409" i="21"/>
  <c r="Q409" i="21"/>
  <c r="M409" i="21"/>
  <c r="I409" i="21"/>
  <c r="E409" i="21"/>
  <c r="W409" i="21"/>
  <c r="R409" i="21"/>
  <c r="L409" i="21"/>
  <c r="G409" i="21"/>
  <c r="B409" i="21"/>
  <c r="T409" i="21"/>
  <c r="N409" i="21"/>
  <c r="F409" i="21"/>
  <c r="S409" i="21"/>
  <c r="K409" i="21"/>
  <c r="D409" i="21"/>
  <c r="O409" i="21"/>
  <c r="X409" i="21"/>
  <c r="J409" i="21"/>
  <c r="V409" i="21"/>
  <c r="H409" i="21"/>
  <c r="P409" i="21"/>
  <c r="C409" i="21"/>
  <c r="Y134" i="21"/>
  <c r="U134" i="21"/>
  <c r="Q134" i="21"/>
  <c r="M134" i="21"/>
  <c r="I134" i="21"/>
  <c r="E134" i="21"/>
  <c r="T134" i="21"/>
  <c r="O134" i="21"/>
  <c r="J134" i="21"/>
  <c r="D134" i="21"/>
  <c r="V134" i="21"/>
  <c r="N134" i="21"/>
  <c r="G134" i="21"/>
  <c r="S134" i="21"/>
  <c r="L134" i="21"/>
  <c r="F134" i="21"/>
  <c r="P134" i="21"/>
  <c r="B134" i="21"/>
  <c r="X134" i="21"/>
  <c r="K134" i="21"/>
  <c r="W134" i="21"/>
  <c r="H134" i="21"/>
  <c r="C134" i="21"/>
  <c r="R134" i="21"/>
  <c r="W65" i="25"/>
  <c r="S65" i="25"/>
  <c r="O65" i="25"/>
  <c r="K65" i="25"/>
  <c r="G65" i="25"/>
  <c r="C65" i="25"/>
  <c r="V65" i="25"/>
  <c r="Q65" i="25"/>
  <c r="L65" i="25"/>
  <c r="F65" i="25"/>
  <c r="T65" i="25"/>
  <c r="M65" i="25"/>
  <c r="E65" i="25"/>
  <c r="R65" i="25"/>
  <c r="I65" i="25"/>
  <c r="U65" i="25"/>
  <c r="H65" i="25"/>
  <c r="P65" i="25"/>
  <c r="D65" i="25"/>
  <c r="X65" i="25"/>
  <c r="N65" i="25"/>
  <c r="J65" i="25"/>
  <c r="B65" i="25"/>
  <c r="Y65" i="25"/>
  <c r="W66" i="19"/>
  <c r="S66" i="19"/>
  <c r="O66" i="19"/>
  <c r="K66" i="19"/>
  <c r="G66" i="19"/>
  <c r="C66" i="19"/>
  <c r="Y66" i="19"/>
  <c r="T66" i="19"/>
  <c r="N66" i="19"/>
  <c r="I66" i="19"/>
  <c r="D66" i="19"/>
  <c r="U66" i="19"/>
  <c r="M66" i="19"/>
  <c r="F66" i="19"/>
  <c r="X66" i="19"/>
  <c r="P66" i="19"/>
  <c r="E66" i="19"/>
  <c r="Q66" i="19"/>
  <c r="B66" i="19"/>
  <c r="L66" i="19"/>
  <c r="H66" i="19"/>
  <c r="V66" i="19"/>
  <c r="R66" i="19"/>
  <c r="J66" i="19"/>
  <c r="Y272" i="21"/>
  <c r="U272" i="21"/>
  <c r="Q272" i="21"/>
  <c r="M272" i="21"/>
  <c r="I272" i="21"/>
  <c r="E272" i="21"/>
  <c r="W272" i="21"/>
  <c r="R272" i="21"/>
  <c r="L272" i="21"/>
  <c r="G272" i="21"/>
  <c r="B272" i="21"/>
  <c r="T272" i="21"/>
  <c r="N272" i="21"/>
  <c r="F272" i="21"/>
  <c r="S272" i="21"/>
  <c r="K272" i="21"/>
  <c r="D272" i="21"/>
  <c r="V272" i="21"/>
  <c r="H272" i="21"/>
  <c r="P272" i="21"/>
  <c r="C272" i="21"/>
  <c r="O272" i="21"/>
  <c r="J272" i="21"/>
  <c r="X272" i="21"/>
  <c r="Y172" i="28"/>
  <c r="U172" i="28"/>
  <c r="Q172" i="28"/>
  <c r="M172" i="28"/>
  <c r="I172" i="28"/>
  <c r="E172" i="28"/>
  <c r="X172" i="28"/>
  <c r="S172" i="28"/>
  <c r="N172" i="28"/>
  <c r="H172" i="28"/>
  <c r="C172" i="28"/>
  <c r="W172" i="28"/>
  <c r="R172" i="28"/>
  <c r="L172" i="28"/>
  <c r="G172" i="28"/>
  <c r="B172" i="28"/>
  <c r="P172" i="28"/>
  <c r="F172" i="28"/>
  <c r="O172" i="28"/>
  <c r="D172" i="28"/>
  <c r="V172" i="28"/>
  <c r="K172" i="28"/>
  <c r="T172" i="28"/>
  <c r="J172" i="28"/>
  <c r="Y309" i="28"/>
  <c r="U309" i="28"/>
  <c r="Q309" i="28"/>
  <c r="M309" i="28"/>
  <c r="I309" i="28"/>
  <c r="E309" i="28"/>
  <c r="X309" i="28"/>
  <c r="S309" i="28"/>
  <c r="N309" i="28"/>
  <c r="H309" i="28"/>
  <c r="C309" i="28"/>
  <c r="W309" i="28"/>
  <c r="R309" i="28"/>
  <c r="L309" i="28"/>
  <c r="G309" i="28"/>
  <c r="B309" i="28"/>
  <c r="V309" i="28"/>
  <c r="P309" i="28"/>
  <c r="K309" i="28"/>
  <c r="F309" i="28"/>
  <c r="D309" i="28"/>
  <c r="T309" i="28"/>
  <c r="O309" i="28"/>
  <c r="J309" i="28"/>
  <c r="W241" i="28"/>
  <c r="S241" i="28"/>
  <c r="O241" i="28"/>
  <c r="K241" i="28"/>
  <c r="G241" i="28"/>
  <c r="C241" i="28"/>
  <c r="U241" i="28"/>
  <c r="P241" i="28"/>
  <c r="J241" i="28"/>
  <c r="E241" i="28"/>
  <c r="X241" i="28"/>
  <c r="Q241" i="28"/>
  <c r="I241" i="28"/>
  <c r="B241" i="28"/>
  <c r="T241" i="28"/>
  <c r="L241" i="28"/>
  <c r="N241" i="28"/>
  <c r="D241" i="28"/>
  <c r="V241" i="28"/>
  <c r="F241" i="28"/>
  <c r="Y241" i="28"/>
  <c r="R241" i="28"/>
  <c r="M241" i="28"/>
  <c r="H241" i="28"/>
  <c r="Y375" i="21"/>
  <c r="U375" i="21"/>
  <c r="Q375" i="21"/>
  <c r="M375" i="21"/>
  <c r="I375" i="21"/>
  <c r="E375" i="21"/>
  <c r="W375" i="21"/>
  <c r="R375" i="21"/>
  <c r="L375" i="21"/>
  <c r="G375" i="21"/>
  <c r="B375" i="21"/>
  <c r="V375" i="21"/>
  <c r="O375" i="21"/>
  <c r="H375" i="21"/>
  <c r="T375" i="21"/>
  <c r="N375" i="21"/>
  <c r="F375" i="21"/>
  <c r="X375" i="21"/>
  <c r="J375" i="21"/>
  <c r="S375" i="21"/>
  <c r="D375" i="21"/>
  <c r="P375" i="21"/>
  <c r="C375" i="21"/>
  <c r="K375" i="21"/>
  <c r="W138" i="25"/>
  <c r="S138" i="25"/>
  <c r="O138" i="25"/>
  <c r="K138" i="25"/>
  <c r="G138" i="25"/>
  <c r="C138" i="25"/>
  <c r="Y138" i="25"/>
  <c r="T138" i="25"/>
  <c r="N138" i="25"/>
  <c r="I138" i="25"/>
  <c r="D138" i="25"/>
  <c r="V138" i="25"/>
  <c r="P138" i="25"/>
  <c r="H138" i="25"/>
  <c r="X138" i="25"/>
  <c r="M138" i="25"/>
  <c r="E138" i="25"/>
  <c r="L138" i="25"/>
  <c r="U138" i="25"/>
  <c r="J138" i="25"/>
  <c r="B138" i="25"/>
  <c r="R138" i="25"/>
  <c r="Q138" i="25"/>
  <c r="F138" i="25"/>
  <c r="W101" i="25"/>
  <c r="S101" i="25"/>
  <c r="O101" i="25"/>
  <c r="K101" i="25"/>
  <c r="G101" i="25"/>
  <c r="C101" i="25"/>
  <c r="Y101" i="25"/>
  <c r="T101" i="25"/>
  <c r="N101" i="25"/>
  <c r="I101" i="25"/>
  <c r="D101" i="25"/>
  <c r="V101" i="25"/>
  <c r="P101" i="25"/>
  <c r="H101" i="25"/>
  <c r="X101" i="25"/>
  <c r="M101" i="25"/>
  <c r="E101" i="25"/>
  <c r="U101" i="25"/>
  <c r="J101" i="25"/>
  <c r="R101" i="25"/>
  <c r="F101" i="25"/>
  <c r="L101" i="25"/>
  <c r="B101" i="25"/>
  <c r="Q101" i="25"/>
  <c r="W136" i="19"/>
  <c r="S136" i="19"/>
  <c r="O136" i="19"/>
  <c r="K136" i="19"/>
  <c r="G136" i="19"/>
  <c r="C136" i="19"/>
  <c r="X136" i="19"/>
  <c r="R136" i="19"/>
  <c r="M136" i="19"/>
  <c r="H136" i="19"/>
  <c r="B136" i="19"/>
  <c r="V136" i="19"/>
  <c r="P136" i="19"/>
  <c r="I136" i="19"/>
  <c r="Y136" i="19"/>
  <c r="N136" i="19"/>
  <c r="E136" i="19"/>
  <c r="Q136" i="19"/>
  <c r="D136" i="19"/>
  <c r="J136" i="19"/>
  <c r="U136" i="19"/>
  <c r="T136" i="19"/>
  <c r="F136" i="19"/>
  <c r="L136" i="19"/>
  <c r="X101" i="19"/>
  <c r="T101" i="19"/>
  <c r="P101" i="19"/>
  <c r="L101" i="19"/>
  <c r="H101" i="19"/>
  <c r="D101" i="19"/>
  <c r="U101" i="19"/>
  <c r="O101" i="19"/>
  <c r="J101" i="19"/>
  <c r="E101" i="19"/>
  <c r="W101" i="19"/>
  <c r="Q101" i="19"/>
  <c r="I101" i="19"/>
  <c r="B101" i="19"/>
  <c r="R101" i="19"/>
  <c r="G101" i="19"/>
  <c r="Y101" i="19"/>
  <c r="M101" i="19"/>
  <c r="S101" i="19"/>
  <c r="C101" i="19"/>
  <c r="N101" i="19"/>
  <c r="F101" i="19"/>
  <c r="V101" i="19"/>
  <c r="K101" i="19"/>
  <c r="Y207" i="28"/>
  <c r="U207" i="28"/>
  <c r="Q207" i="28"/>
  <c r="M207" i="28"/>
  <c r="I207" i="28"/>
  <c r="E207" i="28"/>
  <c r="T207" i="28"/>
  <c r="O207" i="28"/>
  <c r="J207" i="28"/>
  <c r="D207" i="28"/>
  <c r="X207" i="28"/>
  <c r="R207" i="28"/>
  <c r="K207" i="28"/>
  <c r="C207" i="28"/>
  <c r="V207" i="28"/>
  <c r="L207" i="28"/>
  <c r="B207" i="28"/>
  <c r="N207" i="28"/>
  <c r="W207" i="28"/>
  <c r="G207" i="28"/>
  <c r="P207" i="28"/>
  <c r="S207" i="28"/>
  <c r="H207" i="28"/>
  <c r="F207" i="28"/>
  <c r="V378" i="28"/>
  <c r="R378" i="28"/>
  <c r="N378" i="28"/>
  <c r="J378" i="28"/>
  <c r="F378" i="28"/>
  <c r="B378" i="28"/>
  <c r="W378" i="28"/>
  <c r="Q378" i="28"/>
  <c r="L378" i="28"/>
  <c r="G378" i="28"/>
  <c r="U378" i="28"/>
  <c r="P378" i="28"/>
  <c r="K378" i="28"/>
  <c r="E378" i="28"/>
  <c r="X378" i="28"/>
  <c r="M378" i="28"/>
  <c r="C378" i="28"/>
  <c r="T378" i="28"/>
  <c r="I378" i="28"/>
  <c r="S378" i="28"/>
  <c r="H378" i="28"/>
  <c r="Y378" i="28"/>
  <c r="O378" i="28"/>
  <c r="D378" i="28"/>
  <c r="Y275" i="28"/>
  <c r="U275" i="28"/>
  <c r="Q275" i="28"/>
  <c r="M275" i="28"/>
  <c r="I275" i="28"/>
  <c r="E275" i="28"/>
  <c r="X275" i="28"/>
  <c r="S275" i="28"/>
  <c r="N275" i="28"/>
  <c r="H275" i="28"/>
  <c r="C275" i="28"/>
  <c r="W275" i="28"/>
  <c r="R275" i="28"/>
  <c r="L275" i="28"/>
  <c r="G275" i="28"/>
  <c r="B275" i="28"/>
  <c r="P275" i="28"/>
  <c r="F275" i="28"/>
  <c r="O275" i="28"/>
  <c r="D275" i="28"/>
  <c r="V275" i="28"/>
  <c r="K275" i="28"/>
  <c r="T275" i="28"/>
  <c r="J275" i="28"/>
  <c r="Y341" i="21"/>
  <c r="U341" i="21"/>
  <c r="Q341" i="21"/>
  <c r="M341" i="21"/>
  <c r="I341" i="21"/>
  <c r="E341" i="21"/>
  <c r="W341" i="21"/>
  <c r="R341" i="21"/>
  <c r="L341" i="21"/>
  <c r="G341" i="21"/>
  <c r="B341" i="21"/>
  <c r="X341" i="21"/>
  <c r="P341" i="21"/>
  <c r="J341" i="21"/>
  <c r="C341" i="21"/>
  <c r="V341" i="21"/>
  <c r="O341" i="21"/>
  <c r="H341" i="21"/>
  <c r="S341" i="21"/>
  <c r="D341" i="21"/>
  <c r="N341" i="21"/>
  <c r="K341" i="21"/>
  <c r="T341" i="21"/>
  <c r="F341" i="21"/>
  <c r="Y39" i="28"/>
  <c r="U39" i="28"/>
  <c r="Q39" i="28"/>
  <c r="M39" i="28"/>
  <c r="I39" i="28"/>
  <c r="E39" i="28"/>
  <c r="V39" i="28"/>
  <c r="P39" i="28"/>
  <c r="K39" i="28"/>
  <c r="F39" i="28"/>
  <c r="T39" i="28"/>
  <c r="O39" i="28"/>
  <c r="J39" i="28"/>
  <c r="D39" i="28"/>
  <c r="S39" i="28"/>
  <c r="H39" i="28"/>
  <c r="R39" i="28"/>
  <c r="G39" i="28"/>
  <c r="X39" i="28"/>
  <c r="N39" i="28"/>
  <c r="C39" i="28"/>
  <c r="W39" i="28"/>
  <c r="L39" i="28"/>
  <c r="B39" i="28"/>
  <c r="A40" i="28"/>
  <c r="A342" i="21"/>
  <c r="A308" i="21"/>
  <c r="A410" i="21"/>
  <c r="A376" i="21"/>
  <c r="A102" i="19"/>
  <c r="A103" i="19" s="1"/>
  <c r="A208" i="28"/>
  <c r="A345" i="28"/>
  <c r="A379" i="28"/>
  <c r="A138" i="28"/>
  <c r="A310" i="28"/>
  <c r="A276" i="28"/>
  <c r="A68" i="28"/>
  <c r="A103" i="28"/>
  <c r="A242" i="28"/>
  <c r="A173" i="28"/>
  <c r="A413" i="28"/>
  <c r="A447" i="28"/>
  <c r="A239" i="21"/>
  <c r="A273" i="21"/>
  <c r="A204" i="21"/>
  <c r="A67" i="19"/>
  <c r="A32" i="21"/>
  <c r="A100" i="21"/>
  <c r="A137" i="19"/>
  <c r="A170" i="21"/>
  <c r="A65" i="21"/>
  <c r="A139" i="25"/>
  <c r="A30" i="25"/>
  <c r="A135" i="21"/>
  <c r="A102" i="25"/>
  <c r="A31" i="19"/>
  <c r="A66" i="25"/>
  <c r="W102" i="25" l="1"/>
  <c r="S102" i="25"/>
  <c r="O102" i="25"/>
  <c r="K102" i="25"/>
  <c r="G102" i="25"/>
  <c r="C102" i="25"/>
  <c r="V102" i="25"/>
  <c r="Q102" i="25"/>
  <c r="L102" i="25"/>
  <c r="F102" i="25"/>
  <c r="T102" i="25"/>
  <c r="M102" i="25"/>
  <c r="E102" i="25"/>
  <c r="R102" i="25"/>
  <c r="I102" i="25"/>
  <c r="X102" i="25"/>
  <c r="J102" i="25"/>
  <c r="U102" i="25"/>
  <c r="H102" i="25"/>
  <c r="N102" i="25"/>
  <c r="D102" i="25"/>
  <c r="Y102" i="25"/>
  <c r="B102" i="25"/>
  <c r="P102" i="25"/>
  <c r="Y65" i="21"/>
  <c r="U65" i="21"/>
  <c r="Q65" i="21"/>
  <c r="M65" i="21"/>
  <c r="I65" i="21"/>
  <c r="E65" i="21"/>
  <c r="W65" i="21"/>
  <c r="R65" i="21"/>
  <c r="L65" i="21"/>
  <c r="G65" i="21"/>
  <c r="B65" i="21"/>
  <c r="V65" i="21"/>
  <c r="O65" i="21"/>
  <c r="H65" i="21"/>
  <c r="T65" i="21"/>
  <c r="N65" i="21"/>
  <c r="F65" i="21"/>
  <c r="X65" i="21"/>
  <c r="J65" i="21"/>
  <c r="S65" i="21"/>
  <c r="D65" i="21"/>
  <c r="P65" i="21"/>
  <c r="C65" i="21"/>
  <c r="K65" i="21"/>
  <c r="Y32" i="21"/>
  <c r="U32" i="21"/>
  <c r="Q32" i="21"/>
  <c r="M32" i="21"/>
  <c r="I32" i="21"/>
  <c r="E32" i="21"/>
  <c r="W32" i="21"/>
  <c r="R32" i="21"/>
  <c r="L32" i="21"/>
  <c r="G32" i="21"/>
  <c r="B32" i="21"/>
  <c r="S32" i="21"/>
  <c r="K32" i="21"/>
  <c r="D32" i="21"/>
  <c r="X32" i="21"/>
  <c r="P32" i="21"/>
  <c r="J32" i="21"/>
  <c r="C32" i="21"/>
  <c r="N32" i="21"/>
  <c r="V32" i="21"/>
  <c r="H32" i="21"/>
  <c r="T32" i="21"/>
  <c r="F32" i="21"/>
  <c r="O32" i="21"/>
  <c r="Y273" i="21"/>
  <c r="U273" i="21"/>
  <c r="Q273" i="21"/>
  <c r="M273" i="21"/>
  <c r="I273" i="21"/>
  <c r="E273" i="21"/>
  <c r="T273" i="21"/>
  <c r="O273" i="21"/>
  <c r="J273" i="21"/>
  <c r="D273" i="21"/>
  <c r="X273" i="21"/>
  <c r="R273" i="21"/>
  <c r="K273" i="21"/>
  <c r="C273" i="21"/>
  <c r="W273" i="21"/>
  <c r="P273" i="21"/>
  <c r="H273" i="21"/>
  <c r="B273" i="21"/>
  <c r="L273" i="21"/>
  <c r="V273" i="21"/>
  <c r="G273" i="21"/>
  <c r="S273" i="21"/>
  <c r="F273" i="21"/>
  <c r="N273" i="21"/>
  <c r="Y173" i="28"/>
  <c r="U173" i="28"/>
  <c r="Q173" i="28"/>
  <c r="M173" i="28"/>
  <c r="I173" i="28"/>
  <c r="E173" i="28"/>
  <c r="V173" i="28"/>
  <c r="P173" i="28"/>
  <c r="K173" i="28"/>
  <c r="F173" i="28"/>
  <c r="T173" i="28"/>
  <c r="O173" i="28"/>
  <c r="J173" i="28"/>
  <c r="D173" i="28"/>
  <c r="X173" i="28"/>
  <c r="N173" i="28"/>
  <c r="C173" i="28"/>
  <c r="W173" i="28"/>
  <c r="L173" i="28"/>
  <c r="B173" i="28"/>
  <c r="S173" i="28"/>
  <c r="H173" i="28"/>
  <c r="R173" i="28"/>
  <c r="G173" i="28"/>
  <c r="Y276" i="28"/>
  <c r="U276" i="28"/>
  <c r="Q276" i="28"/>
  <c r="M276" i="28"/>
  <c r="I276" i="28"/>
  <c r="E276" i="28"/>
  <c r="V276" i="28"/>
  <c r="P276" i="28"/>
  <c r="K276" i="28"/>
  <c r="F276" i="28"/>
  <c r="T276" i="28"/>
  <c r="O276" i="28"/>
  <c r="J276" i="28"/>
  <c r="D276" i="28"/>
  <c r="X276" i="28"/>
  <c r="N276" i="28"/>
  <c r="C276" i="28"/>
  <c r="W276" i="28"/>
  <c r="L276" i="28"/>
  <c r="B276" i="28"/>
  <c r="S276" i="28"/>
  <c r="H276" i="28"/>
  <c r="R276" i="28"/>
  <c r="G276" i="28"/>
  <c r="Y345" i="28"/>
  <c r="U345" i="28"/>
  <c r="Q345" i="28"/>
  <c r="M345" i="28"/>
  <c r="I345" i="28"/>
  <c r="E345" i="28"/>
  <c r="V345" i="28"/>
  <c r="P345" i="28"/>
  <c r="K345" i="28"/>
  <c r="F345" i="28"/>
  <c r="T345" i="28"/>
  <c r="O345" i="28"/>
  <c r="J345" i="28"/>
  <c r="D345" i="28"/>
  <c r="X345" i="28"/>
  <c r="S345" i="28"/>
  <c r="N345" i="28"/>
  <c r="H345" i="28"/>
  <c r="C345" i="28"/>
  <c r="G345" i="28"/>
  <c r="W345" i="28"/>
  <c r="B345" i="28"/>
  <c r="R345" i="28"/>
  <c r="L345" i="28"/>
  <c r="Y410" i="21"/>
  <c r="U410" i="21"/>
  <c r="Q410" i="21"/>
  <c r="M410" i="21"/>
  <c r="I410" i="21"/>
  <c r="E410" i="21"/>
  <c r="T410" i="21"/>
  <c r="O410" i="21"/>
  <c r="J410" i="21"/>
  <c r="D410" i="21"/>
  <c r="X410" i="21"/>
  <c r="R410" i="21"/>
  <c r="K410" i="21"/>
  <c r="C410" i="21"/>
  <c r="W410" i="21"/>
  <c r="P410" i="21"/>
  <c r="H410" i="21"/>
  <c r="B410" i="21"/>
  <c r="S410" i="21"/>
  <c r="F410" i="21"/>
  <c r="N410" i="21"/>
  <c r="L410" i="21"/>
  <c r="G410" i="21"/>
  <c r="V410" i="21"/>
  <c r="Y135" i="21"/>
  <c r="U135" i="21"/>
  <c r="Q135" i="21"/>
  <c r="M135" i="21"/>
  <c r="I135" i="21"/>
  <c r="E135" i="21"/>
  <c r="W135" i="21"/>
  <c r="R135" i="21"/>
  <c r="L135" i="21"/>
  <c r="G135" i="21"/>
  <c r="B135" i="21"/>
  <c r="S135" i="21"/>
  <c r="K135" i="21"/>
  <c r="D135" i="21"/>
  <c r="X135" i="21"/>
  <c r="P135" i="21"/>
  <c r="J135" i="21"/>
  <c r="C135" i="21"/>
  <c r="T135" i="21"/>
  <c r="F135" i="21"/>
  <c r="O135" i="21"/>
  <c r="N135" i="21"/>
  <c r="V135" i="21"/>
  <c r="H135" i="21"/>
  <c r="Y170" i="21"/>
  <c r="U170" i="21"/>
  <c r="Q170" i="21"/>
  <c r="M170" i="21"/>
  <c r="I170" i="21"/>
  <c r="E170" i="21"/>
  <c r="T170" i="21"/>
  <c r="O170" i="21"/>
  <c r="J170" i="21"/>
  <c r="D170" i="21"/>
  <c r="V170" i="21"/>
  <c r="N170" i="21"/>
  <c r="G170" i="21"/>
  <c r="S170" i="21"/>
  <c r="K170" i="21"/>
  <c r="B170" i="21"/>
  <c r="R170" i="21"/>
  <c r="F170" i="21"/>
  <c r="X170" i="21"/>
  <c r="H170" i="21"/>
  <c r="C170" i="21"/>
  <c r="W170" i="21"/>
  <c r="P170" i="21"/>
  <c r="L170" i="21"/>
  <c r="W67" i="19"/>
  <c r="S67" i="19"/>
  <c r="O67" i="19"/>
  <c r="K67" i="19"/>
  <c r="G67" i="19"/>
  <c r="C67" i="19"/>
  <c r="V67" i="19"/>
  <c r="Q67" i="19"/>
  <c r="L67" i="19"/>
  <c r="F67" i="19"/>
  <c r="Y67" i="19"/>
  <c r="R67" i="19"/>
  <c r="J67" i="19"/>
  <c r="D67" i="19"/>
  <c r="T67" i="19"/>
  <c r="I67" i="19"/>
  <c r="P67" i="19"/>
  <c r="E67" i="19"/>
  <c r="N67" i="19"/>
  <c r="B67" i="19"/>
  <c r="H67" i="19"/>
  <c r="X67" i="19"/>
  <c r="U67" i="19"/>
  <c r="M67" i="19"/>
  <c r="Y239" i="21"/>
  <c r="U239" i="21"/>
  <c r="Q239" i="21"/>
  <c r="M239" i="21"/>
  <c r="I239" i="21"/>
  <c r="E239" i="21"/>
  <c r="T239" i="21"/>
  <c r="O239" i="21"/>
  <c r="J239" i="21"/>
  <c r="D239" i="21"/>
  <c r="S239" i="21"/>
  <c r="L239" i="21"/>
  <c r="F239" i="21"/>
  <c r="X239" i="21"/>
  <c r="R239" i="21"/>
  <c r="K239" i="21"/>
  <c r="C239" i="21"/>
  <c r="V239" i="21"/>
  <c r="G239" i="21"/>
  <c r="P239" i="21"/>
  <c r="B239" i="21"/>
  <c r="N239" i="21"/>
  <c r="W239" i="21"/>
  <c r="H239" i="21"/>
  <c r="W242" i="28"/>
  <c r="S242" i="28"/>
  <c r="O242" i="28"/>
  <c r="K242" i="28"/>
  <c r="G242" i="28"/>
  <c r="C242" i="28"/>
  <c r="X242" i="28"/>
  <c r="R242" i="28"/>
  <c r="M242" i="28"/>
  <c r="H242" i="28"/>
  <c r="B242" i="28"/>
  <c r="U242" i="28"/>
  <c r="N242" i="28"/>
  <c r="F242" i="28"/>
  <c r="Y242" i="28"/>
  <c r="P242" i="28"/>
  <c r="E242" i="28"/>
  <c r="Q242" i="28"/>
  <c r="D242" i="28"/>
  <c r="L242" i="28"/>
  <c r="V242" i="28"/>
  <c r="T242" i="28"/>
  <c r="I242" i="28"/>
  <c r="J242" i="28"/>
  <c r="Y310" i="28"/>
  <c r="U310" i="28"/>
  <c r="Q310" i="28"/>
  <c r="M310" i="28"/>
  <c r="I310" i="28"/>
  <c r="E310" i="28"/>
  <c r="V310" i="28"/>
  <c r="P310" i="28"/>
  <c r="K310" i="28"/>
  <c r="F310" i="28"/>
  <c r="T310" i="28"/>
  <c r="O310" i="28"/>
  <c r="J310" i="28"/>
  <c r="D310" i="28"/>
  <c r="X310" i="28"/>
  <c r="S310" i="28"/>
  <c r="N310" i="28"/>
  <c r="H310" i="28"/>
  <c r="C310" i="28"/>
  <c r="W310" i="28"/>
  <c r="B310" i="28"/>
  <c r="R310" i="28"/>
  <c r="L310" i="28"/>
  <c r="G310" i="28"/>
  <c r="W208" i="28"/>
  <c r="U208" i="28"/>
  <c r="Q208" i="28"/>
  <c r="M208" i="28"/>
  <c r="I208" i="28"/>
  <c r="E208" i="28"/>
  <c r="X208" i="28"/>
  <c r="R208" i="28"/>
  <c r="L208" i="28"/>
  <c r="G208" i="28"/>
  <c r="B208" i="28"/>
  <c r="V208" i="28"/>
  <c r="O208" i="28"/>
  <c r="H208" i="28"/>
  <c r="P208" i="28"/>
  <c r="F208" i="28"/>
  <c r="N208" i="28"/>
  <c r="C208" i="28"/>
  <c r="S208" i="28"/>
  <c r="K208" i="28"/>
  <c r="Y208" i="28"/>
  <c r="J208" i="28"/>
  <c r="T208" i="28"/>
  <c r="D208" i="28"/>
  <c r="Y308" i="21"/>
  <c r="U308" i="21"/>
  <c r="Q308" i="21"/>
  <c r="M308" i="21"/>
  <c r="I308" i="21"/>
  <c r="E308" i="21"/>
  <c r="T308" i="21"/>
  <c r="O308" i="21"/>
  <c r="J308" i="21"/>
  <c r="D308" i="21"/>
  <c r="W308" i="21"/>
  <c r="P308" i="21"/>
  <c r="H308" i="21"/>
  <c r="B308" i="21"/>
  <c r="V308" i="21"/>
  <c r="N308" i="21"/>
  <c r="G308" i="21"/>
  <c r="R308" i="21"/>
  <c r="C308" i="21"/>
  <c r="L308" i="21"/>
  <c r="X308" i="21"/>
  <c r="K308" i="21"/>
  <c r="F308" i="21"/>
  <c r="S308" i="21"/>
  <c r="W66" i="25"/>
  <c r="S66" i="25"/>
  <c r="O66" i="25"/>
  <c r="K66" i="25"/>
  <c r="G66" i="25"/>
  <c r="C66" i="25"/>
  <c r="Y66" i="25"/>
  <c r="T66" i="25"/>
  <c r="N66" i="25"/>
  <c r="I66" i="25"/>
  <c r="D66" i="25"/>
  <c r="X66" i="25"/>
  <c r="Q66" i="25"/>
  <c r="J66" i="25"/>
  <c r="B66" i="25"/>
  <c r="V66" i="25"/>
  <c r="M66" i="25"/>
  <c r="E66" i="25"/>
  <c r="U66" i="25"/>
  <c r="H66" i="25"/>
  <c r="R66" i="25"/>
  <c r="F66" i="25"/>
  <c r="P66" i="25"/>
  <c r="L66" i="25"/>
  <c r="Y30" i="25"/>
  <c r="U30" i="25"/>
  <c r="Q30" i="25"/>
  <c r="M30" i="25"/>
  <c r="I30" i="25"/>
  <c r="E30" i="25"/>
  <c r="X30" i="25"/>
  <c r="S30" i="25"/>
  <c r="N30" i="25"/>
  <c r="H30" i="25"/>
  <c r="C30" i="25"/>
  <c r="T30" i="25"/>
  <c r="L30" i="25"/>
  <c r="F30" i="25"/>
  <c r="V30" i="25"/>
  <c r="K30" i="25"/>
  <c r="B30" i="25"/>
  <c r="R30" i="25"/>
  <c r="J30" i="25"/>
  <c r="O30" i="25"/>
  <c r="G30" i="25"/>
  <c r="W30" i="25"/>
  <c r="D30" i="25"/>
  <c r="P30" i="25"/>
  <c r="W137" i="19"/>
  <c r="S137" i="19"/>
  <c r="O137" i="19"/>
  <c r="K137" i="19"/>
  <c r="G137" i="19"/>
  <c r="C137" i="19"/>
  <c r="U137" i="19"/>
  <c r="P137" i="19"/>
  <c r="J137" i="19"/>
  <c r="E137" i="19"/>
  <c r="T137" i="19"/>
  <c r="M137" i="19"/>
  <c r="F137" i="19"/>
  <c r="R137" i="19"/>
  <c r="I137" i="19"/>
  <c r="Q137" i="19"/>
  <c r="D137" i="19"/>
  <c r="V137" i="19"/>
  <c r="B137" i="19"/>
  <c r="X137" i="19"/>
  <c r="N137" i="19"/>
  <c r="Y137" i="19"/>
  <c r="L137" i="19"/>
  <c r="H137" i="19"/>
  <c r="X103" i="19"/>
  <c r="T103" i="19"/>
  <c r="P103" i="19"/>
  <c r="L103" i="19"/>
  <c r="H103" i="19"/>
  <c r="D103" i="19"/>
  <c r="U103" i="19"/>
  <c r="O103" i="19"/>
  <c r="J103" i="19"/>
  <c r="E103" i="19"/>
  <c r="Y103" i="19"/>
  <c r="R103" i="19"/>
  <c r="K103" i="19"/>
  <c r="C103" i="19"/>
  <c r="Q103" i="19"/>
  <c r="G103" i="19"/>
  <c r="N103" i="19"/>
  <c r="B103" i="19"/>
  <c r="V103" i="19"/>
  <c r="F103" i="19"/>
  <c r="S103" i="19"/>
  <c r="W103" i="19"/>
  <c r="M103" i="19"/>
  <c r="I103" i="19"/>
  <c r="V447" i="28"/>
  <c r="R447" i="28"/>
  <c r="N447" i="28"/>
  <c r="J447" i="28"/>
  <c r="F447" i="28"/>
  <c r="B447" i="28"/>
  <c r="Y447" i="28"/>
  <c r="T447" i="28"/>
  <c r="O447" i="28"/>
  <c r="I447" i="28"/>
  <c r="D447" i="28"/>
  <c r="X447" i="28"/>
  <c r="S447" i="28"/>
  <c r="M447" i="28"/>
  <c r="H447" i="28"/>
  <c r="C447" i="28"/>
  <c r="U447" i="28"/>
  <c r="K447" i="28"/>
  <c r="Q447" i="28"/>
  <c r="G447" i="28"/>
  <c r="P447" i="28"/>
  <c r="E447" i="28"/>
  <c r="W447" i="28"/>
  <c r="L447" i="28"/>
  <c r="Y103" i="28"/>
  <c r="U103" i="28"/>
  <c r="Q103" i="28"/>
  <c r="M103" i="28"/>
  <c r="I103" i="28"/>
  <c r="E103" i="28"/>
  <c r="V103" i="28"/>
  <c r="P103" i="28"/>
  <c r="K103" i="28"/>
  <c r="F103" i="28"/>
  <c r="T103" i="28"/>
  <c r="O103" i="28"/>
  <c r="J103" i="28"/>
  <c r="D103" i="28"/>
  <c r="X103" i="28"/>
  <c r="N103" i="28"/>
  <c r="C103" i="28"/>
  <c r="W103" i="28"/>
  <c r="L103" i="28"/>
  <c r="B103" i="28"/>
  <c r="S103" i="28"/>
  <c r="H103" i="28"/>
  <c r="R103" i="28"/>
  <c r="G103" i="28"/>
  <c r="Y138" i="28"/>
  <c r="U138" i="28"/>
  <c r="Q138" i="28"/>
  <c r="M138" i="28"/>
  <c r="I138" i="28"/>
  <c r="E138" i="28"/>
  <c r="V138" i="28"/>
  <c r="P138" i="28"/>
  <c r="K138" i="28"/>
  <c r="F138" i="28"/>
  <c r="T138" i="28"/>
  <c r="O138" i="28"/>
  <c r="J138" i="28"/>
  <c r="D138" i="28"/>
  <c r="S138" i="28"/>
  <c r="H138" i="28"/>
  <c r="R138" i="28"/>
  <c r="G138" i="28"/>
  <c r="X138" i="28"/>
  <c r="N138" i="28"/>
  <c r="C138" i="28"/>
  <c r="W138" i="28"/>
  <c r="L138" i="28"/>
  <c r="B138" i="28"/>
  <c r="X102" i="19"/>
  <c r="T102" i="19"/>
  <c r="P102" i="19"/>
  <c r="L102" i="19"/>
  <c r="H102" i="19"/>
  <c r="D102" i="19"/>
  <c r="W102" i="19"/>
  <c r="R102" i="19"/>
  <c r="M102" i="19"/>
  <c r="G102" i="19"/>
  <c r="B102" i="19"/>
  <c r="U102" i="19"/>
  <c r="N102" i="19"/>
  <c r="F102" i="19"/>
  <c r="V102" i="19"/>
  <c r="K102" i="19"/>
  <c r="C102" i="19"/>
  <c r="O102" i="19"/>
  <c r="J102" i="19"/>
  <c r="Y102" i="19"/>
  <c r="I102" i="19"/>
  <c r="Q102" i="19"/>
  <c r="E102" i="19"/>
  <c r="S102" i="19"/>
  <c r="Y342" i="21"/>
  <c r="U342" i="21"/>
  <c r="Q342" i="21"/>
  <c r="M342" i="21"/>
  <c r="I342" i="21"/>
  <c r="E342" i="21"/>
  <c r="T342" i="21"/>
  <c r="O342" i="21"/>
  <c r="J342" i="21"/>
  <c r="D342" i="21"/>
  <c r="V342" i="21"/>
  <c r="N342" i="21"/>
  <c r="G342" i="21"/>
  <c r="S342" i="21"/>
  <c r="L342" i="21"/>
  <c r="F342" i="21"/>
  <c r="W342" i="21"/>
  <c r="H342" i="21"/>
  <c r="R342" i="21"/>
  <c r="C342" i="21"/>
  <c r="P342" i="21"/>
  <c r="B342" i="21"/>
  <c r="X342" i="21"/>
  <c r="K342" i="21"/>
  <c r="W31" i="19"/>
  <c r="S31" i="19"/>
  <c r="O31" i="19"/>
  <c r="K31" i="19"/>
  <c r="G31" i="19"/>
  <c r="C31" i="19"/>
  <c r="Y31" i="19"/>
  <c r="T31" i="19"/>
  <c r="N31" i="19"/>
  <c r="I31" i="19"/>
  <c r="D31" i="19"/>
  <c r="V31" i="19"/>
  <c r="P31" i="19"/>
  <c r="H31" i="19"/>
  <c r="X31" i="19"/>
  <c r="M31" i="19"/>
  <c r="E31" i="19"/>
  <c r="Q31" i="19"/>
  <c r="B31" i="19"/>
  <c r="L31" i="19"/>
  <c r="R31" i="19"/>
  <c r="J31" i="19"/>
  <c r="F31" i="19"/>
  <c r="U31" i="19"/>
  <c r="W139" i="25"/>
  <c r="S139" i="25"/>
  <c r="O139" i="25"/>
  <c r="K139" i="25"/>
  <c r="G139" i="25"/>
  <c r="C139" i="25"/>
  <c r="V139" i="25"/>
  <c r="Q139" i="25"/>
  <c r="L139" i="25"/>
  <c r="F139" i="25"/>
  <c r="T139" i="25"/>
  <c r="M139" i="25"/>
  <c r="E139" i="25"/>
  <c r="R139" i="25"/>
  <c r="I139" i="25"/>
  <c r="Y139" i="25"/>
  <c r="N139" i="25"/>
  <c r="B139" i="25"/>
  <c r="X139" i="25"/>
  <c r="J139" i="25"/>
  <c r="D139" i="25"/>
  <c r="U139" i="25"/>
  <c r="P139" i="25"/>
  <c r="H139" i="25"/>
  <c r="Y100" i="21"/>
  <c r="U100" i="21"/>
  <c r="Q100" i="21"/>
  <c r="M100" i="21"/>
  <c r="I100" i="21"/>
  <c r="E100" i="21"/>
  <c r="W100" i="21"/>
  <c r="R100" i="21"/>
  <c r="L100" i="21"/>
  <c r="G100" i="21"/>
  <c r="B100" i="21"/>
  <c r="T100" i="21"/>
  <c r="N100" i="21"/>
  <c r="F100" i="21"/>
  <c r="S100" i="21"/>
  <c r="K100" i="21"/>
  <c r="D100" i="21"/>
  <c r="O100" i="21"/>
  <c r="X100" i="21"/>
  <c r="J100" i="21"/>
  <c r="V100" i="21"/>
  <c r="H100" i="21"/>
  <c r="P100" i="21"/>
  <c r="C100" i="21"/>
  <c r="W204" i="21"/>
  <c r="S204" i="21"/>
  <c r="O204" i="21"/>
  <c r="K204" i="21"/>
  <c r="G204" i="21"/>
  <c r="C204" i="21"/>
  <c r="V204" i="21"/>
  <c r="Q204" i="21"/>
  <c r="L204" i="21"/>
  <c r="F204" i="21"/>
  <c r="T204" i="21"/>
  <c r="M204" i="21"/>
  <c r="E204" i="21"/>
  <c r="X204" i="21"/>
  <c r="N204" i="21"/>
  <c r="D204" i="21"/>
  <c r="Y204" i="21"/>
  <c r="J204" i="21"/>
  <c r="R204" i="21"/>
  <c r="B204" i="21"/>
  <c r="U204" i="21"/>
  <c r="I204" i="21"/>
  <c r="H204" i="21"/>
  <c r="P204" i="21"/>
  <c r="V413" i="28"/>
  <c r="R413" i="28"/>
  <c r="N413" i="28"/>
  <c r="J413" i="28"/>
  <c r="F413" i="28"/>
  <c r="B413" i="28"/>
  <c r="Y413" i="28"/>
  <c r="T413" i="28"/>
  <c r="O413" i="28"/>
  <c r="I413" i="28"/>
  <c r="D413" i="28"/>
  <c r="X413" i="28"/>
  <c r="S413" i="28"/>
  <c r="M413" i="28"/>
  <c r="H413" i="28"/>
  <c r="C413" i="28"/>
  <c r="P413" i="28"/>
  <c r="E413" i="28"/>
  <c r="W413" i="28"/>
  <c r="L413" i="28"/>
  <c r="U413" i="28"/>
  <c r="K413" i="28"/>
  <c r="Q413" i="28"/>
  <c r="G413" i="28"/>
  <c r="Y68" i="28"/>
  <c r="U68" i="28"/>
  <c r="Q68" i="28"/>
  <c r="M68" i="28"/>
  <c r="I68" i="28"/>
  <c r="E68" i="28"/>
  <c r="V68" i="28"/>
  <c r="P68" i="28"/>
  <c r="K68" i="28"/>
  <c r="F68" i="28"/>
  <c r="T68" i="28"/>
  <c r="O68" i="28"/>
  <c r="J68" i="28"/>
  <c r="D68" i="28"/>
  <c r="S68" i="28"/>
  <c r="H68" i="28"/>
  <c r="R68" i="28"/>
  <c r="G68" i="28"/>
  <c r="X68" i="28"/>
  <c r="N68" i="28"/>
  <c r="C68" i="28"/>
  <c r="W68" i="28"/>
  <c r="L68" i="28"/>
  <c r="B68" i="28"/>
  <c r="V379" i="28"/>
  <c r="R379" i="28"/>
  <c r="N379" i="28"/>
  <c r="J379" i="28"/>
  <c r="F379" i="28"/>
  <c r="B379" i="28"/>
  <c r="Y379" i="28"/>
  <c r="T379" i="28"/>
  <c r="O379" i="28"/>
  <c r="I379" i="28"/>
  <c r="D379" i="28"/>
  <c r="X379" i="28"/>
  <c r="S379" i="28"/>
  <c r="M379" i="28"/>
  <c r="H379" i="28"/>
  <c r="C379" i="28"/>
  <c r="U379" i="28"/>
  <c r="K379" i="28"/>
  <c r="Q379" i="28"/>
  <c r="G379" i="28"/>
  <c r="P379" i="28"/>
  <c r="E379" i="28"/>
  <c r="L379" i="28"/>
  <c r="W379" i="28"/>
  <c r="Y376" i="21"/>
  <c r="U376" i="21"/>
  <c r="Q376" i="21"/>
  <c r="M376" i="21"/>
  <c r="I376" i="21"/>
  <c r="E376" i="21"/>
  <c r="T376" i="21"/>
  <c r="O376" i="21"/>
  <c r="J376" i="21"/>
  <c r="D376" i="21"/>
  <c r="S376" i="21"/>
  <c r="L376" i="21"/>
  <c r="F376" i="21"/>
  <c r="X376" i="21"/>
  <c r="R376" i="21"/>
  <c r="K376" i="21"/>
  <c r="C376" i="21"/>
  <c r="N376" i="21"/>
  <c r="W376" i="21"/>
  <c r="H376" i="21"/>
  <c r="V376" i="21"/>
  <c r="G376" i="21"/>
  <c r="P376" i="21"/>
  <c r="B376" i="21"/>
  <c r="Y40" i="28"/>
  <c r="U40" i="28"/>
  <c r="Q40" i="28"/>
  <c r="M40" i="28"/>
  <c r="I40" i="28"/>
  <c r="E40" i="28"/>
  <c r="X40" i="28"/>
  <c r="S40" i="28"/>
  <c r="N40" i="28"/>
  <c r="H40" i="28"/>
  <c r="C40" i="28"/>
  <c r="W40" i="28"/>
  <c r="R40" i="28"/>
  <c r="L40" i="28"/>
  <c r="G40" i="28"/>
  <c r="B40" i="28"/>
  <c r="P40" i="28"/>
  <c r="F40" i="28"/>
  <c r="O40" i="28"/>
  <c r="D40" i="28"/>
  <c r="V40" i="28"/>
  <c r="K40" i="28"/>
  <c r="T40" i="28"/>
  <c r="J40" i="28"/>
  <c r="A41" i="28"/>
  <c r="A377" i="21"/>
  <c r="A411" i="21"/>
  <c r="A309" i="21"/>
  <c r="A343" i="21"/>
  <c r="A69" i="28"/>
  <c r="A277" i="28"/>
  <c r="A139" i="28"/>
  <c r="A209" i="28"/>
  <c r="A448" i="28"/>
  <c r="A174" i="28"/>
  <c r="A104" i="28"/>
  <c r="A380" i="28"/>
  <c r="A346" i="28"/>
  <c r="A414" i="28"/>
  <c r="A243" i="28"/>
  <c r="A311" i="28"/>
  <c r="A274" i="21"/>
  <c r="A240" i="21"/>
  <c r="A205" i="21"/>
  <c r="A104" i="19"/>
  <c r="A68" i="19"/>
  <c r="A67" i="25"/>
  <c r="A103" i="25"/>
  <c r="A171" i="21"/>
  <c r="A101" i="21"/>
  <c r="A66" i="21"/>
  <c r="A33" i="21"/>
  <c r="A136" i="21"/>
  <c r="A31" i="25"/>
  <c r="A32" i="19"/>
  <c r="A140" i="25"/>
  <c r="A138" i="19"/>
  <c r="Y31" i="25" l="1"/>
  <c r="U31" i="25"/>
  <c r="Q31" i="25"/>
  <c r="M31" i="25"/>
  <c r="I31" i="25"/>
  <c r="E31" i="25"/>
  <c r="V31" i="25"/>
  <c r="P31" i="25"/>
  <c r="K31" i="25"/>
  <c r="F31" i="25"/>
  <c r="X31" i="25"/>
  <c r="R31" i="25"/>
  <c r="J31" i="25"/>
  <c r="C31" i="25"/>
  <c r="O31" i="25"/>
  <c r="G31" i="25"/>
  <c r="W31" i="25"/>
  <c r="N31" i="25"/>
  <c r="D31" i="25"/>
  <c r="H31" i="25"/>
  <c r="T31" i="25"/>
  <c r="B31" i="25"/>
  <c r="S31" i="25"/>
  <c r="L31" i="25"/>
  <c r="Y101" i="21"/>
  <c r="U101" i="21"/>
  <c r="Q101" i="21"/>
  <c r="M101" i="21"/>
  <c r="I101" i="21"/>
  <c r="E101" i="21"/>
  <c r="T101" i="21"/>
  <c r="O101" i="21"/>
  <c r="J101" i="21"/>
  <c r="D101" i="21"/>
  <c r="X101" i="21"/>
  <c r="R101" i="21"/>
  <c r="K101" i="21"/>
  <c r="C101" i="21"/>
  <c r="W101" i="21"/>
  <c r="P101" i="21"/>
  <c r="H101" i="21"/>
  <c r="B101" i="21"/>
  <c r="S101" i="21"/>
  <c r="F101" i="21"/>
  <c r="N101" i="21"/>
  <c r="L101" i="21"/>
  <c r="V101" i="21"/>
  <c r="G101" i="21"/>
  <c r="W68" i="19"/>
  <c r="S68" i="19"/>
  <c r="O68" i="19"/>
  <c r="K68" i="19"/>
  <c r="G68" i="19"/>
  <c r="C68" i="19"/>
  <c r="Y68" i="19"/>
  <c r="T68" i="19"/>
  <c r="N68" i="19"/>
  <c r="I68" i="19"/>
  <c r="D68" i="19"/>
  <c r="V68" i="19"/>
  <c r="P68" i="19"/>
  <c r="H68" i="19"/>
  <c r="X68" i="19"/>
  <c r="M68" i="19"/>
  <c r="E68" i="19"/>
  <c r="R68" i="19"/>
  <c r="F68" i="19"/>
  <c r="Q68" i="19"/>
  <c r="B68" i="19"/>
  <c r="J68" i="19"/>
  <c r="U68" i="19"/>
  <c r="L68" i="19"/>
  <c r="Y274" i="21"/>
  <c r="U274" i="21"/>
  <c r="Q274" i="21"/>
  <c r="M274" i="21"/>
  <c r="I274" i="21"/>
  <c r="E274" i="21"/>
  <c r="W274" i="21"/>
  <c r="R274" i="21"/>
  <c r="L274" i="21"/>
  <c r="G274" i="21"/>
  <c r="B274" i="21"/>
  <c r="V274" i="21"/>
  <c r="O274" i="21"/>
  <c r="H274" i="21"/>
  <c r="T274" i="21"/>
  <c r="N274" i="21"/>
  <c r="F274" i="21"/>
  <c r="P274" i="21"/>
  <c r="C274" i="21"/>
  <c r="K274" i="21"/>
  <c r="X274" i="21"/>
  <c r="J274" i="21"/>
  <c r="S274" i="21"/>
  <c r="D274" i="21"/>
  <c r="Y346" i="28"/>
  <c r="U346" i="28"/>
  <c r="Q346" i="28"/>
  <c r="M346" i="28"/>
  <c r="I346" i="28"/>
  <c r="E346" i="28"/>
  <c r="X346" i="28"/>
  <c r="S346" i="28"/>
  <c r="N346" i="28"/>
  <c r="H346" i="28"/>
  <c r="C346" i="28"/>
  <c r="W346" i="28"/>
  <c r="R346" i="28"/>
  <c r="L346" i="28"/>
  <c r="G346" i="28"/>
  <c r="B346" i="28"/>
  <c r="V346" i="28"/>
  <c r="P346" i="28"/>
  <c r="K346" i="28"/>
  <c r="F346" i="28"/>
  <c r="D346" i="28"/>
  <c r="T346" i="28"/>
  <c r="O346" i="28"/>
  <c r="J346" i="28"/>
  <c r="V448" i="28"/>
  <c r="R448" i="28"/>
  <c r="N448" i="28"/>
  <c r="J448" i="28"/>
  <c r="F448" i="28"/>
  <c r="B448" i="28"/>
  <c r="W448" i="28"/>
  <c r="Q448" i="28"/>
  <c r="L448" i="28"/>
  <c r="G448" i="28"/>
  <c r="U448" i="28"/>
  <c r="P448" i="28"/>
  <c r="K448" i="28"/>
  <c r="E448" i="28"/>
  <c r="S448" i="28"/>
  <c r="H448" i="28"/>
  <c r="Y448" i="28"/>
  <c r="O448" i="28"/>
  <c r="D448" i="28"/>
  <c r="X448" i="28"/>
  <c r="M448" i="28"/>
  <c r="C448" i="28"/>
  <c r="T448" i="28"/>
  <c r="I448" i="28"/>
  <c r="Y69" i="28"/>
  <c r="U69" i="28"/>
  <c r="Q69" i="28"/>
  <c r="M69" i="28"/>
  <c r="I69" i="28"/>
  <c r="E69" i="28"/>
  <c r="X69" i="28"/>
  <c r="S69" i="28"/>
  <c r="N69" i="28"/>
  <c r="H69" i="28"/>
  <c r="C69" i="28"/>
  <c r="W69" i="28"/>
  <c r="R69" i="28"/>
  <c r="L69" i="28"/>
  <c r="G69" i="28"/>
  <c r="B69" i="28"/>
  <c r="P69" i="28"/>
  <c r="F69" i="28"/>
  <c r="O69" i="28"/>
  <c r="D69" i="28"/>
  <c r="V69" i="28"/>
  <c r="K69" i="28"/>
  <c r="T69" i="28"/>
  <c r="J69" i="28"/>
  <c r="Y377" i="21"/>
  <c r="U377" i="21"/>
  <c r="Q377" i="21"/>
  <c r="M377" i="21"/>
  <c r="I377" i="21"/>
  <c r="E377" i="21"/>
  <c r="W377" i="21"/>
  <c r="R377" i="21"/>
  <c r="L377" i="21"/>
  <c r="G377" i="21"/>
  <c r="B377" i="21"/>
  <c r="X377" i="21"/>
  <c r="P377" i="21"/>
  <c r="J377" i="21"/>
  <c r="C377" i="21"/>
  <c r="V377" i="21"/>
  <c r="O377" i="21"/>
  <c r="H377" i="21"/>
  <c r="S377" i="21"/>
  <c r="D377" i="21"/>
  <c r="N377" i="21"/>
  <c r="K377" i="21"/>
  <c r="T377" i="21"/>
  <c r="F377" i="21"/>
  <c r="W140" i="25"/>
  <c r="S140" i="25"/>
  <c r="O140" i="25"/>
  <c r="K140" i="25"/>
  <c r="G140" i="25"/>
  <c r="C140" i="25"/>
  <c r="Y140" i="25"/>
  <c r="T140" i="25"/>
  <c r="N140" i="25"/>
  <c r="I140" i="25"/>
  <c r="D140" i="25"/>
  <c r="X140" i="25"/>
  <c r="Q140" i="25"/>
  <c r="J140" i="25"/>
  <c r="B140" i="25"/>
  <c r="V140" i="25"/>
  <c r="M140" i="25"/>
  <c r="E140" i="25"/>
  <c r="P140" i="25"/>
  <c r="L140" i="25"/>
  <c r="F140" i="25"/>
  <c r="U140" i="25"/>
  <c r="R140" i="25"/>
  <c r="H140" i="25"/>
  <c r="W103" i="25"/>
  <c r="S103" i="25"/>
  <c r="O103" i="25"/>
  <c r="K103" i="25"/>
  <c r="G103" i="25"/>
  <c r="C103" i="25"/>
  <c r="Y103" i="25"/>
  <c r="T103" i="25"/>
  <c r="N103" i="25"/>
  <c r="I103" i="25"/>
  <c r="D103" i="25"/>
  <c r="X103" i="25"/>
  <c r="Q103" i="25"/>
  <c r="J103" i="25"/>
  <c r="B103" i="25"/>
  <c r="V103" i="25"/>
  <c r="M103" i="25"/>
  <c r="E103" i="25"/>
  <c r="L103" i="25"/>
  <c r="U103" i="25"/>
  <c r="H103" i="25"/>
  <c r="P103" i="25"/>
  <c r="F103" i="25"/>
  <c r="R103" i="25"/>
  <c r="W243" i="28"/>
  <c r="S243" i="28"/>
  <c r="O243" i="28"/>
  <c r="K243" i="28"/>
  <c r="G243" i="28"/>
  <c r="C243" i="28"/>
  <c r="U243" i="28"/>
  <c r="P243" i="28"/>
  <c r="J243" i="28"/>
  <c r="E243" i="28"/>
  <c r="Y243" i="28"/>
  <c r="R243" i="28"/>
  <c r="L243" i="28"/>
  <c r="D243" i="28"/>
  <c r="T243" i="28"/>
  <c r="I243" i="28"/>
  <c r="Q243" i="28"/>
  <c r="F243" i="28"/>
  <c r="X243" i="28"/>
  <c r="H243" i="28"/>
  <c r="V243" i="28"/>
  <c r="N243" i="28"/>
  <c r="M243" i="28"/>
  <c r="B243" i="28"/>
  <c r="Y139" i="28"/>
  <c r="U139" i="28"/>
  <c r="Q139" i="28"/>
  <c r="M139" i="28"/>
  <c r="I139" i="28"/>
  <c r="E139" i="28"/>
  <c r="X139" i="28"/>
  <c r="S139" i="28"/>
  <c r="N139" i="28"/>
  <c r="H139" i="28"/>
  <c r="C139" i="28"/>
  <c r="W139" i="28"/>
  <c r="R139" i="28"/>
  <c r="L139" i="28"/>
  <c r="G139" i="28"/>
  <c r="B139" i="28"/>
  <c r="P139" i="28"/>
  <c r="F139" i="28"/>
  <c r="O139" i="28"/>
  <c r="D139" i="28"/>
  <c r="V139" i="28"/>
  <c r="K139" i="28"/>
  <c r="T139" i="28"/>
  <c r="J139" i="28"/>
  <c r="W138" i="19"/>
  <c r="S138" i="19"/>
  <c r="O138" i="19"/>
  <c r="K138" i="19"/>
  <c r="G138" i="19"/>
  <c r="C138" i="19"/>
  <c r="X138" i="19"/>
  <c r="R138" i="19"/>
  <c r="M138" i="19"/>
  <c r="H138" i="19"/>
  <c r="B138" i="19"/>
  <c r="Y138" i="19"/>
  <c r="Q138" i="19"/>
  <c r="J138" i="19"/>
  <c r="D138" i="19"/>
  <c r="V138" i="19"/>
  <c r="N138" i="19"/>
  <c r="E138" i="19"/>
  <c r="T138" i="19"/>
  <c r="F138" i="19"/>
  <c r="L138" i="19"/>
  <c r="U138" i="19"/>
  <c r="P138" i="19"/>
  <c r="I138" i="19"/>
  <c r="Y136" i="21"/>
  <c r="U136" i="21"/>
  <c r="Q136" i="21"/>
  <c r="M136" i="21"/>
  <c r="I136" i="21"/>
  <c r="E136" i="21"/>
  <c r="T136" i="21"/>
  <c r="O136" i="21"/>
  <c r="J136" i="21"/>
  <c r="D136" i="21"/>
  <c r="W136" i="21"/>
  <c r="P136" i="21"/>
  <c r="H136" i="21"/>
  <c r="B136" i="21"/>
  <c r="V136" i="21"/>
  <c r="N136" i="21"/>
  <c r="G136" i="21"/>
  <c r="X136" i="21"/>
  <c r="K136" i="21"/>
  <c r="S136" i="21"/>
  <c r="F136" i="21"/>
  <c r="R136" i="21"/>
  <c r="C136" i="21"/>
  <c r="L136" i="21"/>
  <c r="Y171" i="21"/>
  <c r="U171" i="21"/>
  <c r="Q171" i="21"/>
  <c r="M171" i="21"/>
  <c r="I171" i="21"/>
  <c r="E171" i="21"/>
  <c r="W171" i="21"/>
  <c r="R171" i="21"/>
  <c r="L171" i="21"/>
  <c r="G171" i="21"/>
  <c r="B171" i="21"/>
  <c r="S171" i="21"/>
  <c r="K171" i="21"/>
  <c r="D171" i="21"/>
  <c r="X171" i="21"/>
  <c r="O171" i="21"/>
  <c r="F171" i="21"/>
  <c r="T171" i="21"/>
  <c r="H171" i="21"/>
  <c r="P171" i="21"/>
  <c r="C171" i="21"/>
  <c r="J171" i="21"/>
  <c r="N171" i="21"/>
  <c r="V171" i="21"/>
  <c r="X104" i="19"/>
  <c r="T104" i="19"/>
  <c r="P104" i="19"/>
  <c r="L104" i="19"/>
  <c r="H104" i="19"/>
  <c r="D104" i="19"/>
  <c r="W104" i="19"/>
  <c r="R104" i="19"/>
  <c r="M104" i="19"/>
  <c r="G104" i="19"/>
  <c r="B104" i="19"/>
  <c r="V104" i="19"/>
  <c r="O104" i="19"/>
  <c r="I104" i="19"/>
  <c r="U104" i="19"/>
  <c r="K104" i="19"/>
  <c r="C104" i="19"/>
  <c r="Q104" i="19"/>
  <c r="E104" i="19"/>
  <c r="N104" i="19"/>
  <c r="J104" i="19"/>
  <c r="Y104" i="19"/>
  <c r="S104" i="19"/>
  <c r="F104" i="19"/>
  <c r="Y311" i="28"/>
  <c r="U311" i="28"/>
  <c r="Q311" i="28"/>
  <c r="M311" i="28"/>
  <c r="I311" i="28"/>
  <c r="E311" i="28"/>
  <c r="X311" i="28"/>
  <c r="S311" i="28"/>
  <c r="N311" i="28"/>
  <c r="H311" i="28"/>
  <c r="C311" i="28"/>
  <c r="W311" i="28"/>
  <c r="R311" i="28"/>
  <c r="L311" i="28"/>
  <c r="G311" i="28"/>
  <c r="B311" i="28"/>
  <c r="V311" i="28"/>
  <c r="P311" i="28"/>
  <c r="K311" i="28"/>
  <c r="F311" i="28"/>
  <c r="T311" i="28"/>
  <c r="O311" i="28"/>
  <c r="J311" i="28"/>
  <c r="D311" i="28"/>
  <c r="V380" i="28"/>
  <c r="R380" i="28"/>
  <c r="N380" i="28"/>
  <c r="J380" i="28"/>
  <c r="F380" i="28"/>
  <c r="B380" i="28"/>
  <c r="W380" i="28"/>
  <c r="Q380" i="28"/>
  <c r="L380" i="28"/>
  <c r="G380" i="28"/>
  <c r="U380" i="28"/>
  <c r="P380" i="28"/>
  <c r="K380" i="28"/>
  <c r="E380" i="28"/>
  <c r="S380" i="28"/>
  <c r="H380" i="28"/>
  <c r="Y380" i="28"/>
  <c r="O380" i="28"/>
  <c r="D380" i="28"/>
  <c r="X380" i="28"/>
  <c r="M380" i="28"/>
  <c r="C380" i="28"/>
  <c r="T380" i="28"/>
  <c r="I380" i="28"/>
  <c r="W209" i="28"/>
  <c r="S209" i="28"/>
  <c r="O209" i="28"/>
  <c r="K209" i="28"/>
  <c r="G209" i="28"/>
  <c r="C209" i="28"/>
  <c r="X209" i="28"/>
  <c r="R209" i="28"/>
  <c r="M209" i="28"/>
  <c r="H209" i="28"/>
  <c r="B209" i="28"/>
  <c r="U209" i="28"/>
  <c r="N209" i="28"/>
  <c r="F209" i="28"/>
  <c r="Q209" i="28"/>
  <c r="I209" i="28"/>
  <c r="P209" i="28"/>
  <c r="D209" i="28"/>
  <c r="V209" i="28"/>
  <c r="E209" i="28"/>
  <c r="L209" i="28"/>
  <c r="T209" i="28"/>
  <c r="Y209" i="28"/>
  <c r="J209" i="28"/>
  <c r="Y343" i="21"/>
  <c r="U343" i="21"/>
  <c r="Q343" i="21"/>
  <c r="M343" i="21"/>
  <c r="I343" i="21"/>
  <c r="E343" i="21"/>
  <c r="W343" i="21"/>
  <c r="R343" i="21"/>
  <c r="L343" i="21"/>
  <c r="G343" i="21"/>
  <c r="B343" i="21"/>
  <c r="S343" i="21"/>
  <c r="K343" i="21"/>
  <c r="D343" i="21"/>
  <c r="X343" i="21"/>
  <c r="P343" i="21"/>
  <c r="J343" i="21"/>
  <c r="C343" i="21"/>
  <c r="N343" i="21"/>
  <c r="V343" i="21"/>
  <c r="H343" i="21"/>
  <c r="T343" i="21"/>
  <c r="F343" i="21"/>
  <c r="O343" i="21"/>
  <c r="Y41" i="28"/>
  <c r="U41" i="28"/>
  <c r="Q41" i="28"/>
  <c r="M41" i="28"/>
  <c r="I41" i="28"/>
  <c r="E41" i="28"/>
  <c r="V41" i="28"/>
  <c r="P41" i="28"/>
  <c r="K41" i="28"/>
  <c r="F41" i="28"/>
  <c r="T41" i="28"/>
  <c r="O41" i="28"/>
  <c r="J41" i="28"/>
  <c r="D41" i="28"/>
  <c r="X41" i="28"/>
  <c r="N41" i="28"/>
  <c r="C41" i="28"/>
  <c r="W41" i="28"/>
  <c r="L41" i="28"/>
  <c r="B41" i="28"/>
  <c r="S41" i="28"/>
  <c r="H41" i="28"/>
  <c r="R41" i="28"/>
  <c r="G41" i="28"/>
  <c r="Y33" i="21"/>
  <c r="U33" i="21"/>
  <c r="Q33" i="21"/>
  <c r="M33" i="21"/>
  <c r="I33" i="21"/>
  <c r="E33" i="21"/>
  <c r="T33" i="21"/>
  <c r="O33" i="21"/>
  <c r="J33" i="21"/>
  <c r="D33" i="21"/>
  <c r="W33" i="21"/>
  <c r="P33" i="21"/>
  <c r="H33" i="21"/>
  <c r="B33" i="21"/>
  <c r="V33" i="21"/>
  <c r="N33" i="21"/>
  <c r="G33" i="21"/>
  <c r="R33" i="21"/>
  <c r="C33" i="21"/>
  <c r="L33" i="21"/>
  <c r="X33" i="21"/>
  <c r="K33" i="21"/>
  <c r="S33" i="21"/>
  <c r="F33" i="21"/>
  <c r="Y205" i="21"/>
  <c r="W205" i="21"/>
  <c r="S205" i="21"/>
  <c r="O205" i="21"/>
  <c r="K205" i="21"/>
  <c r="G205" i="21"/>
  <c r="C205" i="21"/>
  <c r="T205" i="21"/>
  <c r="N205" i="21"/>
  <c r="I205" i="21"/>
  <c r="D205" i="21"/>
  <c r="X205" i="21"/>
  <c r="Q205" i="21"/>
  <c r="J205" i="21"/>
  <c r="B205" i="21"/>
  <c r="R205" i="21"/>
  <c r="H205" i="21"/>
  <c r="M205" i="21"/>
  <c r="L205" i="21"/>
  <c r="U205" i="21"/>
  <c r="P205" i="21"/>
  <c r="F205" i="21"/>
  <c r="V205" i="21"/>
  <c r="E205" i="21"/>
  <c r="Y104" i="28"/>
  <c r="U104" i="28"/>
  <c r="Q104" i="28"/>
  <c r="M104" i="28"/>
  <c r="I104" i="28"/>
  <c r="E104" i="28"/>
  <c r="X104" i="28"/>
  <c r="S104" i="28"/>
  <c r="N104" i="28"/>
  <c r="H104" i="28"/>
  <c r="C104" i="28"/>
  <c r="W104" i="28"/>
  <c r="R104" i="28"/>
  <c r="L104" i="28"/>
  <c r="G104" i="28"/>
  <c r="B104" i="28"/>
  <c r="V104" i="28"/>
  <c r="K104" i="28"/>
  <c r="T104" i="28"/>
  <c r="J104" i="28"/>
  <c r="P104" i="28"/>
  <c r="F104" i="28"/>
  <c r="O104" i="28"/>
  <c r="D104" i="28"/>
  <c r="Y309" i="21"/>
  <c r="U309" i="21"/>
  <c r="Q309" i="21"/>
  <c r="M309" i="21"/>
  <c r="I309" i="21"/>
  <c r="E309" i="21"/>
  <c r="W309" i="21"/>
  <c r="R309" i="21"/>
  <c r="L309" i="21"/>
  <c r="G309" i="21"/>
  <c r="B309" i="21"/>
  <c r="T309" i="21"/>
  <c r="N309" i="21"/>
  <c r="F309" i="21"/>
  <c r="S309" i="21"/>
  <c r="K309" i="21"/>
  <c r="D309" i="21"/>
  <c r="V309" i="21"/>
  <c r="H309" i="21"/>
  <c r="P309" i="21"/>
  <c r="C309" i="21"/>
  <c r="O309" i="21"/>
  <c r="X309" i="21"/>
  <c r="J309" i="21"/>
  <c r="W32" i="19"/>
  <c r="S32" i="19"/>
  <c r="O32" i="19"/>
  <c r="K32" i="19"/>
  <c r="G32" i="19"/>
  <c r="C32" i="19"/>
  <c r="V32" i="19"/>
  <c r="Q32" i="19"/>
  <c r="L32" i="19"/>
  <c r="F32" i="19"/>
  <c r="T32" i="19"/>
  <c r="M32" i="19"/>
  <c r="E32" i="19"/>
  <c r="R32" i="19"/>
  <c r="I32" i="19"/>
  <c r="P32" i="19"/>
  <c r="D32" i="19"/>
  <c r="Y32" i="19"/>
  <c r="N32" i="19"/>
  <c r="B32" i="19"/>
  <c r="U32" i="19"/>
  <c r="J32" i="19"/>
  <c r="H32" i="19"/>
  <c r="X32" i="19"/>
  <c r="Y66" i="21"/>
  <c r="U66" i="21"/>
  <c r="Q66" i="21"/>
  <c r="M66" i="21"/>
  <c r="I66" i="21"/>
  <c r="E66" i="21"/>
  <c r="T66" i="21"/>
  <c r="O66" i="21"/>
  <c r="J66" i="21"/>
  <c r="D66" i="21"/>
  <c r="S66" i="21"/>
  <c r="L66" i="21"/>
  <c r="F66" i="21"/>
  <c r="X66" i="21"/>
  <c r="R66" i="21"/>
  <c r="K66" i="21"/>
  <c r="C66" i="21"/>
  <c r="N66" i="21"/>
  <c r="W66" i="21"/>
  <c r="H66" i="21"/>
  <c r="V66" i="21"/>
  <c r="G66" i="21"/>
  <c r="P66" i="21"/>
  <c r="B66" i="21"/>
  <c r="W67" i="25"/>
  <c r="S67" i="25"/>
  <c r="O67" i="25"/>
  <c r="K67" i="25"/>
  <c r="G67" i="25"/>
  <c r="C67" i="25"/>
  <c r="V67" i="25"/>
  <c r="Q67" i="25"/>
  <c r="L67" i="25"/>
  <c r="F67" i="25"/>
  <c r="U67" i="25"/>
  <c r="N67" i="25"/>
  <c r="H67" i="25"/>
  <c r="R67" i="25"/>
  <c r="I67" i="25"/>
  <c r="X67" i="25"/>
  <c r="J67" i="25"/>
  <c r="T67" i="25"/>
  <c r="E67" i="25"/>
  <c r="Y67" i="25"/>
  <c r="B67" i="25"/>
  <c r="P67" i="25"/>
  <c r="M67" i="25"/>
  <c r="D67" i="25"/>
  <c r="Y240" i="21"/>
  <c r="U240" i="21"/>
  <c r="Q240" i="21"/>
  <c r="M240" i="21"/>
  <c r="I240" i="21"/>
  <c r="E240" i="21"/>
  <c r="W240" i="21"/>
  <c r="R240" i="21"/>
  <c r="L240" i="21"/>
  <c r="G240" i="21"/>
  <c r="B240" i="21"/>
  <c r="X240" i="21"/>
  <c r="P240" i="21"/>
  <c r="J240" i="21"/>
  <c r="C240" i="21"/>
  <c r="V240" i="21"/>
  <c r="O240" i="21"/>
  <c r="H240" i="21"/>
  <c r="K240" i="21"/>
  <c r="T240" i="21"/>
  <c r="F240" i="21"/>
  <c r="S240" i="21"/>
  <c r="D240" i="21"/>
  <c r="N240" i="21"/>
  <c r="V414" i="28"/>
  <c r="R414" i="28"/>
  <c r="N414" i="28"/>
  <c r="J414" i="28"/>
  <c r="F414" i="28"/>
  <c r="B414" i="28"/>
  <c r="W414" i="28"/>
  <c r="Q414" i="28"/>
  <c r="L414" i="28"/>
  <c r="G414" i="28"/>
  <c r="U414" i="28"/>
  <c r="P414" i="28"/>
  <c r="K414" i="28"/>
  <c r="E414" i="28"/>
  <c r="X414" i="28"/>
  <c r="M414" i="28"/>
  <c r="C414" i="28"/>
  <c r="T414" i="28"/>
  <c r="I414" i="28"/>
  <c r="S414" i="28"/>
  <c r="H414" i="28"/>
  <c r="Y414" i="28"/>
  <c r="O414" i="28"/>
  <c r="D414" i="28"/>
  <c r="Y174" i="28"/>
  <c r="U174" i="28"/>
  <c r="Q174" i="28"/>
  <c r="M174" i="28"/>
  <c r="I174" i="28"/>
  <c r="E174" i="28"/>
  <c r="X174" i="28"/>
  <c r="S174" i="28"/>
  <c r="N174" i="28"/>
  <c r="H174" i="28"/>
  <c r="C174" i="28"/>
  <c r="W174" i="28"/>
  <c r="R174" i="28"/>
  <c r="L174" i="28"/>
  <c r="G174" i="28"/>
  <c r="B174" i="28"/>
  <c r="V174" i="28"/>
  <c r="K174" i="28"/>
  <c r="T174" i="28"/>
  <c r="J174" i="28"/>
  <c r="P174" i="28"/>
  <c r="F174" i="28"/>
  <c r="O174" i="28"/>
  <c r="D174" i="28"/>
  <c r="Y277" i="28"/>
  <c r="U277" i="28"/>
  <c r="Q277" i="28"/>
  <c r="M277" i="28"/>
  <c r="I277" i="28"/>
  <c r="E277" i="28"/>
  <c r="X277" i="28"/>
  <c r="S277" i="28"/>
  <c r="N277" i="28"/>
  <c r="H277" i="28"/>
  <c r="C277" i="28"/>
  <c r="W277" i="28"/>
  <c r="R277" i="28"/>
  <c r="L277" i="28"/>
  <c r="G277" i="28"/>
  <c r="B277" i="28"/>
  <c r="V277" i="28"/>
  <c r="K277" i="28"/>
  <c r="T277" i="28"/>
  <c r="J277" i="28"/>
  <c r="P277" i="28"/>
  <c r="F277" i="28"/>
  <c r="O277" i="28"/>
  <c r="D277" i="28"/>
  <c r="Y411" i="21"/>
  <c r="U411" i="21"/>
  <c r="Q411" i="21"/>
  <c r="M411" i="21"/>
  <c r="I411" i="21"/>
  <c r="E411" i="21"/>
  <c r="W411" i="21"/>
  <c r="R411" i="21"/>
  <c r="L411" i="21"/>
  <c r="G411" i="21"/>
  <c r="B411" i="21"/>
  <c r="V411" i="21"/>
  <c r="O411" i="21"/>
  <c r="H411" i="21"/>
  <c r="T411" i="21"/>
  <c r="N411" i="21"/>
  <c r="F411" i="21"/>
  <c r="X411" i="21"/>
  <c r="J411" i="21"/>
  <c r="S411" i="21"/>
  <c r="D411" i="21"/>
  <c r="P411" i="21"/>
  <c r="C411" i="21"/>
  <c r="K411" i="21"/>
  <c r="A42" i="28"/>
  <c r="A344" i="21"/>
  <c r="A412" i="21"/>
  <c r="A310" i="21"/>
  <c r="A378" i="21"/>
  <c r="A175" i="28"/>
  <c r="A278" i="28"/>
  <c r="A312" i="28"/>
  <c r="A210" i="28"/>
  <c r="A140" i="28"/>
  <c r="A415" i="28"/>
  <c r="A347" i="28"/>
  <c r="A381" i="28"/>
  <c r="A105" i="28"/>
  <c r="A244" i="28"/>
  <c r="A449" i="28"/>
  <c r="A70" i="28"/>
  <c r="A241" i="21"/>
  <c r="A275" i="21"/>
  <c r="A206" i="21"/>
  <c r="A105" i="19"/>
  <c r="A69" i="19"/>
  <c r="A137" i="21"/>
  <c r="A32" i="25"/>
  <c r="A67" i="21"/>
  <c r="A104" i="25"/>
  <c r="A141" i="25"/>
  <c r="A102" i="21"/>
  <c r="A172" i="21"/>
  <c r="A68" i="25"/>
  <c r="A139" i="19"/>
  <c r="A33" i="19"/>
  <c r="A34" i="21"/>
  <c r="W33" i="19" l="1"/>
  <c r="S33" i="19"/>
  <c r="O33" i="19"/>
  <c r="K33" i="19"/>
  <c r="G33" i="19"/>
  <c r="C33" i="19"/>
  <c r="Y33" i="19"/>
  <c r="T33" i="19"/>
  <c r="N33" i="19"/>
  <c r="I33" i="19"/>
  <c r="D33" i="19"/>
  <c r="X33" i="19"/>
  <c r="Q33" i="19"/>
  <c r="J33" i="19"/>
  <c r="B33" i="19"/>
  <c r="V33" i="19"/>
  <c r="M33" i="19"/>
  <c r="E33" i="19"/>
  <c r="R33" i="19"/>
  <c r="F33" i="19"/>
  <c r="P33" i="19"/>
  <c r="U33" i="19"/>
  <c r="L33" i="19"/>
  <c r="H33" i="19"/>
  <c r="Y102" i="21"/>
  <c r="U102" i="21"/>
  <c r="Q102" i="21"/>
  <c r="M102" i="21"/>
  <c r="I102" i="21"/>
  <c r="E102" i="21"/>
  <c r="W102" i="21"/>
  <c r="R102" i="21"/>
  <c r="L102" i="21"/>
  <c r="G102" i="21"/>
  <c r="B102" i="21"/>
  <c r="V102" i="21"/>
  <c r="O102" i="21"/>
  <c r="H102" i="21"/>
  <c r="T102" i="21"/>
  <c r="N102" i="21"/>
  <c r="F102" i="21"/>
  <c r="X102" i="21"/>
  <c r="J102" i="21"/>
  <c r="S102" i="21"/>
  <c r="D102" i="21"/>
  <c r="P102" i="21"/>
  <c r="C102" i="21"/>
  <c r="K102" i="21"/>
  <c r="V449" i="28"/>
  <c r="R449" i="28"/>
  <c r="N449" i="28"/>
  <c r="J449" i="28"/>
  <c r="F449" i="28"/>
  <c r="B449" i="28"/>
  <c r="Y449" i="28"/>
  <c r="T449" i="28"/>
  <c r="O449" i="28"/>
  <c r="I449" i="28"/>
  <c r="D449" i="28"/>
  <c r="X449" i="28"/>
  <c r="S449" i="28"/>
  <c r="M449" i="28"/>
  <c r="H449" i="28"/>
  <c r="C449" i="28"/>
  <c r="P449" i="28"/>
  <c r="E449" i="28"/>
  <c r="W449" i="28"/>
  <c r="L449" i="28"/>
  <c r="U449" i="28"/>
  <c r="K449" i="28"/>
  <c r="Q449" i="28"/>
  <c r="G449" i="28"/>
  <c r="W139" i="19"/>
  <c r="S139" i="19"/>
  <c r="O139" i="19"/>
  <c r="K139" i="19"/>
  <c r="G139" i="19"/>
  <c r="C139" i="19"/>
  <c r="U139" i="19"/>
  <c r="P139" i="19"/>
  <c r="J139" i="19"/>
  <c r="E139" i="19"/>
  <c r="V139" i="19"/>
  <c r="N139" i="19"/>
  <c r="H139" i="19"/>
  <c r="R139" i="19"/>
  <c r="I139" i="19"/>
  <c r="T139" i="19"/>
  <c r="F139" i="19"/>
  <c r="X139" i="19"/>
  <c r="D139" i="19"/>
  <c r="Q139" i="19"/>
  <c r="M139" i="19"/>
  <c r="Y139" i="19"/>
  <c r="L139" i="19"/>
  <c r="B139" i="19"/>
  <c r="Y137" i="21"/>
  <c r="U137" i="21"/>
  <c r="Q137" i="21"/>
  <c r="M137" i="21"/>
  <c r="I137" i="21"/>
  <c r="E137" i="21"/>
  <c r="W137" i="21"/>
  <c r="R137" i="21"/>
  <c r="L137" i="21"/>
  <c r="G137" i="21"/>
  <c r="B137" i="21"/>
  <c r="T137" i="21"/>
  <c r="N137" i="21"/>
  <c r="F137" i="21"/>
  <c r="S137" i="21"/>
  <c r="K137" i="21"/>
  <c r="D137" i="21"/>
  <c r="O137" i="21"/>
  <c r="X137" i="21"/>
  <c r="J137" i="21"/>
  <c r="V137" i="21"/>
  <c r="H137" i="21"/>
  <c r="P137" i="21"/>
  <c r="C137" i="21"/>
  <c r="V415" i="28"/>
  <c r="R415" i="28"/>
  <c r="N415" i="28"/>
  <c r="J415" i="28"/>
  <c r="F415" i="28"/>
  <c r="B415" i="28"/>
  <c r="Y415" i="28"/>
  <c r="T415" i="28"/>
  <c r="O415" i="28"/>
  <c r="I415" i="28"/>
  <c r="D415" i="28"/>
  <c r="X415" i="28"/>
  <c r="S415" i="28"/>
  <c r="M415" i="28"/>
  <c r="H415" i="28"/>
  <c r="C415" i="28"/>
  <c r="U415" i="28"/>
  <c r="K415" i="28"/>
  <c r="Q415" i="28"/>
  <c r="G415" i="28"/>
  <c r="P415" i="28"/>
  <c r="E415" i="28"/>
  <c r="L415" i="28"/>
  <c r="W415" i="28"/>
  <c r="Y32" i="25"/>
  <c r="U32" i="25"/>
  <c r="Q32" i="25"/>
  <c r="M32" i="25"/>
  <c r="I32" i="25"/>
  <c r="E32" i="25"/>
  <c r="X32" i="25"/>
  <c r="S32" i="25"/>
  <c r="N32" i="25"/>
  <c r="H32" i="25"/>
  <c r="C32" i="25"/>
  <c r="V32" i="25"/>
  <c r="O32" i="25"/>
  <c r="G32" i="25"/>
  <c r="T32" i="25"/>
  <c r="K32" i="25"/>
  <c r="B32" i="25"/>
  <c r="R32" i="25"/>
  <c r="J32" i="25"/>
  <c r="W32" i="25"/>
  <c r="D32" i="25"/>
  <c r="P32" i="25"/>
  <c r="L32" i="25"/>
  <c r="F32" i="25"/>
  <c r="Y206" i="21"/>
  <c r="U206" i="21"/>
  <c r="Q206" i="21"/>
  <c r="M206" i="21"/>
  <c r="I206" i="21"/>
  <c r="E206" i="21"/>
  <c r="T206" i="21"/>
  <c r="O206" i="21"/>
  <c r="J206" i="21"/>
  <c r="D206" i="21"/>
  <c r="W206" i="21"/>
  <c r="P206" i="21"/>
  <c r="H206" i="21"/>
  <c r="B206" i="21"/>
  <c r="S206" i="21"/>
  <c r="K206" i="21"/>
  <c r="R206" i="21"/>
  <c r="F206" i="21"/>
  <c r="V206" i="21"/>
  <c r="C206" i="21"/>
  <c r="G206" i="21"/>
  <c r="X206" i="21"/>
  <c r="N206" i="21"/>
  <c r="L206" i="21"/>
  <c r="Y347" i="28"/>
  <c r="U347" i="28"/>
  <c r="Q347" i="28"/>
  <c r="M347" i="28"/>
  <c r="I347" i="28"/>
  <c r="E347" i="28"/>
  <c r="V347" i="28"/>
  <c r="P347" i="28"/>
  <c r="K347" i="28"/>
  <c r="F347" i="28"/>
  <c r="T347" i="28"/>
  <c r="O347" i="28"/>
  <c r="J347" i="28"/>
  <c r="D347" i="28"/>
  <c r="X347" i="28"/>
  <c r="S347" i="28"/>
  <c r="N347" i="28"/>
  <c r="H347" i="28"/>
  <c r="C347" i="28"/>
  <c r="W347" i="28"/>
  <c r="B347" i="28"/>
  <c r="R347" i="28"/>
  <c r="L347" i="28"/>
  <c r="G347" i="28"/>
  <c r="Y312" i="28"/>
  <c r="U312" i="28"/>
  <c r="Q312" i="28"/>
  <c r="M312" i="28"/>
  <c r="I312" i="28"/>
  <c r="E312" i="28"/>
  <c r="V312" i="28"/>
  <c r="P312" i="28"/>
  <c r="K312" i="28"/>
  <c r="F312" i="28"/>
  <c r="T312" i="28"/>
  <c r="O312" i="28"/>
  <c r="J312" i="28"/>
  <c r="D312" i="28"/>
  <c r="X312" i="28"/>
  <c r="S312" i="28"/>
  <c r="N312" i="28"/>
  <c r="H312" i="28"/>
  <c r="C312" i="28"/>
  <c r="R312" i="28"/>
  <c r="L312" i="28"/>
  <c r="G312" i="28"/>
  <c r="W312" i="28"/>
  <c r="B312" i="28"/>
  <c r="Y310" i="21"/>
  <c r="U310" i="21"/>
  <c r="Q310" i="21"/>
  <c r="M310" i="21"/>
  <c r="I310" i="21"/>
  <c r="E310" i="21"/>
  <c r="T310" i="21"/>
  <c r="O310" i="21"/>
  <c r="J310" i="21"/>
  <c r="D310" i="21"/>
  <c r="X310" i="21"/>
  <c r="R310" i="21"/>
  <c r="K310" i="21"/>
  <c r="C310" i="21"/>
  <c r="W310" i="21"/>
  <c r="P310" i="21"/>
  <c r="H310" i="21"/>
  <c r="B310" i="21"/>
  <c r="L310" i="21"/>
  <c r="V310" i="21"/>
  <c r="G310" i="21"/>
  <c r="S310" i="21"/>
  <c r="F310" i="21"/>
  <c r="N310" i="21"/>
  <c r="W141" i="25"/>
  <c r="S141" i="25"/>
  <c r="O141" i="25"/>
  <c r="K141" i="25"/>
  <c r="G141" i="25"/>
  <c r="C141" i="25"/>
  <c r="V141" i="25"/>
  <c r="Q141" i="25"/>
  <c r="L141" i="25"/>
  <c r="F141" i="25"/>
  <c r="U141" i="25"/>
  <c r="N141" i="25"/>
  <c r="H141" i="25"/>
  <c r="R141" i="25"/>
  <c r="I141" i="25"/>
  <c r="P141" i="25"/>
  <c r="D141" i="25"/>
  <c r="Y141" i="25"/>
  <c r="M141" i="25"/>
  <c r="B141" i="25"/>
  <c r="E141" i="25"/>
  <c r="X141" i="25"/>
  <c r="T141" i="25"/>
  <c r="J141" i="25"/>
  <c r="Y275" i="21"/>
  <c r="U275" i="21"/>
  <c r="Q275" i="21"/>
  <c r="M275" i="21"/>
  <c r="I275" i="21"/>
  <c r="E275" i="21"/>
  <c r="T275" i="21"/>
  <c r="O275" i="21"/>
  <c r="J275" i="21"/>
  <c r="D275" i="21"/>
  <c r="S275" i="21"/>
  <c r="L275" i="21"/>
  <c r="F275" i="21"/>
  <c r="X275" i="21"/>
  <c r="R275" i="21"/>
  <c r="K275" i="21"/>
  <c r="C275" i="21"/>
  <c r="V275" i="21"/>
  <c r="G275" i="21"/>
  <c r="P275" i="21"/>
  <c r="B275" i="21"/>
  <c r="N275" i="21"/>
  <c r="W275" i="21"/>
  <c r="H275" i="21"/>
  <c r="W244" i="28"/>
  <c r="S244" i="28"/>
  <c r="O244" i="28"/>
  <c r="K244" i="28"/>
  <c r="G244" i="28"/>
  <c r="C244" i="28"/>
  <c r="X244" i="28"/>
  <c r="R244" i="28"/>
  <c r="M244" i="28"/>
  <c r="H244" i="28"/>
  <c r="B244" i="28"/>
  <c r="V244" i="28"/>
  <c r="P244" i="28"/>
  <c r="I244" i="28"/>
  <c r="Y244" i="28"/>
  <c r="N244" i="28"/>
  <c r="E244" i="28"/>
  <c r="T244" i="28"/>
  <c r="F244" i="28"/>
  <c r="Q244" i="28"/>
  <c r="U244" i="28"/>
  <c r="L244" i="28"/>
  <c r="D244" i="28"/>
  <c r="J244" i="28"/>
  <c r="Y278" i="28"/>
  <c r="U278" i="28"/>
  <c r="Q278" i="28"/>
  <c r="M278" i="28"/>
  <c r="I278" i="28"/>
  <c r="E278" i="28"/>
  <c r="V278" i="28"/>
  <c r="P278" i="28"/>
  <c r="K278" i="28"/>
  <c r="F278" i="28"/>
  <c r="T278" i="28"/>
  <c r="O278" i="28"/>
  <c r="J278" i="28"/>
  <c r="D278" i="28"/>
  <c r="S278" i="28"/>
  <c r="H278" i="28"/>
  <c r="R278" i="28"/>
  <c r="G278" i="28"/>
  <c r="X278" i="28"/>
  <c r="N278" i="28"/>
  <c r="C278" i="28"/>
  <c r="W278" i="28"/>
  <c r="L278" i="28"/>
  <c r="B278" i="28"/>
  <c r="Y412" i="21"/>
  <c r="U412" i="21"/>
  <c r="Q412" i="21"/>
  <c r="M412" i="21"/>
  <c r="I412" i="21"/>
  <c r="E412" i="21"/>
  <c r="T412" i="21"/>
  <c r="O412" i="21"/>
  <c r="J412" i="21"/>
  <c r="D412" i="21"/>
  <c r="S412" i="21"/>
  <c r="L412" i="21"/>
  <c r="F412" i="21"/>
  <c r="X412" i="21"/>
  <c r="R412" i="21"/>
  <c r="K412" i="21"/>
  <c r="C412" i="21"/>
  <c r="N412" i="21"/>
  <c r="W412" i="21"/>
  <c r="H412" i="21"/>
  <c r="V412" i="21"/>
  <c r="G412" i="21"/>
  <c r="P412" i="21"/>
  <c r="B412" i="21"/>
  <c r="W68" i="25"/>
  <c r="S68" i="25"/>
  <c r="O68" i="25"/>
  <c r="K68" i="25"/>
  <c r="G68" i="25"/>
  <c r="C68" i="25"/>
  <c r="Y68" i="25"/>
  <c r="T68" i="25"/>
  <c r="N68" i="25"/>
  <c r="I68" i="25"/>
  <c r="D68" i="25"/>
  <c r="R68" i="25"/>
  <c r="L68" i="25"/>
  <c r="E68" i="25"/>
  <c r="V68" i="25"/>
  <c r="M68" i="25"/>
  <c r="B68" i="25"/>
  <c r="X68" i="25"/>
  <c r="J68" i="25"/>
  <c r="U68" i="25"/>
  <c r="H68" i="25"/>
  <c r="Q68" i="25"/>
  <c r="P68" i="25"/>
  <c r="F68" i="25"/>
  <c r="W104" i="25"/>
  <c r="S104" i="25"/>
  <c r="O104" i="25"/>
  <c r="K104" i="25"/>
  <c r="G104" i="25"/>
  <c r="C104" i="25"/>
  <c r="V104" i="25"/>
  <c r="Q104" i="25"/>
  <c r="L104" i="25"/>
  <c r="F104" i="25"/>
  <c r="U104" i="25"/>
  <c r="N104" i="25"/>
  <c r="H104" i="25"/>
  <c r="R104" i="25"/>
  <c r="I104" i="25"/>
  <c r="Y104" i="25"/>
  <c r="M104" i="25"/>
  <c r="B104" i="25"/>
  <c r="X104" i="25"/>
  <c r="J104" i="25"/>
  <c r="P104" i="25"/>
  <c r="E104" i="25"/>
  <c r="D104" i="25"/>
  <c r="T104" i="25"/>
  <c r="W69" i="19"/>
  <c r="S69" i="19"/>
  <c r="O69" i="19"/>
  <c r="K69" i="19"/>
  <c r="G69" i="19"/>
  <c r="C69" i="19"/>
  <c r="V69" i="19"/>
  <c r="Q69" i="19"/>
  <c r="L69" i="19"/>
  <c r="F69" i="19"/>
  <c r="T69" i="19"/>
  <c r="M69" i="19"/>
  <c r="E69" i="19"/>
  <c r="R69" i="19"/>
  <c r="I69" i="19"/>
  <c r="U69" i="19"/>
  <c r="H69" i="19"/>
  <c r="P69" i="19"/>
  <c r="D69" i="19"/>
  <c r="J69" i="19"/>
  <c r="Y69" i="19"/>
  <c r="B69" i="19"/>
  <c r="X69" i="19"/>
  <c r="N69" i="19"/>
  <c r="Y241" i="21"/>
  <c r="U241" i="21"/>
  <c r="Q241" i="21"/>
  <c r="M241" i="21"/>
  <c r="I241" i="21"/>
  <c r="E241" i="21"/>
  <c r="T241" i="21"/>
  <c r="O241" i="21"/>
  <c r="J241" i="21"/>
  <c r="D241" i="21"/>
  <c r="V241" i="21"/>
  <c r="N241" i="21"/>
  <c r="G241" i="21"/>
  <c r="S241" i="21"/>
  <c r="L241" i="21"/>
  <c r="F241" i="21"/>
  <c r="P241" i="21"/>
  <c r="B241" i="21"/>
  <c r="X241" i="21"/>
  <c r="K241" i="21"/>
  <c r="W241" i="21"/>
  <c r="H241" i="21"/>
  <c r="R241" i="21"/>
  <c r="C241" i="21"/>
  <c r="Y105" i="28"/>
  <c r="U105" i="28"/>
  <c r="Q105" i="28"/>
  <c r="M105" i="28"/>
  <c r="I105" i="28"/>
  <c r="E105" i="28"/>
  <c r="V105" i="28"/>
  <c r="P105" i="28"/>
  <c r="K105" i="28"/>
  <c r="F105" i="28"/>
  <c r="T105" i="28"/>
  <c r="O105" i="28"/>
  <c r="J105" i="28"/>
  <c r="D105" i="28"/>
  <c r="S105" i="28"/>
  <c r="H105" i="28"/>
  <c r="R105" i="28"/>
  <c r="G105" i="28"/>
  <c r="X105" i="28"/>
  <c r="N105" i="28"/>
  <c r="C105" i="28"/>
  <c r="W105" i="28"/>
  <c r="L105" i="28"/>
  <c r="B105" i="28"/>
  <c r="Y140" i="28"/>
  <c r="U140" i="28"/>
  <c r="Q140" i="28"/>
  <c r="M140" i="28"/>
  <c r="I140" i="28"/>
  <c r="E140" i="28"/>
  <c r="V140" i="28"/>
  <c r="P140" i="28"/>
  <c r="K140" i="28"/>
  <c r="F140" i="28"/>
  <c r="T140" i="28"/>
  <c r="O140" i="28"/>
  <c r="J140" i="28"/>
  <c r="D140" i="28"/>
  <c r="X140" i="28"/>
  <c r="N140" i="28"/>
  <c r="C140" i="28"/>
  <c r="W140" i="28"/>
  <c r="L140" i="28"/>
  <c r="B140" i="28"/>
  <c r="S140" i="28"/>
  <c r="H140" i="28"/>
  <c r="R140" i="28"/>
  <c r="G140" i="28"/>
  <c r="Y175" i="28"/>
  <c r="U175" i="28"/>
  <c r="Q175" i="28"/>
  <c r="M175" i="28"/>
  <c r="I175" i="28"/>
  <c r="E175" i="28"/>
  <c r="V175" i="28"/>
  <c r="P175" i="28"/>
  <c r="K175" i="28"/>
  <c r="F175" i="28"/>
  <c r="T175" i="28"/>
  <c r="O175" i="28"/>
  <c r="J175" i="28"/>
  <c r="D175" i="28"/>
  <c r="S175" i="28"/>
  <c r="H175" i="28"/>
  <c r="R175" i="28"/>
  <c r="G175" i="28"/>
  <c r="X175" i="28"/>
  <c r="N175" i="28"/>
  <c r="C175" i="28"/>
  <c r="W175" i="28"/>
  <c r="L175" i="28"/>
  <c r="B175" i="28"/>
  <c r="Y344" i="21"/>
  <c r="U344" i="21"/>
  <c r="Q344" i="21"/>
  <c r="M344" i="21"/>
  <c r="I344" i="21"/>
  <c r="E344" i="21"/>
  <c r="T344" i="21"/>
  <c r="O344" i="21"/>
  <c r="J344" i="21"/>
  <c r="D344" i="21"/>
  <c r="W344" i="21"/>
  <c r="P344" i="21"/>
  <c r="H344" i="21"/>
  <c r="B344" i="21"/>
  <c r="V344" i="21"/>
  <c r="N344" i="21"/>
  <c r="G344" i="21"/>
  <c r="R344" i="21"/>
  <c r="C344" i="21"/>
  <c r="L344" i="21"/>
  <c r="X344" i="21"/>
  <c r="K344" i="21"/>
  <c r="S344" i="21"/>
  <c r="F344" i="21"/>
  <c r="Y34" i="21"/>
  <c r="U34" i="21"/>
  <c r="Q34" i="21"/>
  <c r="M34" i="21"/>
  <c r="I34" i="21"/>
  <c r="E34" i="21"/>
  <c r="W34" i="21"/>
  <c r="R34" i="21"/>
  <c r="L34" i="21"/>
  <c r="G34" i="21"/>
  <c r="B34" i="21"/>
  <c r="T34" i="21"/>
  <c r="N34" i="21"/>
  <c r="F34" i="21"/>
  <c r="S34" i="21"/>
  <c r="K34" i="21"/>
  <c r="D34" i="21"/>
  <c r="V34" i="21"/>
  <c r="H34" i="21"/>
  <c r="P34" i="21"/>
  <c r="C34" i="21"/>
  <c r="O34" i="21"/>
  <c r="X34" i="21"/>
  <c r="J34" i="21"/>
  <c r="Y172" i="21"/>
  <c r="U172" i="21"/>
  <c r="Q172" i="21"/>
  <c r="M172" i="21"/>
  <c r="I172" i="21"/>
  <c r="E172" i="21"/>
  <c r="T172" i="21"/>
  <c r="O172" i="21"/>
  <c r="J172" i="21"/>
  <c r="D172" i="21"/>
  <c r="W172" i="21"/>
  <c r="P172" i="21"/>
  <c r="H172" i="21"/>
  <c r="B172" i="21"/>
  <c r="S172" i="21"/>
  <c r="K172" i="21"/>
  <c r="V172" i="21"/>
  <c r="G172" i="21"/>
  <c r="L172" i="21"/>
  <c r="X172" i="21"/>
  <c r="C172" i="21"/>
  <c r="F172" i="21"/>
  <c r="R172" i="21"/>
  <c r="N172" i="21"/>
  <c r="Y67" i="21"/>
  <c r="U67" i="21"/>
  <c r="Q67" i="21"/>
  <c r="M67" i="21"/>
  <c r="I67" i="21"/>
  <c r="E67" i="21"/>
  <c r="W67" i="21"/>
  <c r="R67" i="21"/>
  <c r="L67" i="21"/>
  <c r="G67" i="21"/>
  <c r="B67" i="21"/>
  <c r="X67" i="21"/>
  <c r="P67" i="21"/>
  <c r="J67" i="21"/>
  <c r="C67" i="21"/>
  <c r="V67" i="21"/>
  <c r="O67" i="21"/>
  <c r="H67" i="21"/>
  <c r="S67" i="21"/>
  <c r="D67" i="21"/>
  <c r="N67" i="21"/>
  <c r="K67" i="21"/>
  <c r="F67" i="21"/>
  <c r="T67" i="21"/>
  <c r="X105" i="19"/>
  <c r="T105" i="19"/>
  <c r="P105" i="19"/>
  <c r="L105" i="19"/>
  <c r="H105" i="19"/>
  <c r="D105" i="19"/>
  <c r="U105" i="19"/>
  <c r="O105" i="19"/>
  <c r="J105" i="19"/>
  <c r="E105" i="19"/>
  <c r="S105" i="19"/>
  <c r="M105" i="19"/>
  <c r="F105" i="19"/>
  <c r="Y105" i="19"/>
  <c r="Q105" i="19"/>
  <c r="G105" i="19"/>
  <c r="R105" i="19"/>
  <c r="C105" i="19"/>
  <c r="W105" i="19"/>
  <c r="I105" i="19"/>
  <c r="V105" i="19"/>
  <c r="B105" i="19"/>
  <c r="K105" i="19"/>
  <c r="N105" i="19"/>
  <c r="Y70" i="28"/>
  <c r="U70" i="28"/>
  <c r="Q70" i="28"/>
  <c r="M70" i="28"/>
  <c r="I70" i="28"/>
  <c r="E70" i="28"/>
  <c r="V70" i="28"/>
  <c r="P70" i="28"/>
  <c r="K70" i="28"/>
  <c r="F70" i="28"/>
  <c r="T70" i="28"/>
  <c r="O70" i="28"/>
  <c r="J70" i="28"/>
  <c r="D70" i="28"/>
  <c r="X70" i="28"/>
  <c r="N70" i="28"/>
  <c r="C70" i="28"/>
  <c r="W70" i="28"/>
  <c r="L70" i="28"/>
  <c r="B70" i="28"/>
  <c r="S70" i="28"/>
  <c r="H70" i="28"/>
  <c r="R70" i="28"/>
  <c r="G70" i="28"/>
  <c r="V381" i="28"/>
  <c r="R381" i="28"/>
  <c r="N381" i="28"/>
  <c r="J381" i="28"/>
  <c r="F381" i="28"/>
  <c r="B381" i="28"/>
  <c r="Y381" i="28"/>
  <c r="T381" i="28"/>
  <c r="O381" i="28"/>
  <c r="I381" i="28"/>
  <c r="D381" i="28"/>
  <c r="X381" i="28"/>
  <c r="S381" i="28"/>
  <c r="M381" i="28"/>
  <c r="H381" i="28"/>
  <c r="C381" i="28"/>
  <c r="P381" i="28"/>
  <c r="E381" i="28"/>
  <c r="W381" i="28"/>
  <c r="L381" i="28"/>
  <c r="U381" i="28"/>
  <c r="K381" i="28"/>
  <c r="G381" i="28"/>
  <c r="Q381" i="28"/>
  <c r="W210" i="28"/>
  <c r="S210" i="28"/>
  <c r="O210" i="28"/>
  <c r="K210" i="28"/>
  <c r="G210" i="28"/>
  <c r="C210" i="28"/>
  <c r="U210" i="28"/>
  <c r="P210" i="28"/>
  <c r="J210" i="28"/>
  <c r="E210" i="28"/>
  <c r="Y210" i="28"/>
  <c r="R210" i="28"/>
  <c r="L210" i="28"/>
  <c r="D210" i="28"/>
  <c r="V210" i="28"/>
  <c r="M210" i="28"/>
  <c r="B210" i="28"/>
  <c r="Q210" i="28"/>
  <c r="F210" i="28"/>
  <c r="N210" i="28"/>
  <c r="I210" i="28"/>
  <c r="X210" i="28"/>
  <c r="T210" i="28"/>
  <c r="H210" i="28"/>
  <c r="Y378" i="21"/>
  <c r="U378" i="21"/>
  <c r="Q378" i="21"/>
  <c r="M378" i="21"/>
  <c r="I378" i="21"/>
  <c r="E378" i="21"/>
  <c r="T378" i="21"/>
  <c r="O378" i="21"/>
  <c r="J378" i="21"/>
  <c r="D378" i="21"/>
  <c r="V378" i="21"/>
  <c r="N378" i="21"/>
  <c r="G378" i="21"/>
  <c r="S378" i="21"/>
  <c r="L378" i="21"/>
  <c r="F378" i="21"/>
  <c r="W378" i="21"/>
  <c r="H378" i="21"/>
  <c r="R378" i="21"/>
  <c r="C378" i="21"/>
  <c r="P378" i="21"/>
  <c r="B378" i="21"/>
  <c r="X378" i="21"/>
  <c r="K378" i="21"/>
  <c r="Y42" i="28"/>
  <c r="U42" i="28"/>
  <c r="Q42" i="28"/>
  <c r="M42" i="28"/>
  <c r="I42" i="28"/>
  <c r="E42" i="28"/>
  <c r="X42" i="28"/>
  <c r="S42" i="28"/>
  <c r="N42" i="28"/>
  <c r="H42" i="28"/>
  <c r="C42" i="28"/>
  <c r="W42" i="28"/>
  <c r="R42" i="28"/>
  <c r="L42" i="28"/>
  <c r="G42" i="28"/>
  <c r="B42" i="28"/>
  <c r="V42" i="28"/>
  <c r="K42" i="28"/>
  <c r="T42" i="28"/>
  <c r="J42" i="28"/>
  <c r="P42" i="28"/>
  <c r="F42" i="28"/>
  <c r="O42" i="28"/>
  <c r="D42" i="28"/>
  <c r="A379" i="21"/>
  <c r="A311" i="21"/>
  <c r="A413" i="21"/>
  <c r="A345" i="21"/>
  <c r="A71" i="28"/>
  <c r="A245" i="28"/>
  <c r="A382" i="28"/>
  <c r="A416" i="28"/>
  <c r="A211" i="28"/>
  <c r="A176" i="28"/>
  <c r="A106" i="28"/>
  <c r="A141" i="28"/>
  <c r="A313" i="28"/>
  <c r="A279" i="28"/>
  <c r="A450" i="28"/>
  <c r="A348" i="28"/>
  <c r="A276" i="21"/>
  <c r="A242" i="21"/>
  <c r="A207" i="21"/>
  <c r="A106" i="19"/>
  <c r="A70" i="19"/>
  <c r="A103" i="21"/>
  <c r="A68" i="21"/>
  <c r="A33" i="25"/>
  <c r="A69" i="25"/>
  <c r="A105" i="25"/>
  <c r="A35" i="21"/>
  <c r="A142" i="25"/>
  <c r="A140" i="19"/>
  <c r="A34" i="19"/>
  <c r="A173" i="21"/>
  <c r="A138" i="21"/>
  <c r="Y138" i="21" l="1"/>
  <c r="U138" i="21"/>
  <c r="Q138" i="21"/>
  <c r="M138" i="21"/>
  <c r="I138" i="21"/>
  <c r="E138" i="21"/>
  <c r="T138" i="21"/>
  <c r="O138" i="21"/>
  <c r="J138" i="21"/>
  <c r="D138" i="21"/>
  <c r="X138" i="21"/>
  <c r="R138" i="21"/>
  <c r="K138" i="21"/>
  <c r="C138" i="21"/>
  <c r="W138" i="21"/>
  <c r="P138" i="21"/>
  <c r="H138" i="21"/>
  <c r="B138" i="21"/>
  <c r="S138" i="21"/>
  <c r="F138" i="21"/>
  <c r="N138" i="21"/>
  <c r="L138" i="21"/>
  <c r="V138" i="21"/>
  <c r="G138" i="21"/>
  <c r="W142" i="25"/>
  <c r="S142" i="25"/>
  <c r="O142" i="25"/>
  <c r="K142" i="25"/>
  <c r="G142" i="25"/>
  <c r="C142" i="25"/>
  <c r="Y142" i="25"/>
  <c r="T142" i="25"/>
  <c r="N142" i="25"/>
  <c r="I142" i="25"/>
  <c r="D142" i="25"/>
  <c r="R142" i="25"/>
  <c r="L142" i="25"/>
  <c r="E142" i="25"/>
  <c r="V142" i="25"/>
  <c r="M142" i="25"/>
  <c r="B142" i="25"/>
  <c r="Q142" i="25"/>
  <c r="F142" i="25"/>
  <c r="P142" i="25"/>
  <c r="H142" i="25"/>
  <c r="X142" i="25"/>
  <c r="U142" i="25"/>
  <c r="J142" i="25"/>
  <c r="Y33" i="25"/>
  <c r="U33" i="25"/>
  <c r="Q33" i="25"/>
  <c r="M33" i="25"/>
  <c r="I33" i="25"/>
  <c r="E33" i="25"/>
  <c r="V33" i="25"/>
  <c r="P33" i="25"/>
  <c r="K33" i="25"/>
  <c r="F33" i="25"/>
  <c r="S33" i="25"/>
  <c r="L33" i="25"/>
  <c r="D33" i="25"/>
  <c r="X33" i="25"/>
  <c r="O33" i="25"/>
  <c r="G33" i="25"/>
  <c r="W33" i="25"/>
  <c r="N33" i="25"/>
  <c r="C33" i="25"/>
  <c r="R33" i="25"/>
  <c r="J33" i="25"/>
  <c r="H33" i="25"/>
  <c r="T33" i="25"/>
  <c r="B33" i="25"/>
  <c r="W106" i="19"/>
  <c r="S106" i="19"/>
  <c r="U106" i="19"/>
  <c r="P106" i="19"/>
  <c r="L106" i="19"/>
  <c r="H106" i="19"/>
  <c r="D106" i="19"/>
  <c r="Y106" i="19"/>
  <c r="R106" i="19"/>
  <c r="M106" i="19"/>
  <c r="G106" i="19"/>
  <c r="B106" i="19"/>
  <c r="Q106" i="19"/>
  <c r="J106" i="19"/>
  <c r="C106" i="19"/>
  <c r="V106" i="19"/>
  <c r="K106" i="19"/>
  <c r="T106" i="19"/>
  <c r="F106" i="19"/>
  <c r="O106" i="19"/>
  <c r="N106" i="19"/>
  <c r="X106" i="19"/>
  <c r="I106" i="19"/>
  <c r="E106" i="19"/>
  <c r="Y348" i="28"/>
  <c r="U348" i="28"/>
  <c r="Q348" i="28"/>
  <c r="M348" i="28"/>
  <c r="I348" i="28"/>
  <c r="E348" i="28"/>
  <c r="X348" i="28"/>
  <c r="S348" i="28"/>
  <c r="N348" i="28"/>
  <c r="H348" i="28"/>
  <c r="C348" i="28"/>
  <c r="W348" i="28"/>
  <c r="R348" i="28"/>
  <c r="L348" i="28"/>
  <c r="G348" i="28"/>
  <c r="B348" i="28"/>
  <c r="V348" i="28"/>
  <c r="P348" i="28"/>
  <c r="K348" i="28"/>
  <c r="F348" i="28"/>
  <c r="T348" i="28"/>
  <c r="O348" i="28"/>
  <c r="J348" i="28"/>
  <c r="D348" i="28"/>
  <c r="Y141" i="28"/>
  <c r="U141" i="28"/>
  <c r="Q141" i="28"/>
  <c r="M141" i="28"/>
  <c r="I141" i="28"/>
  <c r="E141" i="28"/>
  <c r="X141" i="28"/>
  <c r="S141" i="28"/>
  <c r="N141" i="28"/>
  <c r="H141" i="28"/>
  <c r="C141" i="28"/>
  <c r="W141" i="28"/>
  <c r="R141" i="28"/>
  <c r="L141" i="28"/>
  <c r="G141" i="28"/>
  <c r="B141" i="28"/>
  <c r="V141" i="28"/>
  <c r="K141" i="28"/>
  <c r="T141" i="28"/>
  <c r="J141" i="28"/>
  <c r="P141" i="28"/>
  <c r="F141" i="28"/>
  <c r="O141" i="28"/>
  <c r="D141" i="28"/>
  <c r="V416" i="28"/>
  <c r="R416" i="28"/>
  <c r="N416" i="28"/>
  <c r="J416" i="28"/>
  <c r="F416" i="28"/>
  <c r="B416" i="28"/>
  <c r="W416" i="28"/>
  <c r="Q416" i="28"/>
  <c r="L416" i="28"/>
  <c r="G416" i="28"/>
  <c r="U416" i="28"/>
  <c r="P416" i="28"/>
  <c r="K416" i="28"/>
  <c r="E416" i="28"/>
  <c r="S416" i="28"/>
  <c r="H416" i="28"/>
  <c r="Y416" i="28"/>
  <c r="O416" i="28"/>
  <c r="D416" i="28"/>
  <c r="X416" i="28"/>
  <c r="M416" i="28"/>
  <c r="C416" i="28"/>
  <c r="T416" i="28"/>
  <c r="I416" i="28"/>
  <c r="Y345" i="21"/>
  <c r="U345" i="21"/>
  <c r="Q345" i="21"/>
  <c r="M345" i="21"/>
  <c r="I345" i="21"/>
  <c r="E345" i="21"/>
  <c r="W345" i="21"/>
  <c r="R345" i="21"/>
  <c r="L345" i="21"/>
  <c r="G345" i="21"/>
  <c r="B345" i="21"/>
  <c r="T345" i="21"/>
  <c r="N345" i="21"/>
  <c r="F345" i="21"/>
  <c r="S345" i="21"/>
  <c r="K345" i="21"/>
  <c r="D345" i="21"/>
  <c r="V345" i="21"/>
  <c r="H345" i="21"/>
  <c r="P345" i="21"/>
  <c r="C345" i="21"/>
  <c r="O345" i="21"/>
  <c r="J345" i="21"/>
  <c r="X345" i="21"/>
  <c r="Y173" i="21"/>
  <c r="U173" i="21"/>
  <c r="Q173" i="21"/>
  <c r="M173" i="21"/>
  <c r="I173" i="21"/>
  <c r="E173" i="21"/>
  <c r="W173" i="21"/>
  <c r="R173" i="21"/>
  <c r="L173" i="21"/>
  <c r="G173" i="21"/>
  <c r="B173" i="21"/>
  <c r="T173" i="21"/>
  <c r="N173" i="21"/>
  <c r="F173" i="21"/>
  <c r="X173" i="21"/>
  <c r="O173" i="21"/>
  <c r="D173" i="21"/>
  <c r="V173" i="21"/>
  <c r="J173" i="21"/>
  <c r="S173" i="21"/>
  <c r="C173" i="21"/>
  <c r="K173" i="21"/>
  <c r="P173" i="21"/>
  <c r="H173" i="21"/>
  <c r="Y35" i="21"/>
  <c r="U35" i="21"/>
  <c r="Q35" i="21"/>
  <c r="M35" i="21"/>
  <c r="I35" i="21"/>
  <c r="E35" i="21"/>
  <c r="T35" i="21"/>
  <c r="O35" i="21"/>
  <c r="J35" i="21"/>
  <c r="D35" i="21"/>
  <c r="X35" i="21"/>
  <c r="R35" i="21"/>
  <c r="K35" i="21"/>
  <c r="C35" i="21"/>
  <c r="W35" i="21"/>
  <c r="P35" i="21"/>
  <c r="H35" i="21"/>
  <c r="B35" i="21"/>
  <c r="L35" i="21"/>
  <c r="V35" i="21"/>
  <c r="G35" i="21"/>
  <c r="S35" i="21"/>
  <c r="F35" i="21"/>
  <c r="N35" i="21"/>
  <c r="Y68" i="21"/>
  <c r="U68" i="21"/>
  <c r="Q68" i="21"/>
  <c r="M68" i="21"/>
  <c r="I68" i="21"/>
  <c r="E68" i="21"/>
  <c r="T68" i="21"/>
  <c r="O68" i="21"/>
  <c r="J68" i="21"/>
  <c r="D68" i="21"/>
  <c r="V68" i="21"/>
  <c r="N68" i="21"/>
  <c r="G68" i="21"/>
  <c r="S68" i="21"/>
  <c r="L68" i="21"/>
  <c r="F68" i="21"/>
  <c r="W68" i="21"/>
  <c r="H68" i="21"/>
  <c r="R68" i="21"/>
  <c r="C68" i="21"/>
  <c r="P68" i="21"/>
  <c r="B68" i="21"/>
  <c r="X68" i="21"/>
  <c r="K68" i="21"/>
  <c r="Y207" i="21"/>
  <c r="U207" i="21"/>
  <c r="Q207" i="21"/>
  <c r="M207" i="21"/>
  <c r="I207" i="21"/>
  <c r="E207" i="21"/>
  <c r="W207" i="21"/>
  <c r="R207" i="21"/>
  <c r="L207" i="21"/>
  <c r="G207" i="21"/>
  <c r="B207" i="21"/>
  <c r="T207" i="21"/>
  <c r="N207" i="21"/>
  <c r="F207" i="21"/>
  <c r="X207" i="21"/>
  <c r="O207" i="21"/>
  <c r="D207" i="21"/>
  <c r="S207" i="21"/>
  <c r="H207" i="21"/>
  <c r="K207" i="21"/>
  <c r="C207" i="21"/>
  <c r="J207" i="21"/>
  <c r="P207" i="21"/>
  <c r="V207" i="21"/>
  <c r="V450" i="28"/>
  <c r="R450" i="28"/>
  <c r="N450" i="28"/>
  <c r="J450" i="28"/>
  <c r="F450" i="28"/>
  <c r="B450" i="28"/>
  <c r="W450" i="28"/>
  <c r="Q450" i="28"/>
  <c r="L450" i="28"/>
  <c r="G450" i="28"/>
  <c r="U450" i="28"/>
  <c r="P450" i="28"/>
  <c r="K450" i="28"/>
  <c r="E450" i="28"/>
  <c r="X450" i="28"/>
  <c r="M450" i="28"/>
  <c r="C450" i="28"/>
  <c r="T450" i="28"/>
  <c r="I450" i="28"/>
  <c r="S450" i="28"/>
  <c r="H450" i="28"/>
  <c r="Y450" i="28"/>
  <c r="O450" i="28"/>
  <c r="D450" i="28"/>
  <c r="Y106" i="28"/>
  <c r="U106" i="28"/>
  <c r="Q106" i="28"/>
  <c r="M106" i="28"/>
  <c r="I106" i="28"/>
  <c r="E106" i="28"/>
  <c r="X106" i="28"/>
  <c r="S106" i="28"/>
  <c r="N106" i="28"/>
  <c r="H106" i="28"/>
  <c r="C106" i="28"/>
  <c r="W106" i="28"/>
  <c r="R106" i="28"/>
  <c r="L106" i="28"/>
  <c r="G106" i="28"/>
  <c r="B106" i="28"/>
  <c r="P106" i="28"/>
  <c r="F106" i="28"/>
  <c r="O106" i="28"/>
  <c r="D106" i="28"/>
  <c r="V106" i="28"/>
  <c r="K106" i="28"/>
  <c r="T106" i="28"/>
  <c r="J106" i="28"/>
  <c r="V382" i="28"/>
  <c r="R382" i="28"/>
  <c r="N382" i="28"/>
  <c r="J382" i="28"/>
  <c r="F382" i="28"/>
  <c r="B382" i="28"/>
  <c r="W382" i="28"/>
  <c r="Q382" i="28"/>
  <c r="L382" i="28"/>
  <c r="G382" i="28"/>
  <c r="U382" i="28"/>
  <c r="P382" i="28"/>
  <c r="K382" i="28"/>
  <c r="E382" i="28"/>
  <c r="X382" i="28"/>
  <c r="M382" i="28"/>
  <c r="C382" i="28"/>
  <c r="T382" i="28"/>
  <c r="I382" i="28"/>
  <c r="S382" i="28"/>
  <c r="H382" i="28"/>
  <c r="Y382" i="28"/>
  <c r="O382" i="28"/>
  <c r="D382" i="28"/>
  <c r="Y413" i="21"/>
  <c r="U413" i="21"/>
  <c r="Q413" i="21"/>
  <c r="M413" i="21"/>
  <c r="I413" i="21"/>
  <c r="E413" i="21"/>
  <c r="W413" i="21"/>
  <c r="R413" i="21"/>
  <c r="L413" i="21"/>
  <c r="G413" i="21"/>
  <c r="B413" i="21"/>
  <c r="X413" i="21"/>
  <c r="P413" i="21"/>
  <c r="J413" i="21"/>
  <c r="C413" i="21"/>
  <c r="V413" i="21"/>
  <c r="O413" i="21"/>
  <c r="H413" i="21"/>
  <c r="S413" i="21"/>
  <c r="D413" i="21"/>
  <c r="N413" i="21"/>
  <c r="K413" i="21"/>
  <c r="T413" i="21"/>
  <c r="F413" i="21"/>
  <c r="W34" i="19"/>
  <c r="S34" i="19"/>
  <c r="O34" i="19"/>
  <c r="K34" i="19"/>
  <c r="G34" i="19"/>
  <c r="C34" i="19"/>
  <c r="V34" i="19"/>
  <c r="Q34" i="19"/>
  <c r="L34" i="19"/>
  <c r="F34" i="19"/>
  <c r="U34" i="19"/>
  <c r="N34" i="19"/>
  <c r="H34" i="19"/>
  <c r="R34" i="19"/>
  <c r="I34" i="19"/>
  <c r="T34" i="19"/>
  <c r="E34" i="19"/>
  <c r="P34" i="19"/>
  <c r="D34" i="19"/>
  <c r="X34" i="19"/>
  <c r="M34" i="19"/>
  <c r="J34" i="19"/>
  <c r="Y34" i="19"/>
  <c r="B34" i="19"/>
  <c r="W105" i="25"/>
  <c r="S105" i="25"/>
  <c r="O105" i="25"/>
  <c r="K105" i="25"/>
  <c r="G105" i="25"/>
  <c r="C105" i="25"/>
  <c r="Y105" i="25"/>
  <c r="T105" i="25"/>
  <c r="N105" i="25"/>
  <c r="I105" i="25"/>
  <c r="D105" i="25"/>
  <c r="R105" i="25"/>
  <c r="L105" i="25"/>
  <c r="E105" i="25"/>
  <c r="V105" i="25"/>
  <c r="M105" i="25"/>
  <c r="B105" i="25"/>
  <c r="P105" i="25"/>
  <c r="X105" i="25"/>
  <c r="J105" i="25"/>
  <c r="Q105" i="25"/>
  <c r="H105" i="25"/>
  <c r="F105" i="25"/>
  <c r="U105" i="25"/>
  <c r="Y103" i="21"/>
  <c r="U103" i="21"/>
  <c r="Q103" i="21"/>
  <c r="M103" i="21"/>
  <c r="I103" i="21"/>
  <c r="E103" i="21"/>
  <c r="T103" i="21"/>
  <c r="O103" i="21"/>
  <c r="J103" i="21"/>
  <c r="D103" i="21"/>
  <c r="S103" i="21"/>
  <c r="L103" i="21"/>
  <c r="F103" i="21"/>
  <c r="X103" i="21"/>
  <c r="R103" i="21"/>
  <c r="K103" i="21"/>
  <c r="C103" i="21"/>
  <c r="N103" i="21"/>
  <c r="W103" i="21"/>
  <c r="H103" i="21"/>
  <c r="V103" i="21"/>
  <c r="G103" i="21"/>
  <c r="B103" i="21"/>
  <c r="P103" i="21"/>
  <c r="Y242" i="21"/>
  <c r="U242" i="21"/>
  <c r="Q242" i="21"/>
  <c r="M242" i="21"/>
  <c r="I242" i="21"/>
  <c r="E242" i="21"/>
  <c r="W242" i="21"/>
  <c r="R242" i="21"/>
  <c r="L242" i="21"/>
  <c r="G242" i="21"/>
  <c r="B242" i="21"/>
  <c r="S242" i="21"/>
  <c r="K242" i="21"/>
  <c r="D242" i="21"/>
  <c r="X242" i="21"/>
  <c r="P242" i="21"/>
  <c r="J242" i="21"/>
  <c r="C242" i="21"/>
  <c r="T242" i="21"/>
  <c r="F242" i="21"/>
  <c r="O242" i="21"/>
  <c r="N242" i="21"/>
  <c r="H242" i="21"/>
  <c r="V242" i="21"/>
  <c r="Y279" i="28"/>
  <c r="U279" i="28"/>
  <c r="Q279" i="28"/>
  <c r="M279" i="28"/>
  <c r="I279" i="28"/>
  <c r="E279" i="28"/>
  <c r="X279" i="28"/>
  <c r="S279" i="28"/>
  <c r="N279" i="28"/>
  <c r="H279" i="28"/>
  <c r="C279" i="28"/>
  <c r="W279" i="28"/>
  <c r="R279" i="28"/>
  <c r="L279" i="28"/>
  <c r="G279" i="28"/>
  <c r="B279" i="28"/>
  <c r="P279" i="28"/>
  <c r="F279" i="28"/>
  <c r="O279" i="28"/>
  <c r="D279" i="28"/>
  <c r="V279" i="28"/>
  <c r="K279" i="28"/>
  <c r="T279" i="28"/>
  <c r="J279" i="28"/>
  <c r="Y176" i="28"/>
  <c r="U176" i="28"/>
  <c r="Q176" i="28"/>
  <c r="M176" i="28"/>
  <c r="I176" i="28"/>
  <c r="E176" i="28"/>
  <c r="X176" i="28"/>
  <c r="S176" i="28"/>
  <c r="N176" i="28"/>
  <c r="H176" i="28"/>
  <c r="C176" i="28"/>
  <c r="W176" i="28"/>
  <c r="R176" i="28"/>
  <c r="L176" i="28"/>
  <c r="G176" i="28"/>
  <c r="B176" i="28"/>
  <c r="P176" i="28"/>
  <c r="F176" i="28"/>
  <c r="O176" i="28"/>
  <c r="D176" i="28"/>
  <c r="V176" i="28"/>
  <c r="K176" i="28"/>
  <c r="T176" i="28"/>
  <c r="J176" i="28"/>
  <c r="W245" i="28"/>
  <c r="S245" i="28"/>
  <c r="O245" i="28"/>
  <c r="K245" i="28"/>
  <c r="G245" i="28"/>
  <c r="C245" i="28"/>
  <c r="U245" i="28"/>
  <c r="P245" i="28"/>
  <c r="J245" i="28"/>
  <c r="E245" i="28"/>
  <c r="T245" i="28"/>
  <c r="M245" i="28"/>
  <c r="F245" i="28"/>
  <c r="R245" i="28"/>
  <c r="I245" i="28"/>
  <c r="V245" i="28"/>
  <c r="H245" i="28"/>
  <c r="Y245" i="28"/>
  <c r="L245" i="28"/>
  <c r="Q245" i="28"/>
  <c r="N245" i="28"/>
  <c r="X245" i="28"/>
  <c r="D245" i="28"/>
  <c r="B245" i="28"/>
  <c r="Y311" i="21"/>
  <c r="U311" i="21"/>
  <c r="Q311" i="21"/>
  <c r="M311" i="21"/>
  <c r="I311" i="21"/>
  <c r="E311" i="21"/>
  <c r="W311" i="21"/>
  <c r="R311" i="21"/>
  <c r="L311" i="21"/>
  <c r="G311" i="21"/>
  <c r="B311" i="21"/>
  <c r="V311" i="21"/>
  <c r="O311" i="21"/>
  <c r="H311" i="21"/>
  <c r="T311" i="21"/>
  <c r="N311" i="21"/>
  <c r="F311" i="21"/>
  <c r="P311" i="21"/>
  <c r="C311" i="21"/>
  <c r="K311" i="21"/>
  <c r="X311" i="21"/>
  <c r="J311" i="21"/>
  <c r="S311" i="21"/>
  <c r="D311" i="21"/>
  <c r="W140" i="19"/>
  <c r="S140" i="19"/>
  <c r="O140" i="19"/>
  <c r="K140" i="19"/>
  <c r="G140" i="19"/>
  <c r="C140" i="19"/>
  <c r="X140" i="19"/>
  <c r="R140" i="19"/>
  <c r="M140" i="19"/>
  <c r="H140" i="19"/>
  <c r="B140" i="19"/>
  <c r="T140" i="19"/>
  <c r="L140" i="19"/>
  <c r="E140" i="19"/>
  <c r="V140" i="19"/>
  <c r="N140" i="19"/>
  <c r="D140" i="19"/>
  <c r="U140" i="19"/>
  <c r="I140" i="19"/>
  <c r="P140" i="19"/>
  <c r="Q140" i="19"/>
  <c r="J140" i="19"/>
  <c r="Y140" i="19"/>
  <c r="F140" i="19"/>
  <c r="W69" i="25"/>
  <c r="S69" i="25"/>
  <c r="O69" i="25"/>
  <c r="K69" i="25"/>
  <c r="G69" i="25"/>
  <c r="C69" i="25"/>
  <c r="V69" i="25"/>
  <c r="Q69" i="25"/>
  <c r="L69" i="25"/>
  <c r="F69" i="25"/>
  <c r="X69" i="25"/>
  <c r="P69" i="25"/>
  <c r="I69" i="25"/>
  <c r="B69" i="25"/>
  <c r="R69" i="25"/>
  <c r="H69" i="25"/>
  <c r="Y69" i="25"/>
  <c r="M69" i="25"/>
  <c r="U69" i="25"/>
  <c r="J69" i="25"/>
  <c r="D69" i="25"/>
  <c r="T69" i="25"/>
  <c r="N69" i="25"/>
  <c r="E69" i="25"/>
  <c r="W70" i="19"/>
  <c r="S70" i="19"/>
  <c r="O70" i="19"/>
  <c r="K70" i="19"/>
  <c r="G70" i="19"/>
  <c r="C70" i="19"/>
  <c r="Y70" i="19"/>
  <c r="T70" i="19"/>
  <c r="N70" i="19"/>
  <c r="I70" i="19"/>
  <c r="D70" i="19"/>
  <c r="X70" i="19"/>
  <c r="Q70" i="19"/>
  <c r="J70" i="19"/>
  <c r="B70" i="19"/>
  <c r="V70" i="19"/>
  <c r="M70" i="19"/>
  <c r="E70" i="19"/>
  <c r="U70" i="19"/>
  <c r="H70" i="19"/>
  <c r="R70" i="19"/>
  <c r="F70" i="19"/>
  <c r="L70" i="19"/>
  <c r="P70" i="19"/>
  <c r="Y276" i="21"/>
  <c r="U276" i="21"/>
  <c r="Q276" i="21"/>
  <c r="M276" i="21"/>
  <c r="I276" i="21"/>
  <c r="E276" i="21"/>
  <c r="W276" i="21"/>
  <c r="R276" i="21"/>
  <c r="L276" i="21"/>
  <c r="G276" i="21"/>
  <c r="B276" i="21"/>
  <c r="X276" i="21"/>
  <c r="P276" i="21"/>
  <c r="J276" i="21"/>
  <c r="C276" i="21"/>
  <c r="V276" i="21"/>
  <c r="O276" i="21"/>
  <c r="H276" i="21"/>
  <c r="K276" i="21"/>
  <c r="T276" i="21"/>
  <c r="F276" i="21"/>
  <c r="S276" i="21"/>
  <c r="D276" i="21"/>
  <c r="N276" i="21"/>
  <c r="Y313" i="28"/>
  <c r="U313" i="28"/>
  <c r="Q313" i="28"/>
  <c r="M313" i="28"/>
  <c r="I313" i="28"/>
  <c r="E313" i="28"/>
  <c r="X313" i="28"/>
  <c r="S313" i="28"/>
  <c r="N313" i="28"/>
  <c r="H313" i="28"/>
  <c r="C313" i="28"/>
  <c r="W313" i="28"/>
  <c r="R313" i="28"/>
  <c r="L313" i="28"/>
  <c r="G313" i="28"/>
  <c r="B313" i="28"/>
  <c r="V313" i="28"/>
  <c r="P313" i="28"/>
  <c r="K313" i="28"/>
  <c r="F313" i="28"/>
  <c r="O313" i="28"/>
  <c r="J313" i="28"/>
  <c r="D313" i="28"/>
  <c r="T313" i="28"/>
  <c r="W211" i="28"/>
  <c r="S211" i="28"/>
  <c r="O211" i="28"/>
  <c r="K211" i="28"/>
  <c r="G211" i="28"/>
  <c r="C211" i="28"/>
  <c r="X211" i="28"/>
  <c r="R211" i="28"/>
  <c r="M211" i="28"/>
  <c r="H211" i="28"/>
  <c r="B211" i="28"/>
  <c r="V211" i="28"/>
  <c r="P211" i="28"/>
  <c r="I211" i="28"/>
  <c r="Q211" i="28"/>
  <c r="F211" i="28"/>
  <c r="T211" i="28"/>
  <c r="E211" i="28"/>
  <c r="Y211" i="28"/>
  <c r="J211" i="28"/>
  <c r="L211" i="28"/>
  <c r="U211" i="28"/>
  <c r="D211" i="28"/>
  <c r="N211" i="28"/>
  <c r="Y71" i="28"/>
  <c r="U71" i="28"/>
  <c r="Q71" i="28"/>
  <c r="M71" i="28"/>
  <c r="I71" i="28"/>
  <c r="E71" i="28"/>
  <c r="X71" i="28"/>
  <c r="S71" i="28"/>
  <c r="N71" i="28"/>
  <c r="H71" i="28"/>
  <c r="C71" i="28"/>
  <c r="W71" i="28"/>
  <c r="R71" i="28"/>
  <c r="L71" i="28"/>
  <c r="G71" i="28"/>
  <c r="B71" i="28"/>
  <c r="V71" i="28"/>
  <c r="K71" i="28"/>
  <c r="T71" i="28"/>
  <c r="J71" i="28"/>
  <c r="P71" i="28"/>
  <c r="F71" i="28"/>
  <c r="O71" i="28"/>
  <c r="D71" i="28"/>
  <c r="Y379" i="21"/>
  <c r="U379" i="21"/>
  <c r="Q379" i="21"/>
  <c r="M379" i="21"/>
  <c r="I379" i="21"/>
  <c r="E379" i="21"/>
  <c r="W379" i="21"/>
  <c r="R379" i="21"/>
  <c r="L379" i="21"/>
  <c r="G379" i="21"/>
  <c r="B379" i="21"/>
  <c r="S379" i="21"/>
  <c r="K379" i="21"/>
  <c r="D379" i="21"/>
  <c r="X379" i="21"/>
  <c r="P379" i="21"/>
  <c r="J379" i="21"/>
  <c r="C379" i="21"/>
  <c r="N379" i="21"/>
  <c r="V379" i="21"/>
  <c r="H379" i="21"/>
  <c r="T379" i="21"/>
  <c r="F379" i="21"/>
  <c r="O379" i="21"/>
  <c r="A346" i="21"/>
  <c r="A414" i="21"/>
  <c r="A312" i="21"/>
  <c r="A380" i="21"/>
  <c r="A177" i="28"/>
  <c r="A246" i="28"/>
  <c r="A314" i="28"/>
  <c r="A142" i="28"/>
  <c r="A107" i="28"/>
  <c r="A212" i="28"/>
  <c r="A417" i="28"/>
  <c r="A349" i="28"/>
  <c r="A451" i="28"/>
  <c r="A280" i="28"/>
  <c r="A383" i="28"/>
  <c r="A72" i="28"/>
  <c r="A243" i="21"/>
  <c r="A277" i="21"/>
  <c r="A208" i="21"/>
  <c r="A107" i="19"/>
  <c r="A71" i="19"/>
  <c r="A141" i="19"/>
  <c r="A69" i="21"/>
  <c r="A174" i="21"/>
  <c r="A35" i="19"/>
  <c r="A36" i="21"/>
  <c r="A106" i="25"/>
  <c r="A34" i="25"/>
  <c r="A139" i="21"/>
  <c r="A143" i="25"/>
  <c r="A70" i="25"/>
  <c r="A104" i="21"/>
  <c r="Y104" i="21" l="1"/>
  <c r="U104" i="21"/>
  <c r="Q104" i="21"/>
  <c r="M104" i="21"/>
  <c r="I104" i="21"/>
  <c r="E104" i="21"/>
  <c r="W104" i="21"/>
  <c r="R104" i="21"/>
  <c r="L104" i="21"/>
  <c r="G104" i="21"/>
  <c r="B104" i="21"/>
  <c r="X104" i="21"/>
  <c r="P104" i="21"/>
  <c r="J104" i="21"/>
  <c r="C104" i="21"/>
  <c r="V104" i="21"/>
  <c r="O104" i="21"/>
  <c r="H104" i="21"/>
  <c r="S104" i="21"/>
  <c r="D104" i="21"/>
  <c r="N104" i="21"/>
  <c r="K104" i="21"/>
  <c r="T104" i="21"/>
  <c r="F104" i="21"/>
  <c r="Y349" i="28"/>
  <c r="U349" i="28"/>
  <c r="Q349" i="28"/>
  <c r="M349" i="28"/>
  <c r="I349" i="28"/>
  <c r="E349" i="28"/>
  <c r="V349" i="28"/>
  <c r="P349" i="28"/>
  <c r="K349" i="28"/>
  <c r="F349" i="28"/>
  <c r="T349" i="28"/>
  <c r="O349" i="28"/>
  <c r="J349" i="28"/>
  <c r="D349" i="28"/>
  <c r="X349" i="28"/>
  <c r="S349" i="28"/>
  <c r="N349" i="28"/>
  <c r="H349" i="28"/>
  <c r="C349" i="28"/>
  <c r="R349" i="28"/>
  <c r="L349" i="28"/>
  <c r="G349" i="28"/>
  <c r="W349" i="28"/>
  <c r="B349" i="28"/>
  <c r="W106" i="25"/>
  <c r="S106" i="25"/>
  <c r="O106" i="25"/>
  <c r="K106" i="25"/>
  <c r="G106" i="25"/>
  <c r="C106" i="25"/>
  <c r="V106" i="25"/>
  <c r="Q106" i="25"/>
  <c r="L106" i="25"/>
  <c r="F106" i="25"/>
  <c r="X106" i="25"/>
  <c r="P106" i="25"/>
  <c r="I106" i="25"/>
  <c r="B106" i="25"/>
  <c r="R106" i="25"/>
  <c r="H106" i="25"/>
  <c r="N106" i="25"/>
  <c r="D106" i="25"/>
  <c r="Y106" i="25"/>
  <c r="M106" i="25"/>
  <c r="T106" i="25"/>
  <c r="J106" i="25"/>
  <c r="E106" i="25"/>
  <c r="U106" i="25"/>
  <c r="Y208" i="21"/>
  <c r="U208" i="21"/>
  <c r="Q208" i="21"/>
  <c r="M208" i="21"/>
  <c r="I208" i="21"/>
  <c r="E208" i="21"/>
  <c r="T208" i="21"/>
  <c r="O208" i="21"/>
  <c r="J208" i="21"/>
  <c r="D208" i="21"/>
  <c r="X208" i="21"/>
  <c r="R208" i="21"/>
  <c r="K208" i="21"/>
  <c r="C208" i="21"/>
  <c r="S208" i="21"/>
  <c r="H208" i="21"/>
  <c r="V208" i="21"/>
  <c r="G208" i="21"/>
  <c r="W208" i="21"/>
  <c r="F208" i="21"/>
  <c r="B208" i="21"/>
  <c r="L208" i="21"/>
  <c r="P208" i="21"/>
  <c r="N208" i="21"/>
  <c r="V417" i="28"/>
  <c r="R417" i="28"/>
  <c r="N417" i="28"/>
  <c r="J417" i="28"/>
  <c r="F417" i="28"/>
  <c r="B417" i="28"/>
  <c r="Y417" i="28"/>
  <c r="T417" i="28"/>
  <c r="O417" i="28"/>
  <c r="I417" i="28"/>
  <c r="D417" i="28"/>
  <c r="X417" i="28"/>
  <c r="S417" i="28"/>
  <c r="M417" i="28"/>
  <c r="H417" i="28"/>
  <c r="C417" i="28"/>
  <c r="P417" i="28"/>
  <c r="E417" i="28"/>
  <c r="W417" i="28"/>
  <c r="L417" i="28"/>
  <c r="U417" i="28"/>
  <c r="K417" i="28"/>
  <c r="G417" i="28"/>
  <c r="Q417" i="28"/>
  <c r="Y314" i="28"/>
  <c r="U314" i="28"/>
  <c r="Q314" i="28"/>
  <c r="M314" i="28"/>
  <c r="I314" i="28"/>
  <c r="E314" i="28"/>
  <c r="V314" i="28"/>
  <c r="P314" i="28"/>
  <c r="K314" i="28"/>
  <c r="F314" i="28"/>
  <c r="T314" i="28"/>
  <c r="O314" i="28"/>
  <c r="J314" i="28"/>
  <c r="D314" i="28"/>
  <c r="X314" i="28"/>
  <c r="S314" i="28"/>
  <c r="N314" i="28"/>
  <c r="H314" i="28"/>
  <c r="C314" i="28"/>
  <c r="L314" i="28"/>
  <c r="G314" i="28"/>
  <c r="W314" i="28"/>
  <c r="B314" i="28"/>
  <c r="R314" i="28"/>
  <c r="Y312" i="21"/>
  <c r="U312" i="21"/>
  <c r="Q312" i="21"/>
  <c r="M312" i="21"/>
  <c r="I312" i="21"/>
  <c r="E312" i="21"/>
  <c r="T312" i="21"/>
  <c r="O312" i="21"/>
  <c r="J312" i="21"/>
  <c r="D312" i="21"/>
  <c r="S312" i="21"/>
  <c r="L312" i="21"/>
  <c r="F312" i="21"/>
  <c r="X312" i="21"/>
  <c r="R312" i="21"/>
  <c r="K312" i="21"/>
  <c r="C312" i="21"/>
  <c r="V312" i="21"/>
  <c r="G312" i="21"/>
  <c r="P312" i="21"/>
  <c r="B312" i="21"/>
  <c r="N312" i="21"/>
  <c r="W312" i="21"/>
  <c r="H312" i="21"/>
  <c r="Y174" i="21"/>
  <c r="U174" i="21"/>
  <c r="Q174" i="21"/>
  <c r="M174" i="21"/>
  <c r="I174" i="21"/>
  <c r="E174" i="21"/>
  <c r="T174" i="21"/>
  <c r="O174" i="21"/>
  <c r="J174" i="21"/>
  <c r="D174" i="21"/>
  <c r="X174" i="21"/>
  <c r="R174" i="21"/>
  <c r="K174" i="21"/>
  <c r="C174" i="21"/>
  <c r="S174" i="21"/>
  <c r="H174" i="21"/>
  <c r="W174" i="21"/>
  <c r="L174" i="21"/>
  <c r="N174" i="21"/>
  <c r="V174" i="21"/>
  <c r="B174" i="21"/>
  <c r="P174" i="21"/>
  <c r="G174" i="21"/>
  <c r="F174" i="21"/>
  <c r="W70" i="25"/>
  <c r="S70" i="25"/>
  <c r="O70" i="25"/>
  <c r="K70" i="25"/>
  <c r="G70" i="25"/>
  <c r="C70" i="25"/>
  <c r="Y70" i="25"/>
  <c r="T70" i="25"/>
  <c r="N70" i="25"/>
  <c r="I70" i="25"/>
  <c r="D70" i="25"/>
  <c r="U70" i="25"/>
  <c r="M70" i="25"/>
  <c r="F70" i="25"/>
  <c r="V70" i="25"/>
  <c r="L70" i="25"/>
  <c r="B70" i="25"/>
  <c r="P70" i="25"/>
  <c r="X70" i="25"/>
  <c r="J70" i="25"/>
  <c r="E70" i="25"/>
  <c r="R70" i="25"/>
  <c r="Q70" i="25"/>
  <c r="H70" i="25"/>
  <c r="Y69" i="21"/>
  <c r="U69" i="21"/>
  <c r="Q69" i="21"/>
  <c r="M69" i="21"/>
  <c r="I69" i="21"/>
  <c r="E69" i="21"/>
  <c r="W69" i="21"/>
  <c r="R69" i="21"/>
  <c r="L69" i="21"/>
  <c r="G69" i="21"/>
  <c r="B69" i="21"/>
  <c r="S69" i="21"/>
  <c r="K69" i="21"/>
  <c r="D69" i="21"/>
  <c r="X69" i="21"/>
  <c r="P69" i="21"/>
  <c r="J69" i="21"/>
  <c r="C69" i="21"/>
  <c r="N69" i="21"/>
  <c r="V69" i="21"/>
  <c r="H69" i="21"/>
  <c r="T69" i="21"/>
  <c r="F69" i="21"/>
  <c r="O69" i="21"/>
  <c r="V383" i="28"/>
  <c r="R383" i="28"/>
  <c r="N383" i="28"/>
  <c r="J383" i="28"/>
  <c r="F383" i="28"/>
  <c r="B383" i="28"/>
  <c r="Y383" i="28"/>
  <c r="T383" i="28"/>
  <c r="O383" i="28"/>
  <c r="I383" i="28"/>
  <c r="D383" i="28"/>
  <c r="X383" i="28"/>
  <c r="S383" i="28"/>
  <c r="M383" i="28"/>
  <c r="H383" i="28"/>
  <c r="C383" i="28"/>
  <c r="U383" i="28"/>
  <c r="K383" i="28"/>
  <c r="Q383" i="28"/>
  <c r="G383" i="28"/>
  <c r="P383" i="28"/>
  <c r="E383" i="28"/>
  <c r="W383" i="28"/>
  <c r="L383" i="28"/>
  <c r="W143" i="25"/>
  <c r="S143" i="25"/>
  <c r="O143" i="25"/>
  <c r="K143" i="25"/>
  <c r="G143" i="25"/>
  <c r="C143" i="25"/>
  <c r="V143" i="25"/>
  <c r="Q143" i="25"/>
  <c r="L143" i="25"/>
  <c r="F143" i="25"/>
  <c r="X143" i="25"/>
  <c r="P143" i="25"/>
  <c r="I143" i="25"/>
  <c r="B143" i="25"/>
  <c r="R143" i="25"/>
  <c r="H143" i="25"/>
  <c r="T143" i="25"/>
  <c r="E143" i="25"/>
  <c r="N143" i="25"/>
  <c r="D143" i="25"/>
  <c r="J143" i="25"/>
  <c r="Y143" i="25"/>
  <c r="U143" i="25"/>
  <c r="M143" i="25"/>
  <c r="Y36" i="21"/>
  <c r="U36" i="21"/>
  <c r="Q36" i="21"/>
  <c r="M36" i="21"/>
  <c r="I36" i="21"/>
  <c r="E36" i="21"/>
  <c r="W36" i="21"/>
  <c r="R36" i="21"/>
  <c r="L36" i="21"/>
  <c r="G36" i="21"/>
  <c r="B36" i="21"/>
  <c r="V36" i="21"/>
  <c r="O36" i="21"/>
  <c r="H36" i="21"/>
  <c r="T36" i="21"/>
  <c r="N36" i="21"/>
  <c r="F36" i="21"/>
  <c r="P36" i="21"/>
  <c r="C36" i="21"/>
  <c r="K36" i="21"/>
  <c r="X36" i="21"/>
  <c r="J36" i="21"/>
  <c r="D36" i="21"/>
  <c r="S36" i="21"/>
  <c r="W141" i="19"/>
  <c r="S141" i="19"/>
  <c r="O141" i="19"/>
  <c r="K141" i="19"/>
  <c r="G141" i="19"/>
  <c r="C141" i="19"/>
  <c r="U141" i="19"/>
  <c r="P141" i="19"/>
  <c r="J141" i="19"/>
  <c r="E141" i="19"/>
  <c r="X141" i="19"/>
  <c r="Q141" i="19"/>
  <c r="I141" i="19"/>
  <c r="B141" i="19"/>
  <c r="R141" i="19"/>
  <c r="H141" i="19"/>
  <c r="V141" i="19"/>
  <c r="L141" i="19"/>
  <c r="Y141" i="19"/>
  <c r="F141" i="19"/>
  <c r="N141" i="19"/>
  <c r="M141" i="19"/>
  <c r="T141" i="19"/>
  <c r="D141" i="19"/>
  <c r="Y277" i="21"/>
  <c r="U277" i="21"/>
  <c r="Q277" i="21"/>
  <c r="M277" i="21"/>
  <c r="I277" i="21"/>
  <c r="E277" i="21"/>
  <c r="T277" i="21"/>
  <c r="O277" i="21"/>
  <c r="J277" i="21"/>
  <c r="D277" i="21"/>
  <c r="V277" i="21"/>
  <c r="N277" i="21"/>
  <c r="G277" i="21"/>
  <c r="S277" i="21"/>
  <c r="L277" i="21"/>
  <c r="F277" i="21"/>
  <c r="P277" i="21"/>
  <c r="B277" i="21"/>
  <c r="X277" i="21"/>
  <c r="K277" i="21"/>
  <c r="W277" i="21"/>
  <c r="H277" i="21"/>
  <c r="C277" i="21"/>
  <c r="R277" i="21"/>
  <c r="Y280" i="28"/>
  <c r="U280" i="28"/>
  <c r="Q280" i="28"/>
  <c r="M280" i="28"/>
  <c r="I280" i="28"/>
  <c r="E280" i="28"/>
  <c r="V280" i="28"/>
  <c r="P280" i="28"/>
  <c r="K280" i="28"/>
  <c r="F280" i="28"/>
  <c r="T280" i="28"/>
  <c r="O280" i="28"/>
  <c r="J280" i="28"/>
  <c r="D280" i="28"/>
  <c r="X280" i="28"/>
  <c r="N280" i="28"/>
  <c r="C280" i="28"/>
  <c r="W280" i="28"/>
  <c r="L280" i="28"/>
  <c r="B280" i="28"/>
  <c r="S280" i="28"/>
  <c r="H280" i="28"/>
  <c r="R280" i="28"/>
  <c r="G280" i="28"/>
  <c r="W212" i="28"/>
  <c r="S212" i="28"/>
  <c r="O212" i="28"/>
  <c r="K212" i="28"/>
  <c r="G212" i="28"/>
  <c r="C212" i="28"/>
  <c r="U212" i="28"/>
  <c r="P212" i="28"/>
  <c r="J212" i="28"/>
  <c r="E212" i="28"/>
  <c r="T212" i="28"/>
  <c r="M212" i="28"/>
  <c r="F212" i="28"/>
  <c r="V212" i="28"/>
  <c r="L212" i="28"/>
  <c r="B212" i="28"/>
  <c r="R212" i="28"/>
  <c r="H212" i="28"/>
  <c r="Q212" i="28"/>
  <c r="I212" i="28"/>
  <c r="D212" i="28"/>
  <c r="N212" i="28"/>
  <c r="X212" i="28"/>
  <c r="Y212" i="28"/>
  <c r="W246" i="28"/>
  <c r="S246" i="28"/>
  <c r="O246" i="28"/>
  <c r="K246" i="28"/>
  <c r="G246" i="28"/>
  <c r="C246" i="28"/>
  <c r="X246" i="28"/>
  <c r="R246" i="28"/>
  <c r="M246" i="28"/>
  <c r="H246" i="28"/>
  <c r="B246" i="28"/>
  <c r="Y246" i="28"/>
  <c r="Q246" i="28"/>
  <c r="J246" i="28"/>
  <c r="D246" i="28"/>
  <c r="V246" i="28"/>
  <c r="N246" i="28"/>
  <c r="E246" i="28"/>
  <c r="U246" i="28"/>
  <c r="I246" i="28"/>
  <c r="T246" i="28"/>
  <c r="P246" i="28"/>
  <c r="L246" i="28"/>
  <c r="F246" i="28"/>
  <c r="Y414" i="21"/>
  <c r="U414" i="21"/>
  <c r="Q414" i="21"/>
  <c r="M414" i="21"/>
  <c r="I414" i="21"/>
  <c r="E414" i="21"/>
  <c r="V414" i="21"/>
  <c r="P414" i="21"/>
  <c r="K414" i="21"/>
  <c r="F414" i="21"/>
  <c r="S414" i="21"/>
  <c r="L414" i="21"/>
  <c r="D414" i="21"/>
  <c r="R414" i="21"/>
  <c r="H414" i="21"/>
  <c r="X414" i="21"/>
  <c r="O414" i="21"/>
  <c r="G414" i="21"/>
  <c r="J414" i="21"/>
  <c r="W414" i="21"/>
  <c r="C414" i="21"/>
  <c r="T414" i="21"/>
  <c r="B414" i="21"/>
  <c r="N414" i="21"/>
  <c r="Y34" i="25"/>
  <c r="U34" i="25"/>
  <c r="Q34" i="25"/>
  <c r="M34" i="25"/>
  <c r="I34" i="25"/>
  <c r="E34" i="25"/>
  <c r="X34" i="25"/>
  <c r="S34" i="25"/>
  <c r="N34" i="25"/>
  <c r="H34" i="25"/>
  <c r="C34" i="25"/>
  <c r="W34" i="25"/>
  <c r="P34" i="25"/>
  <c r="J34" i="25"/>
  <c r="B34" i="25"/>
  <c r="T34" i="25"/>
  <c r="K34" i="25"/>
  <c r="R34" i="25"/>
  <c r="G34" i="25"/>
  <c r="L34" i="25"/>
  <c r="F34" i="25"/>
  <c r="V34" i="25"/>
  <c r="D34" i="25"/>
  <c r="O34" i="25"/>
  <c r="W107" i="19"/>
  <c r="S107" i="19"/>
  <c r="O107" i="19"/>
  <c r="K107" i="19"/>
  <c r="G107" i="19"/>
  <c r="C107" i="19"/>
  <c r="X107" i="19"/>
  <c r="R107" i="19"/>
  <c r="M107" i="19"/>
  <c r="H107" i="19"/>
  <c r="B107" i="19"/>
  <c r="V107" i="19"/>
  <c r="P107" i="19"/>
  <c r="I107" i="19"/>
  <c r="U107" i="19"/>
  <c r="L107" i="19"/>
  <c r="D107" i="19"/>
  <c r="Y107" i="19"/>
  <c r="J107" i="19"/>
  <c r="N107" i="19"/>
  <c r="Q107" i="19"/>
  <c r="F107" i="19"/>
  <c r="T107" i="19"/>
  <c r="E107" i="19"/>
  <c r="Y72" i="28"/>
  <c r="U72" i="28"/>
  <c r="Q72" i="28"/>
  <c r="M72" i="28"/>
  <c r="I72" i="28"/>
  <c r="E72" i="28"/>
  <c r="V72" i="28"/>
  <c r="P72" i="28"/>
  <c r="K72" i="28"/>
  <c r="F72" i="28"/>
  <c r="T72" i="28"/>
  <c r="O72" i="28"/>
  <c r="J72" i="28"/>
  <c r="D72" i="28"/>
  <c r="S72" i="28"/>
  <c r="H72" i="28"/>
  <c r="R72" i="28"/>
  <c r="G72" i="28"/>
  <c r="X72" i="28"/>
  <c r="N72" i="28"/>
  <c r="C72" i="28"/>
  <c r="W72" i="28"/>
  <c r="L72" i="28"/>
  <c r="B72" i="28"/>
  <c r="Y142" i="28"/>
  <c r="U142" i="28"/>
  <c r="Q142" i="28"/>
  <c r="M142" i="28"/>
  <c r="I142" i="28"/>
  <c r="E142" i="28"/>
  <c r="V142" i="28"/>
  <c r="P142" i="28"/>
  <c r="K142" i="28"/>
  <c r="F142" i="28"/>
  <c r="T142" i="28"/>
  <c r="O142" i="28"/>
  <c r="J142" i="28"/>
  <c r="D142" i="28"/>
  <c r="S142" i="28"/>
  <c r="H142" i="28"/>
  <c r="R142" i="28"/>
  <c r="G142" i="28"/>
  <c r="X142" i="28"/>
  <c r="N142" i="28"/>
  <c r="C142" i="28"/>
  <c r="W142" i="28"/>
  <c r="L142" i="28"/>
  <c r="B142" i="28"/>
  <c r="Y380" i="21"/>
  <c r="U380" i="21"/>
  <c r="Q380" i="21"/>
  <c r="M380" i="21"/>
  <c r="I380" i="21"/>
  <c r="E380" i="21"/>
  <c r="T380" i="21"/>
  <c r="O380" i="21"/>
  <c r="J380" i="21"/>
  <c r="D380" i="21"/>
  <c r="W380" i="21"/>
  <c r="P380" i="21"/>
  <c r="H380" i="21"/>
  <c r="B380" i="21"/>
  <c r="V380" i="21"/>
  <c r="N380" i="21"/>
  <c r="G380" i="21"/>
  <c r="R380" i="21"/>
  <c r="C380" i="21"/>
  <c r="L380" i="21"/>
  <c r="X380" i="21"/>
  <c r="K380" i="21"/>
  <c r="F380" i="21"/>
  <c r="S380" i="21"/>
  <c r="Y139" i="21"/>
  <c r="U139" i="21"/>
  <c r="Q139" i="21"/>
  <c r="M139" i="21"/>
  <c r="I139" i="21"/>
  <c r="E139" i="21"/>
  <c r="W139" i="21"/>
  <c r="R139" i="21"/>
  <c r="L139" i="21"/>
  <c r="G139" i="21"/>
  <c r="B139" i="21"/>
  <c r="V139" i="21"/>
  <c r="O139" i="21"/>
  <c r="H139" i="21"/>
  <c r="T139" i="21"/>
  <c r="N139" i="21"/>
  <c r="F139" i="21"/>
  <c r="X139" i="21"/>
  <c r="J139" i="21"/>
  <c r="S139" i="21"/>
  <c r="D139" i="21"/>
  <c r="P139" i="21"/>
  <c r="C139" i="21"/>
  <c r="K139" i="21"/>
  <c r="W35" i="19"/>
  <c r="S35" i="19"/>
  <c r="O35" i="19"/>
  <c r="K35" i="19"/>
  <c r="G35" i="19"/>
  <c r="C35" i="19"/>
  <c r="Y35" i="19"/>
  <c r="T35" i="19"/>
  <c r="N35" i="19"/>
  <c r="I35" i="19"/>
  <c r="D35" i="19"/>
  <c r="R35" i="19"/>
  <c r="L35" i="19"/>
  <c r="E35" i="19"/>
  <c r="V35" i="19"/>
  <c r="M35" i="19"/>
  <c r="B35" i="19"/>
  <c r="U35" i="19"/>
  <c r="H35" i="19"/>
  <c r="Q35" i="19"/>
  <c r="F35" i="19"/>
  <c r="X35" i="19"/>
  <c r="P35" i="19"/>
  <c r="J35" i="19"/>
  <c r="W71" i="19"/>
  <c r="S71" i="19"/>
  <c r="O71" i="19"/>
  <c r="K71" i="19"/>
  <c r="G71" i="19"/>
  <c r="C71" i="19"/>
  <c r="V71" i="19"/>
  <c r="Q71" i="19"/>
  <c r="L71" i="19"/>
  <c r="F71" i="19"/>
  <c r="U71" i="19"/>
  <c r="N71" i="19"/>
  <c r="H71" i="19"/>
  <c r="R71" i="19"/>
  <c r="I71" i="19"/>
  <c r="X71" i="19"/>
  <c r="J71" i="19"/>
  <c r="T71" i="19"/>
  <c r="E71" i="19"/>
  <c r="M71" i="19"/>
  <c r="D71" i="19"/>
  <c r="Y71" i="19"/>
  <c r="B71" i="19"/>
  <c r="P71" i="19"/>
  <c r="Y243" i="21"/>
  <c r="U243" i="21"/>
  <c r="Q243" i="21"/>
  <c r="M243" i="21"/>
  <c r="I243" i="21"/>
  <c r="E243" i="21"/>
  <c r="T243" i="21"/>
  <c r="O243" i="21"/>
  <c r="J243" i="21"/>
  <c r="D243" i="21"/>
  <c r="W243" i="21"/>
  <c r="P243" i="21"/>
  <c r="H243" i="21"/>
  <c r="B243" i="21"/>
  <c r="V243" i="21"/>
  <c r="N243" i="21"/>
  <c r="G243" i="21"/>
  <c r="X243" i="21"/>
  <c r="K243" i="21"/>
  <c r="S243" i="21"/>
  <c r="F243" i="21"/>
  <c r="R243" i="21"/>
  <c r="C243" i="21"/>
  <c r="L243" i="21"/>
  <c r="V451" i="28"/>
  <c r="R451" i="28"/>
  <c r="N451" i="28"/>
  <c r="J451" i="28"/>
  <c r="F451" i="28"/>
  <c r="B451" i="28"/>
  <c r="Y451" i="28"/>
  <c r="T451" i="28"/>
  <c r="O451" i="28"/>
  <c r="I451" i="28"/>
  <c r="D451" i="28"/>
  <c r="X451" i="28"/>
  <c r="S451" i="28"/>
  <c r="M451" i="28"/>
  <c r="H451" i="28"/>
  <c r="C451" i="28"/>
  <c r="U451" i="28"/>
  <c r="K451" i="28"/>
  <c r="Q451" i="28"/>
  <c r="G451" i="28"/>
  <c r="P451" i="28"/>
  <c r="E451" i="28"/>
  <c r="L451" i="28"/>
  <c r="W451" i="28"/>
  <c r="Y107" i="28"/>
  <c r="U107" i="28"/>
  <c r="Q107" i="28"/>
  <c r="M107" i="28"/>
  <c r="I107" i="28"/>
  <c r="E107" i="28"/>
  <c r="V107" i="28"/>
  <c r="P107" i="28"/>
  <c r="K107" i="28"/>
  <c r="F107" i="28"/>
  <c r="T107" i="28"/>
  <c r="O107" i="28"/>
  <c r="J107" i="28"/>
  <c r="D107" i="28"/>
  <c r="X107" i="28"/>
  <c r="N107" i="28"/>
  <c r="C107" i="28"/>
  <c r="W107" i="28"/>
  <c r="L107" i="28"/>
  <c r="B107" i="28"/>
  <c r="S107" i="28"/>
  <c r="H107" i="28"/>
  <c r="R107" i="28"/>
  <c r="G107" i="28"/>
  <c r="Y177" i="28"/>
  <c r="U177" i="28"/>
  <c r="Q177" i="28"/>
  <c r="M177" i="28"/>
  <c r="I177" i="28"/>
  <c r="E177" i="28"/>
  <c r="V177" i="28"/>
  <c r="P177" i="28"/>
  <c r="K177" i="28"/>
  <c r="F177" i="28"/>
  <c r="T177" i="28"/>
  <c r="O177" i="28"/>
  <c r="J177" i="28"/>
  <c r="D177" i="28"/>
  <c r="X177" i="28"/>
  <c r="N177" i="28"/>
  <c r="C177" i="28"/>
  <c r="W177" i="28"/>
  <c r="L177" i="28"/>
  <c r="B177" i="28"/>
  <c r="S177" i="28"/>
  <c r="H177" i="28"/>
  <c r="R177" i="28"/>
  <c r="G177" i="28"/>
  <c r="Y346" i="21"/>
  <c r="U346" i="21"/>
  <c r="Q346" i="21"/>
  <c r="M346" i="21"/>
  <c r="I346" i="21"/>
  <c r="E346" i="21"/>
  <c r="T346" i="21"/>
  <c r="O346" i="21"/>
  <c r="J346" i="21"/>
  <c r="D346" i="21"/>
  <c r="X346" i="21"/>
  <c r="R346" i="21"/>
  <c r="K346" i="21"/>
  <c r="C346" i="21"/>
  <c r="W346" i="21"/>
  <c r="P346" i="21"/>
  <c r="H346" i="21"/>
  <c r="B346" i="21"/>
  <c r="L346" i="21"/>
  <c r="V346" i="21"/>
  <c r="G346" i="21"/>
  <c r="S346" i="21"/>
  <c r="F346" i="21"/>
  <c r="N346" i="21"/>
  <c r="A313" i="21"/>
  <c r="A381" i="21"/>
  <c r="A415" i="21"/>
  <c r="A347" i="21"/>
  <c r="A281" i="28"/>
  <c r="A452" i="28"/>
  <c r="A350" i="28"/>
  <c r="A213" i="28"/>
  <c r="A108" i="28"/>
  <c r="A143" i="28"/>
  <c r="A315" i="28"/>
  <c r="A247" i="28"/>
  <c r="A73" i="28"/>
  <c r="A384" i="28"/>
  <c r="A418" i="28"/>
  <c r="A178" i="28"/>
  <c r="A278" i="21"/>
  <c r="A244" i="21"/>
  <c r="A209" i="21"/>
  <c r="A108" i="19"/>
  <c r="A72" i="19"/>
  <c r="A35" i="25"/>
  <c r="A105" i="21"/>
  <c r="A71" i="25"/>
  <c r="A107" i="25"/>
  <c r="A37" i="21"/>
  <c r="A36" i="19"/>
  <c r="A175" i="21"/>
  <c r="A70" i="21"/>
  <c r="A144" i="25"/>
  <c r="A140" i="21"/>
  <c r="A142" i="19"/>
  <c r="Y105" i="21" l="1"/>
  <c r="U105" i="21"/>
  <c r="Q105" i="21"/>
  <c r="M105" i="21"/>
  <c r="I105" i="21"/>
  <c r="E105" i="21"/>
  <c r="T105" i="21"/>
  <c r="O105" i="21"/>
  <c r="J105" i="21"/>
  <c r="D105" i="21"/>
  <c r="V105" i="21"/>
  <c r="N105" i="21"/>
  <c r="G105" i="21"/>
  <c r="S105" i="21"/>
  <c r="L105" i="21"/>
  <c r="F105" i="21"/>
  <c r="W105" i="21"/>
  <c r="H105" i="21"/>
  <c r="R105" i="21"/>
  <c r="C105" i="21"/>
  <c r="P105" i="21"/>
  <c r="B105" i="21"/>
  <c r="K105" i="21"/>
  <c r="X105" i="21"/>
  <c r="Y315" i="28"/>
  <c r="U315" i="28"/>
  <c r="Q315" i="28"/>
  <c r="M315" i="28"/>
  <c r="I315" i="28"/>
  <c r="E315" i="28"/>
  <c r="X315" i="28"/>
  <c r="S315" i="28"/>
  <c r="N315" i="28"/>
  <c r="H315" i="28"/>
  <c r="C315" i="28"/>
  <c r="W315" i="28"/>
  <c r="R315" i="28"/>
  <c r="L315" i="28"/>
  <c r="G315" i="28"/>
  <c r="B315" i="28"/>
  <c r="V315" i="28"/>
  <c r="P315" i="28"/>
  <c r="K315" i="28"/>
  <c r="F315" i="28"/>
  <c r="J315" i="28"/>
  <c r="D315" i="28"/>
  <c r="T315" i="28"/>
  <c r="O315" i="28"/>
  <c r="V350" i="28"/>
  <c r="R350" i="28"/>
  <c r="N350" i="28"/>
  <c r="J350" i="28"/>
  <c r="F350" i="28"/>
  <c r="B350" i="28"/>
  <c r="W350" i="28"/>
  <c r="Q350" i="28"/>
  <c r="L350" i="28"/>
  <c r="G350" i="28"/>
  <c r="Y350" i="28"/>
  <c r="S350" i="28"/>
  <c r="K350" i="28"/>
  <c r="D350" i="28"/>
  <c r="X350" i="28"/>
  <c r="P350" i="28"/>
  <c r="I350" i="28"/>
  <c r="C350" i="28"/>
  <c r="U350" i="28"/>
  <c r="O350" i="28"/>
  <c r="H350" i="28"/>
  <c r="T350" i="28"/>
  <c r="M350" i="28"/>
  <c r="E350" i="28"/>
  <c r="Y70" i="21"/>
  <c r="U70" i="21"/>
  <c r="Q70" i="21"/>
  <c r="M70" i="21"/>
  <c r="I70" i="21"/>
  <c r="E70" i="21"/>
  <c r="T70" i="21"/>
  <c r="O70" i="21"/>
  <c r="J70" i="21"/>
  <c r="D70" i="21"/>
  <c r="W70" i="21"/>
  <c r="P70" i="21"/>
  <c r="H70" i="21"/>
  <c r="B70" i="21"/>
  <c r="V70" i="21"/>
  <c r="N70" i="21"/>
  <c r="G70" i="21"/>
  <c r="R70" i="21"/>
  <c r="C70" i="21"/>
  <c r="L70" i="21"/>
  <c r="X70" i="21"/>
  <c r="K70" i="21"/>
  <c r="S70" i="21"/>
  <c r="F70" i="21"/>
  <c r="W72" i="19"/>
  <c r="S72" i="19"/>
  <c r="O72" i="19"/>
  <c r="K72" i="19"/>
  <c r="G72" i="19"/>
  <c r="C72" i="19"/>
  <c r="Y72" i="19"/>
  <c r="T72" i="19"/>
  <c r="N72" i="19"/>
  <c r="I72" i="19"/>
  <c r="D72" i="19"/>
  <c r="R72" i="19"/>
  <c r="L72" i="19"/>
  <c r="E72" i="19"/>
  <c r="V72" i="19"/>
  <c r="M72" i="19"/>
  <c r="B72" i="19"/>
  <c r="X72" i="19"/>
  <c r="J72" i="19"/>
  <c r="U72" i="19"/>
  <c r="H72" i="19"/>
  <c r="P72" i="19"/>
  <c r="F72" i="19"/>
  <c r="Q72" i="19"/>
  <c r="W142" i="19"/>
  <c r="S142" i="19"/>
  <c r="O142" i="19"/>
  <c r="K142" i="19"/>
  <c r="G142" i="19"/>
  <c r="C142" i="19"/>
  <c r="X142" i="19"/>
  <c r="R142" i="19"/>
  <c r="M142" i="19"/>
  <c r="H142" i="19"/>
  <c r="B142" i="19"/>
  <c r="U142" i="19"/>
  <c r="N142" i="19"/>
  <c r="F142" i="19"/>
  <c r="V142" i="19"/>
  <c r="L142" i="19"/>
  <c r="D142" i="19"/>
  <c r="Y142" i="19"/>
  <c r="J142" i="19"/>
  <c r="Q142" i="19"/>
  <c r="P142" i="19"/>
  <c r="I142" i="19"/>
  <c r="T142" i="19"/>
  <c r="E142" i="19"/>
  <c r="V175" i="21"/>
  <c r="R175" i="21"/>
  <c r="N175" i="21"/>
  <c r="X175" i="21"/>
  <c r="S175" i="21"/>
  <c r="M175" i="21"/>
  <c r="I175" i="21"/>
  <c r="E175" i="21"/>
  <c r="T175" i="21"/>
  <c r="L175" i="21"/>
  <c r="G175" i="21"/>
  <c r="B175" i="21"/>
  <c r="Y175" i="21"/>
  <c r="P175" i="21"/>
  <c r="H175" i="21"/>
  <c r="O175" i="21"/>
  <c r="D175" i="21"/>
  <c r="K175" i="21"/>
  <c r="W175" i="21"/>
  <c r="F175" i="21"/>
  <c r="U175" i="21"/>
  <c r="Q175" i="21"/>
  <c r="C175" i="21"/>
  <c r="J175" i="21"/>
  <c r="W71" i="25"/>
  <c r="S71" i="25"/>
  <c r="O71" i="25"/>
  <c r="K71" i="25"/>
  <c r="G71" i="25"/>
  <c r="C71" i="25"/>
  <c r="V71" i="25"/>
  <c r="Q71" i="25"/>
  <c r="L71" i="25"/>
  <c r="F71" i="25"/>
  <c r="Y71" i="25"/>
  <c r="R71" i="25"/>
  <c r="J71" i="25"/>
  <c r="D71" i="25"/>
  <c r="P71" i="25"/>
  <c r="H71" i="25"/>
  <c r="N71" i="25"/>
  <c r="B71" i="25"/>
  <c r="X71" i="25"/>
  <c r="M71" i="25"/>
  <c r="E71" i="25"/>
  <c r="U71" i="25"/>
  <c r="T71" i="25"/>
  <c r="I71" i="25"/>
  <c r="W108" i="19"/>
  <c r="S108" i="19"/>
  <c r="O108" i="19"/>
  <c r="K108" i="19"/>
  <c r="G108" i="19"/>
  <c r="C108" i="19"/>
  <c r="U108" i="19"/>
  <c r="P108" i="19"/>
  <c r="J108" i="19"/>
  <c r="E108" i="19"/>
  <c r="T108" i="19"/>
  <c r="M108" i="19"/>
  <c r="F108" i="19"/>
  <c r="Y108" i="19"/>
  <c r="Q108" i="19"/>
  <c r="H108" i="19"/>
  <c r="X108" i="19"/>
  <c r="L108" i="19"/>
  <c r="V108" i="19"/>
  <c r="D108" i="19"/>
  <c r="N108" i="19"/>
  <c r="I108" i="19"/>
  <c r="R108" i="19"/>
  <c r="B108" i="19"/>
  <c r="Y178" i="28"/>
  <c r="U178" i="28"/>
  <c r="Q178" i="28"/>
  <c r="M178" i="28"/>
  <c r="I178" i="28"/>
  <c r="E178" i="28"/>
  <c r="X178" i="28"/>
  <c r="S178" i="28"/>
  <c r="N178" i="28"/>
  <c r="H178" i="28"/>
  <c r="C178" i="28"/>
  <c r="W178" i="28"/>
  <c r="R178" i="28"/>
  <c r="L178" i="28"/>
  <c r="G178" i="28"/>
  <c r="B178" i="28"/>
  <c r="V178" i="28"/>
  <c r="K178" i="28"/>
  <c r="T178" i="28"/>
  <c r="J178" i="28"/>
  <c r="P178" i="28"/>
  <c r="F178" i="28"/>
  <c r="O178" i="28"/>
  <c r="D178" i="28"/>
  <c r="W247" i="28"/>
  <c r="S247" i="28"/>
  <c r="O247" i="28"/>
  <c r="K247" i="28"/>
  <c r="G247" i="28"/>
  <c r="C247" i="28"/>
  <c r="U247" i="28"/>
  <c r="P247" i="28"/>
  <c r="J247" i="28"/>
  <c r="E247" i="28"/>
  <c r="V247" i="28"/>
  <c r="N247" i="28"/>
  <c r="H247" i="28"/>
  <c r="R247" i="28"/>
  <c r="I247" i="28"/>
  <c r="X247" i="28"/>
  <c r="L247" i="28"/>
  <c r="M247" i="28"/>
  <c r="Q247" i="28"/>
  <c r="F247" i="28"/>
  <c r="T247" i="28"/>
  <c r="D247" i="28"/>
  <c r="B247" i="28"/>
  <c r="Y247" i="28"/>
  <c r="W213" i="28"/>
  <c r="S213" i="28"/>
  <c r="O213" i="28"/>
  <c r="K213" i="28"/>
  <c r="G213" i="28"/>
  <c r="C213" i="28"/>
  <c r="X213" i="28"/>
  <c r="R213" i="28"/>
  <c r="M213" i="28"/>
  <c r="H213" i="28"/>
  <c r="B213" i="28"/>
  <c r="Y213" i="28"/>
  <c r="Q213" i="28"/>
  <c r="J213" i="28"/>
  <c r="D213" i="28"/>
  <c r="P213" i="28"/>
  <c r="F213" i="28"/>
  <c r="U213" i="28"/>
  <c r="I213" i="28"/>
  <c r="L213" i="28"/>
  <c r="E213" i="28"/>
  <c r="N213" i="28"/>
  <c r="V213" i="28"/>
  <c r="T213" i="28"/>
  <c r="Y347" i="21"/>
  <c r="U347" i="21"/>
  <c r="Q347" i="21"/>
  <c r="M347" i="21"/>
  <c r="I347" i="21"/>
  <c r="E347" i="21"/>
  <c r="W347" i="21"/>
  <c r="R347" i="21"/>
  <c r="L347" i="21"/>
  <c r="G347" i="21"/>
  <c r="B347" i="21"/>
  <c r="V347" i="21"/>
  <c r="O347" i="21"/>
  <c r="H347" i="21"/>
  <c r="T347" i="21"/>
  <c r="N347" i="21"/>
  <c r="F347" i="21"/>
  <c r="P347" i="21"/>
  <c r="C347" i="21"/>
  <c r="K347" i="21"/>
  <c r="X347" i="21"/>
  <c r="J347" i="21"/>
  <c r="S347" i="21"/>
  <c r="D347" i="21"/>
  <c r="Y140" i="21"/>
  <c r="U140" i="21"/>
  <c r="Q140" i="21"/>
  <c r="M140" i="21"/>
  <c r="I140" i="21"/>
  <c r="E140" i="21"/>
  <c r="T140" i="21"/>
  <c r="O140" i="21"/>
  <c r="J140" i="21"/>
  <c r="D140" i="21"/>
  <c r="S140" i="21"/>
  <c r="L140" i="21"/>
  <c r="F140" i="21"/>
  <c r="X140" i="21"/>
  <c r="R140" i="21"/>
  <c r="K140" i="21"/>
  <c r="C140" i="21"/>
  <c r="N140" i="21"/>
  <c r="W140" i="21"/>
  <c r="H140" i="21"/>
  <c r="V140" i="21"/>
  <c r="G140" i="21"/>
  <c r="P140" i="21"/>
  <c r="B140" i="21"/>
  <c r="V418" i="28"/>
  <c r="R418" i="28"/>
  <c r="N418" i="28"/>
  <c r="J418" i="28"/>
  <c r="F418" i="28"/>
  <c r="B418" i="28"/>
  <c r="W418" i="28"/>
  <c r="Q418" i="28"/>
  <c r="L418" i="28"/>
  <c r="G418" i="28"/>
  <c r="U418" i="28"/>
  <c r="P418" i="28"/>
  <c r="K418" i="28"/>
  <c r="E418" i="28"/>
  <c r="X418" i="28"/>
  <c r="M418" i="28"/>
  <c r="C418" i="28"/>
  <c r="T418" i="28"/>
  <c r="I418" i="28"/>
  <c r="S418" i="28"/>
  <c r="H418" i="28"/>
  <c r="Y418" i="28"/>
  <c r="O418" i="28"/>
  <c r="D418" i="28"/>
  <c r="W144" i="25"/>
  <c r="S144" i="25"/>
  <c r="O144" i="25"/>
  <c r="K144" i="25"/>
  <c r="G144" i="25"/>
  <c r="C144" i="25"/>
  <c r="Y144" i="25"/>
  <c r="T144" i="25"/>
  <c r="N144" i="25"/>
  <c r="I144" i="25"/>
  <c r="D144" i="25"/>
  <c r="U144" i="25"/>
  <c r="M144" i="25"/>
  <c r="F144" i="25"/>
  <c r="V144" i="25"/>
  <c r="L144" i="25"/>
  <c r="B144" i="25"/>
  <c r="R144" i="25"/>
  <c r="H144" i="25"/>
  <c r="Q144" i="25"/>
  <c r="E144" i="25"/>
  <c r="J144" i="25"/>
  <c r="X144" i="25"/>
  <c r="P144" i="25"/>
  <c r="Y37" i="21"/>
  <c r="U37" i="21"/>
  <c r="Q37" i="21"/>
  <c r="M37" i="21"/>
  <c r="I37" i="21"/>
  <c r="E37" i="21"/>
  <c r="T37" i="21"/>
  <c r="O37" i="21"/>
  <c r="J37" i="21"/>
  <c r="D37" i="21"/>
  <c r="S37" i="21"/>
  <c r="L37" i="21"/>
  <c r="F37" i="21"/>
  <c r="X37" i="21"/>
  <c r="R37" i="21"/>
  <c r="K37" i="21"/>
  <c r="C37" i="21"/>
  <c r="V37" i="21"/>
  <c r="G37" i="21"/>
  <c r="P37" i="21"/>
  <c r="B37" i="21"/>
  <c r="N37" i="21"/>
  <c r="W37" i="21"/>
  <c r="H37" i="21"/>
  <c r="Y35" i="25"/>
  <c r="U35" i="25"/>
  <c r="Q35" i="25"/>
  <c r="M35" i="25"/>
  <c r="I35" i="25"/>
  <c r="E35" i="25"/>
  <c r="V35" i="25"/>
  <c r="P35" i="25"/>
  <c r="K35" i="25"/>
  <c r="F35" i="25"/>
  <c r="T35" i="25"/>
  <c r="N35" i="25"/>
  <c r="G35" i="25"/>
  <c r="X35" i="25"/>
  <c r="O35" i="25"/>
  <c r="D35" i="25"/>
  <c r="W35" i="25"/>
  <c r="L35" i="25"/>
  <c r="C35" i="25"/>
  <c r="H35" i="25"/>
  <c r="S35" i="25"/>
  <c r="B35" i="25"/>
  <c r="R35" i="25"/>
  <c r="J35" i="25"/>
  <c r="Y244" i="21"/>
  <c r="U244" i="21"/>
  <c r="Q244" i="21"/>
  <c r="M244" i="21"/>
  <c r="I244" i="21"/>
  <c r="E244" i="21"/>
  <c r="W244" i="21"/>
  <c r="R244" i="21"/>
  <c r="L244" i="21"/>
  <c r="G244" i="21"/>
  <c r="B244" i="21"/>
  <c r="T244" i="21"/>
  <c r="N244" i="21"/>
  <c r="F244" i="21"/>
  <c r="S244" i="21"/>
  <c r="K244" i="21"/>
  <c r="D244" i="21"/>
  <c r="O244" i="21"/>
  <c r="X244" i="21"/>
  <c r="J244" i="21"/>
  <c r="V244" i="21"/>
  <c r="H244" i="21"/>
  <c r="P244" i="21"/>
  <c r="C244" i="21"/>
  <c r="V384" i="28"/>
  <c r="R384" i="28"/>
  <c r="N384" i="28"/>
  <c r="J384" i="28"/>
  <c r="F384" i="28"/>
  <c r="B384" i="28"/>
  <c r="W384" i="28"/>
  <c r="Q384" i="28"/>
  <c r="L384" i="28"/>
  <c r="G384" i="28"/>
  <c r="U384" i="28"/>
  <c r="P384" i="28"/>
  <c r="K384" i="28"/>
  <c r="E384" i="28"/>
  <c r="S384" i="28"/>
  <c r="H384" i="28"/>
  <c r="Y384" i="28"/>
  <c r="O384" i="28"/>
  <c r="D384" i="28"/>
  <c r="X384" i="28"/>
  <c r="M384" i="28"/>
  <c r="C384" i="28"/>
  <c r="T384" i="28"/>
  <c r="I384" i="28"/>
  <c r="Y143" i="28"/>
  <c r="U143" i="28"/>
  <c r="Q143" i="28"/>
  <c r="M143" i="28"/>
  <c r="I143" i="28"/>
  <c r="E143" i="28"/>
  <c r="X143" i="28"/>
  <c r="S143" i="28"/>
  <c r="N143" i="28"/>
  <c r="H143" i="28"/>
  <c r="C143" i="28"/>
  <c r="W143" i="28"/>
  <c r="R143" i="28"/>
  <c r="L143" i="28"/>
  <c r="G143" i="28"/>
  <c r="B143" i="28"/>
  <c r="P143" i="28"/>
  <c r="F143" i="28"/>
  <c r="O143" i="28"/>
  <c r="D143" i="28"/>
  <c r="V143" i="28"/>
  <c r="K143" i="28"/>
  <c r="T143" i="28"/>
  <c r="J143" i="28"/>
  <c r="V452" i="28"/>
  <c r="R452" i="28"/>
  <c r="N452" i="28"/>
  <c r="J452" i="28"/>
  <c r="F452" i="28"/>
  <c r="B452" i="28"/>
  <c r="W452" i="28"/>
  <c r="Q452" i="28"/>
  <c r="L452" i="28"/>
  <c r="G452" i="28"/>
  <c r="U452" i="28"/>
  <c r="P452" i="28"/>
  <c r="K452" i="28"/>
  <c r="E452" i="28"/>
  <c r="S452" i="28"/>
  <c r="H452" i="28"/>
  <c r="Y452" i="28"/>
  <c r="O452" i="28"/>
  <c r="D452" i="28"/>
  <c r="X452" i="28"/>
  <c r="M452" i="28"/>
  <c r="C452" i="28"/>
  <c r="T452" i="28"/>
  <c r="I452" i="28"/>
  <c r="Y381" i="21"/>
  <c r="U381" i="21"/>
  <c r="Q381" i="21"/>
  <c r="M381" i="21"/>
  <c r="I381" i="21"/>
  <c r="E381" i="21"/>
  <c r="W381" i="21"/>
  <c r="R381" i="21"/>
  <c r="L381" i="21"/>
  <c r="G381" i="21"/>
  <c r="B381" i="21"/>
  <c r="T381" i="21"/>
  <c r="N381" i="21"/>
  <c r="F381" i="21"/>
  <c r="S381" i="21"/>
  <c r="K381" i="21"/>
  <c r="D381" i="21"/>
  <c r="V381" i="21"/>
  <c r="H381" i="21"/>
  <c r="P381" i="21"/>
  <c r="C381" i="21"/>
  <c r="O381" i="21"/>
  <c r="X381" i="21"/>
  <c r="J381" i="21"/>
  <c r="W36" i="19"/>
  <c r="S36" i="19"/>
  <c r="O36" i="19"/>
  <c r="K36" i="19"/>
  <c r="G36" i="19"/>
  <c r="C36" i="19"/>
  <c r="V36" i="19"/>
  <c r="Q36" i="19"/>
  <c r="L36" i="19"/>
  <c r="F36" i="19"/>
  <c r="X36" i="19"/>
  <c r="P36" i="19"/>
  <c r="I36" i="19"/>
  <c r="B36" i="19"/>
  <c r="R36" i="19"/>
  <c r="H36" i="19"/>
  <c r="U36" i="19"/>
  <c r="J36" i="19"/>
  <c r="T36" i="19"/>
  <c r="E36" i="19"/>
  <c r="Y36" i="19"/>
  <c r="N36" i="19"/>
  <c r="M36" i="19"/>
  <c r="D36" i="19"/>
  <c r="Y209" i="21"/>
  <c r="U209" i="21"/>
  <c r="Q209" i="21"/>
  <c r="M209" i="21"/>
  <c r="I209" i="21"/>
  <c r="E209" i="21"/>
  <c r="W209" i="21"/>
  <c r="R209" i="21"/>
  <c r="L209" i="21"/>
  <c r="G209" i="21"/>
  <c r="B209" i="21"/>
  <c r="V209" i="21"/>
  <c r="O209" i="21"/>
  <c r="H209" i="21"/>
  <c r="X209" i="21"/>
  <c r="N209" i="21"/>
  <c r="D209" i="21"/>
  <c r="T209" i="21"/>
  <c r="J209" i="21"/>
  <c r="P209" i="21"/>
  <c r="C209" i="21"/>
  <c r="K209" i="21"/>
  <c r="S209" i="21"/>
  <c r="F209" i="21"/>
  <c r="Y415" i="21"/>
  <c r="U415" i="21"/>
  <c r="Q415" i="21"/>
  <c r="M415" i="21"/>
  <c r="I415" i="21"/>
  <c r="E415" i="21"/>
  <c r="X415" i="21"/>
  <c r="S415" i="21"/>
  <c r="N415" i="21"/>
  <c r="H415" i="21"/>
  <c r="C415" i="21"/>
  <c r="W415" i="21"/>
  <c r="P415" i="21"/>
  <c r="J415" i="21"/>
  <c r="B415" i="21"/>
  <c r="V415" i="21"/>
  <c r="L415" i="21"/>
  <c r="D415" i="21"/>
  <c r="T415" i="21"/>
  <c r="K415" i="21"/>
  <c r="F415" i="21"/>
  <c r="R415" i="21"/>
  <c r="O415" i="21"/>
  <c r="G415" i="21"/>
  <c r="W107" i="25"/>
  <c r="S107" i="25"/>
  <c r="O107" i="25"/>
  <c r="K107" i="25"/>
  <c r="G107" i="25"/>
  <c r="C107" i="25"/>
  <c r="Y107" i="25"/>
  <c r="T107" i="25"/>
  <c r="N107" i="25"/>
  <c r="I107" i="25"/>
  <c r="D107" i="25"/>
  <c r="U107" i="25"/>
  <c r="M107" i="25"/>
  <c r="F107" i="25"/>
  <c r="V107" i="25"/>
  <c r="L107" i="25"/>
  <c r="B107" i="25"/>
  <c r="Q107" i="25"/>
  <c r="E107" i="25"/>
  <c r="P107" i="25"/>
  <c r="R107" i="25"/>
  <c r="J107" i="25"/>
  <c r="H107" i="25"/>
  <c r="X107" i="25"/>
  <c r="Y278" i="21"/>
  <c r="U278" i="21"/>
  <c r="Q278" i="21"/>
  <c r="M278" i="21"/>
  <c r="I278" i="21"/>
  <c r="E278" i="21"/>
  <c r="W278" i="21"/>
  <c r="R278" i="21"/>
  <c r="L278" i="21"/>
  <c r="G278" i="21"/>
  <c r="B278" i="21"/>
  <c r="S278" i="21"/>
  <c r="K278" i="21"/>
  <c r="D278" i="21"/>
  <c r="X278" i="21"/>
  <c r="P278" i="21"/>
  <c r="J278" i="21"/>
  <c r="C278" i="21"/>
  <c r="T278" i="21"/>
  <c r="F278" i="21"/>
  <c r="O278" i="21"/>
  <c r="N278" i="21"/>
  <c r="V278" i="21"/>
  <c r="H278" i="21"/>
  <c r="Y73" i="28"/>
  <c r="U73" i="28"/>
  <c r="Q73" i="28"/>
  <c r="M73" i="28"/>
  <c r="I73" i="28"/>
  <c r="E73" i="28"/>
  <c r="X73" i="28"/>
  <c r="S73" i="28"/>
  <c r="N73" i="28"/>
  <c r="H73" i="28"/>
  <c r="C73" i="28"/>
  <c r="W73" i="28"/>
  <c r="R73" i="28"/>
  <c r="L73" i="28"/>
  <c r="G73" i="28"/>
  <c r="B73" i="28"/>
  <c r="P73" i="28"/>
  <c r="F73" i="28"/>
  <c r="O73" i="28"/>
  <c r="D73" i="28"/>
  <c r="V73" i="28"/>
  <c r="K73" i="28"/>
  <c r="T73" i="28"/>
  <c r="J73" i="28"/>
  <c r="Y108" i="28"/>
  <c r="U108" i="28"/>
  <c r="Q108" i="28"/>
  <c r="M108" i="28"/>
  <c r="I108" i="28"/>
  <c r="E108" i="28"/>
  <c r="X108" i="28"/>
  <c r="S108" i="28"/>
  <c r="N108" i="28"/>
  <c r="H108" i="28"/>
  <c r="C108" i="28"/>
  <c r="W108" i="28"/>
  <c r="R108" i="28"/>
  <c r="L108" i="28"/>
  <c r="G108" i="28"/>
  <c r="B108" i="28"/>
  <c r="V108" i="28"/>
  <c r="K108" i="28"/>
  <c r="T108" i="28"/>
  <c r="J108" i="28"/>
  <c r="P108" i="28"/>
  <c r="F108" i="28"/>
  <c r="O108" i="28"/>
  <c r="D108" i="28"/>
  <c r="Y281" i="28"/>
  <c r="U281" i="28"/>
  <c r="Q281" i="28"/>
  <c r="M281" i="28"/>
  <c r="I281" i="28"/>
  <c r="E281" i="28"/>
  <c r="X281" i="28"/>
  <c r="S281" i="28"/>
  <c r="N281" i="28"/>
  <c r="H281" i="28"/>
  <c r="C281" i="28"/>
  <c r="W281" i="28"/>
  <c r="R281" i="28"/>
  <c r="L281" i="28"/>
  <c r="G281" i="28"/>
  <c r="B281" i="28"/>
  <c r="V281" i="28"/>
  <c r="K281" i="28"/>
  <c r="T281" i="28"/>
  <c r="J281" i="28"/>
  <c r="P281" i="28"/>
  <c r="F281" i="28"/>
  <c r="O281" i="28"/>
  <c r="D281" i="28"/>
  <c r="Y313" i="21"/>
  <c r="U313" i="21"/>
  <c r="Q313" i="21"/>
  <c r="M313" i="21"/>
  <c r="I313" i="21"/>
  <c r="E313" i="21"/>
  <c r="W313" i="21"/>
  <c r="R313" i="21"/>
  <c r="L313" i="21"/>
  <c r="G313" i="21"/>
  <c r="B313" i="21"/>
  <c r="X313" i="21"/>
  <c r="P313" i="21"/>
  <c r="J313" i="21"/>
  <c r="C313" i="21"/>
  <c r="V313" i="21"/>
  <c r="O313" i="21"/>
  <c r="H313" i="21"/>
  <c r="K313" i="21"/>
  <c r="T313" i="21"/>
  <c r="F313" i="21"/>
  <c r="S313" i="21"/>
  <c r="D313" i="21"/>
  <c r="N313" i="21"/>
  <c r="A348" i="21"/>
  <c r="A349" i="21" s="1"/>
  <c r="A416" i="21"/>
  <c r="A382" i="21"/>
  <c r="A314" i="21"/>
  <c r="A385" i="28"/>
  <c r="A214" i="28"/>
  <c r="A419" i="28"/>
  <c r="A248" i="28"/>
  <c r="A316" i="28"/>
  <c r="A144" i="28"/>
  <c r="A453" i="28"/>
  <c r="A282" i="28"/>
  <c r="A179" i="28"/>
  <c r="A74" i="28"/>
  <c r="A109" i="28"/>
  <c r="A351" i="28"/>
  <c r="A245" i="21"/>
  <c r="A279" i="21"/>
  <c r="A210" i="21"/>
  <c r="A109" i="19"/>
  <c r="A73" i="19"/>
  <c r="A37" i="19"/>
  <c r="A38" i="21"/>
  <c r="A143" i="19"/>
  <c r="A106" i="21"/>
  <c r="A72" i="25"/>
  <c r="A36" i="25"/>
  <c r="A141" i="21"/>
  <c r="A108" i="25"/>
  <c r="A145" i="25"/>
  <c r="A71" i="21"/>
  <c r="A176" i="21"/>
  <c r="X73" i="19" l="1"/>
  <c r="T73" i="19"/>
  <c r="P73" i="19"/>
  <c r="L73" i="19"/>
  <c r="H73" i="19"/>
  <c r="W73" i="19"/>
  <c r="R73" i="19"/>
  <c r="M73" i="19"/>
  <c r="G73" i="19"/>
  <c r="C73" i="19"/>
  <c r="U73" i="19"/>
  <c r="N73" i="19"/>
  <c r="F73" i="19"/>
  <c r="S73" i="19"/>
  <c r="J73" i="19"/>
  <c r="B73" i="19"/>
  <c r="V73" i="19"/>
  <c r="I73" i="19"/>
  <c r="O73" i="19"/>
  <c r="K73" i="19"/>
  <c r="Q73" i="19"/>
  <c r="E73" i="19"/>
  <c r="D73" i="19"/>
  <c r="Y73" i="19"/>
  <c r="Y179" i="28"/>
  <c r="U179" i="28"/>
  <c r="Q179" i="28"/>
  <c r="M179" i="28"/>
  <c r="I179" i="28"/>
  <c r="E179" i="28"/>
  <c r="V179" i="28"/>
  <c r="P179" i="28"/>
  <c r="K179" i="28"/>
  <c r="F179" i="28"/>
  <c r="T179" i="28"/>
  <c r="O179" i="28"/>
  <c r="J179" i="28"/>
  <c r="D179" i="28"/>
  <c r="S179" i="28"/>
  <c r="H179" i="28"/>
  <c r="R179" i="28"/>
  <c r="G179" i="28"/>
  <c r="X179" i="28"/>
  <c r="N179" i="28"/>
  <c r="C179" i="28"/>
  <c r="W179" i="28"/>
  <c r="L179" i="28"/>
  <c r="B179" i="28"/>
  <c r="V385" i="28"/>
  <c r="R385" i="28"/>
  <c r="N385" i="28"/>
  <c r="J385" i="28"/>
  <c r="F385" i="28"/>
  <c r="B385" i="28"/>
  <c r="Y385" i="28"/>
  <c r="T385" i="28"/>
  <c r="O385" i="28"/>
  <c r="I385" i="28"/>
  <c r="D385" i="28"/>
  <c r="X385" i="28"/>
  <c r="S385" i="28"/>
  <c r="M385" i="28"/>
  <c r="H385" i="28"/>
  <c r="C385" i="28"/>
  <c r="P385" i="28"/>
  <c r="E385" i="28"/>
  <c r="W385" i="28"/>
  <c r="L385" i="28"/>
  <c r="U385" i="28"/>
  <c r="K385" i="28"/>
  <c r="Q385" i="28"/>
  <c r="G385" i="28"/>
  <c r="Y349" i="21"/>
  <c r="U349" i="21"/>
  <c r="Q349" i="21"/>
  <c r="M349" i="21"/>
  <c r="I349" i="21"/>
  <c r="E349" i="21"/>
  <c r="W349" i="21"/>
  <c r="R349" i="21"/>
  <c r="L349" i="21"/>
  <c r="G349" i="21"/>
  <c r="B349" i="21"/>
  <c r="X349" i="21"/>
  <c r="P349" i="21"/>
  <c r="J349" i="21"/>
  <c r="C349" i="21"/>
  <c r="V349" i="21"/>
  <c r="O349" i="21"/>
  <c r="H349" i="21"/>
  <c r="K349" i="21"/>
  <c r="T349" i="21"/>
  <c r="F349" i="21"/>
  <c r="S349" i="21"/>
  <c r="D349" i="21"/>
  <c r="N349" i="21"/>
  <c r="V176" i="21"/>
  <c r="R176" i="21"/>
  <c r="N176" i="21"/>
  <c r="J176" i="21"/>
  <c r="F176" i="21"/>
  <c r="B176" i="21"/>
  <c r="U176" i="21"/>
  <c r="P176" i="21"/>
  <c r="K176" i="21"/>
  <c r="E176" i="21"/>
  <c r="X176" i="21"/>
  <c r="Q176" i="21"/>
  <c r="I176" i="21"/>
  <c r="C176" i="21"/>
  <c r="T176" i="21"/>
  <c r="L176" i="21"/>
  <c r="O176" i="21"/>
  <c r="D176" i="21"/>
  <c r="W176" i="21"/>
  <c r="G176" i="21"/>
  <c r="Y176" i="21"/>
  <c r="H176" i="21"/>
  <c r="M176" i="21"/>
  <c r="S176" i="21"/>
  <c r="W143" i="19"/>
  <c r="S143" i="19"/>
  <c r="O143" i="19"/>
  <c r="K143" i="19"/>
  <c r="G143" i="19"/>
  <c r="C143" i="19"/>
  <c r="U143" i="19"/>
  <c r="P143" i="19"/>
  <c r="J143" i="19"/>
  <c r="E143" i="19"/>
  <c r="Y143" i="19"/>
  <c r="R143" i="19"/>
  <c r="L143" i="19"/>
  <c r="D143" i="19"/>
  <c r="Q143" i="19"/>
  <c r="H143" i="19"/>
  <c r="X143" i="19"/>
  <c r="M143" i="19"/>
  <c r="I143" i="19"/>
  <c r="N143" i="19"/>
  <c r="F143" i="19"/>
  <c r="T143" i="19"/>
  <c r="B143" i="19"/>
  <c r="V143" i="19"/>
  <c r="Y282" i="28"/>
  <c r="U282" i="28"/>
  <c r="Q282" i="28"/>
  <c r="M282" i="28"/>
  <c r="I282" i="28"/>
  <c r="E282" i="28"/>
  <c r="V282" i="28"/>
  <c r="P282" i="28"/>
  <c r="K282" i="28"/>
  <c r="F282" i="28"/>
  <c r="T282" i="28"/>
  <c r="O282" i="28"/>
  <c r="J282" i="28"/>
  <c r="D282" i="28"/>
  <c r="S282" i="28"/>
  <c r="H282" i="28"/>
  <c r="R282" i="28"/>
  <c r="G282" i="28"/>
  <c r="X282" i="28"/>
  <c r="N282" i="28"/>
  <c r="C282" i="28"/>
  <c r="W282" i="28"/>
  <c r="L282" i="28"/>
  <c r="B282" i="28"/>
  <c r="Y382" i="21"/>
  <c r="U382" i="21"/>
  <c r="Q382" i="21"/>
  <c r="M382" i="21"/>
  <c r="I382" i="21"/>
  <c r="E382" i="21"/>
  <c r="T382" i="21"/>
  <c r="O382" i="21"/>
  <c r="J382" i="21"/>
  <c r="D382" i="21"/>
  <c r="X382" i="21"/>
  <c r="R382" i="21"/>
  <c r="K382" i="21"/>
  <c r="C382" i="21"/>
  <c r="W382" i="21"/>
  <c r="P382" i="21"/>
  <c r="H382" i="21"/>
  <c r="B382" i="21"/>
  <c r="L382" i="21"/>
  <c r="V382" i="21"/>
  <c r="G382" i="21"/>
  <c r="S382" i="21"/>
  <c r="F382" i="21"/>
  <c r="N382" i="21"/>
  <c r="Y106" i="21"/>
  <c r="U106" i="21"/>
  <c r="Q106" i="21"/>
  <c r="M106" i="21"/>
  <c r="I106" i="21"/>
  <c r="E106" i="21"/>
  <c r="W106" i="21"/>
  <c r="R106" i="21"/>
  <c r="L106" i="21"/>
  <c r="G106" i="21"/>
  <c r="B106" i="21"/>
  <c r="S106" i="21"/>
  <c r="K106" i="21"/>
  <c r="D106" i="21"/>
  <c r="X106" i="21"/>
  <c r="P106" i="21"/>
  <c r="J106" i="21"/>
  <c r="C106" i="21"/>
  <c r="N106" i="21"/>
  <c r="V106" i="21"/>
  <c r="H106" i="21"/>
  <c r="T106" i="21"/>
  <c r="F106" i="21"/>
  <c r="O106" i="21"/>
  <c r="Y316" i="28"/>
  <c r="U316" i="28"/>
  <c r="Q316" i="28"/>
  <c r="M316" i="28"/>
  <c r="I316" i="28"/>
  <c r="E316" i="28"/>
  <c r="V316" i="28"/>
  <c r="P316" i="28"/>
  <c r="K316" i="28"/>
  <c r="F316" i="28"/>
  <c r="T316" i="28"/>
  <c r="O316" i="28"/>
  <c r="J316" i="28"/>
  <c r="D316" i="28"/>
  <c r="X316" i="28"/>
  <c r="S316" i="28"/>
  <c r="N316" i="28"/>
  <c r="H316" i="28"/>
  <c r="C316" i="28"/>
  <c r="G316" i="28"/>
  <c r="W316" i="28"/>
  <c r="B316" i="28"/>
  <c r="R316" i="28"/>
  <c r="L316" i="28"/>
  <c r="Y141" i="21"/>
  <c r="U141" i="21"/>
  <c r="Q141" i="21"/>
  <c r="M141" i="21"/>
  <c r="I141" i="21"/>
  <c r="E141" i="21"/>
  <c r="W141" i="21"/>
  <c r="R141" i="21"/>
  <c r="L141" i="21"/>
  <c r="G141" i="21"/>
  <c r="B141" i="21"/>
  <c r="X141" i="21"/>
  <c r="P141" i="21"/>
  <c r="J141" i="21"/>
  <c r="C141" i="21"/>
  <c r="V141" i="21"/>
  <c r="O141" i="21"/>
  <c r="H141" i="21"/>
  <c r="S141" i="21"/>
  <c r="D141" i="21"/>
  <c r="N141" i="21"/>
  <c r="K141" i="21"/>
  <c r="F141" i="21"/>
  <c r="T141" i="21"/>
  <c r="W109" i="19"/>
  <c r="S109" i="19"/>
  <c r="O109" i="19"/>
  <c r="K109" i="19"/>
  <c r="G109" i="19"/>
  <c r="C109" i="19"/>
  <c r="X109" i="19"/>
  <c r="R109" i="19"/>
  <c r="M109" i="19"/>
  <c r="H109" i="19"/>
  <c r="B109" i="19"/>
  <c r="Y109" i="19"/>
  <c r="Q109" i="19"/>
  <c r="J109" i="19"/>
  <c r="D109" i="19"/>
  <c r="U109" i="19"/>
  <c r="L109" i="19"/>
  <c r="N109" i="19"/>
  <c r="P109" i="19"/>
  <c r="I109" i="19"/>
  <c r="F109" i="19"/>
  <c r="V109" i="19"/>
  <c r="T109" i="19"/>
  <c r="E109" i="19"/>
  <c r="W248" i="28"/>
  <c r="S248" i="28"/>
  <c r="O248" i="28"/>
  <c r="K248" i="28"/>
  <c r="G248" i="28"/>
  <c r="C248" i="28"/>
  <c r="X248" i="28"/>
  <c r="R248" i="28"/>
  <c r="M248" i="28"/>
  <c r="H248" i="28"/>
  <c r="B248" i="28"/>
  <c r="T248" i="28"/>
  <c r="L248" i="28"/>
  <c r="E248" i="28"/>
  <c r="V248" i="28"/>
  <c r="N248" i="28"/>
  <c r="D248" i="28"/>
  <c r="Y248" i="28"/>
  <c r="J248" i="28"/>
  <c r="U248" i="28"/>
  <c r="F248" i="28"/>
  <c r="P248" i="28"/>
  <c r="I248" i="28"/>
  <c r="Q248" i="28"/>
  <c r="Y314" i="21"/>
  <c r="U314" i="21"/>
  <c r="Q314" i="21"/>
  <c r="M314" i="21"/>
  <c r="I314" i="21"/>
  <c r="E314" i="21"/>
  <c r="T314" i="21"/>
  <c r="O314" i="21"/>
  <c r="J314" i="21"/>
  <c r="D314" i="21"/>
  <c r="V314" i="21"/>
  <c r="N314" i="21"/>
  <c r="G314" i="21"/>
  <c r="S314" i="21"/>
  <c r="L314" i="21"/>
  <c r="F314" i="21"/>
  <c r="P314" i="21"/>
  <c r="B314" i="21"/>
  <c r="X314" i="21"/>
  <c r="K314" i="21"/>
  <c r="W314" i="21"/>
  <c r="H314" i="21"/>
  <c r="R314" i="21"/>
  <c r="C314" i="21"/>
  <c r="Y36" i="25"/>
  <c r="U36" i="25"/>
  <c r="Q36" i="25"/>
  <c r="M36" i="25"/>
  <c r="I36" i="25"/>
  <c r="E36" i="25"/>
  <c r="X36" i="25"/>
  <c r="S36" i="25"/>
  <c r="N36" i="25"/>
  <c r="H36" i="25"/>
  <c r="C36" i="25"/>
  <c r="R36" i="25"/>
  <c r="K36" i="25"/>
  <c r="D36" i="25"/>
  <c r="T36" i="25"/>
  <c r="J36" i="25"/>
  <c r="P36" i="25"/>
  <c r="G36" i="25"/>
  <c r="V36" i="25"/>
  <c r="B36" i="25"/>
  <c r="O36" i="25"/>
  <c r="L36" i="25"/>
  <c r="W36" i="25"/>
  <c r="F36" i="25"/>
  <c r="V419" i="28"/>
  <c r="R419" i="28"/>
  <c r="N419" i="28"/>
  <c r="J419" i="28"/>
  <c r="F419" i="28"/>
  <c r="B419" i="28"/>
  <c r="Y419" i="28"/>
  <c r="T419" i="28"/>
  <c r="O419" i="28"/>
  <c r="I419" i="28"/>
  <c r="D419" i="28"/>
  <c r="X419" i="28"/>
  <c r="S419" i="28"/>
  <c r="M419" i="28"/>
  <c r="H419" i="28"/>
  <c r="C419" i="28"/>
  <c r="U419" i="28"/>
  <c r="K419" i="28"/>
  <c r="Q419" i="28"/>
  <c r="G419" i="28"/>
  <c r="P419" i="28"/>
  <c r="E419" i="28"/>
  <c r="W419" i="28"/>
  <c r="L419" i="28"/>
  <c r="W108" i="25"/>
  <c r="S108" i="25"/>
  <c r="O108" i="25"/>
  <c r="K108" i="25"/>
  <c r="G108" i="25"/>
  <c r="C108" i="25"/>
  <c r="V108" i="25"/>
  <c r="Q108" i="25"/>
  <c r="L108" i="25"/>
  <c r="F108" i="25"/>
  <c r="Y108" i="25"/>
  <c r="R108" i="25"/>
  <c r="J108" i="25"/>
  <c r="D108" i="25"/>
  <c r="P108" i="25"/>
  <c r="H108" i="25"/>
  <c r="T108" i="25"/>
  <c r="E108" i="25"/>
  <c r="N108" i="25"/>
  <c r="B108" i="25"/>
  <c r="U108" i="25"/>
  <c r="M108" i="25"/>
  <c r="I108" i="25"/>
  <c r="X108" i="25"/>
  <c r="Y245" i="21"/>
  <c r="U245" i="21"/>
  <c r="Q245" i="21"/>
  <c r="M245" i="21"/>
  <c r="I245" i="21"/>
  <c r="E245" i="21"/>
  <c r="T245" i="21"/>
  <c r="O245" i="21"/>
  <c r="J245" i="21"/>
  <c r="D245" i="21"/>
  <c r="X245" i="21"/>
  <c r="R245" i="21"/>
  <c r="K245" i="21"/>
  <c r="C245" i="21"/>
  <c r="W245" i="21"/>
  <c r="P245" i="21"/>
  <c r="H245" i="21"/>
  <c r="B245" i="21"/>
  <c r="S245" i="21"/>
  <c r="F245" i="21"/>
  <c r="N245" i="21"/>
  <c r="L245" i="21"/>
  <c r="V245" i="21"/>
  <c r="G245" i="21"/>
  <c r="V351" i="28"/>
  <c r="R351" i="28"/>
  <c r="N351" i="28"/>
  <c r="J351" i="28"/>
  <c r="F351" i="28"/>
  <c r="B351" i="28"/>
  <c r="Y351" i="28"/>
  <c r="T351" i="28"/>
  <c r="O351" i="28"/>
  <c r="I351" i="28"/>
  <c r="D351" i="28"/>
  <c r="W351" i="28"/>
  <c r="P351" i="28"/>
  <c r="H351" i="28"/>
  <c r="U351" i="28"/>
  <c r="M351" i="28"/>
  <c r="G351" i="28"/>
  <c r="S351" i="28"/>
  <c r="L351" i="28"/>
  <c r="E351" i="28"/>
  <c r="X351" i="28"/>
  <c r="Q351" i="28"/>
  <c r="K351" i="28"/>
  <c r="C351" i="28"/>
  <c r="Y71" i="21"/>
  <c r="U71" i="21"/>
  <c r="Q71" i="21"/>
  <c r="M71" i="21"/>
  <c r="I71" i="21"/>
  <c r="E71" i="21"/>
  <c r="W71" i="21"/>
  <c r="R71" i="21"/>
  <c r="L71" i="21"/>
  <c r="G71" i="21"/>
  <c r="B71" i="21"/>
  <c r="T71" i="21"/>
  <c r="N71" i="21"/>
  <c r="F71" i="21"/>
  <c r="S71" i="21"/>
  <c r="K71" i="21"/>
  <c r="D71" i="21"/>
  <c r="V71" i="21"/>
  <c r="H71" i="21"/>
  <c r="P71" i="21"/>
  <c r="C71" i="21"/>
  <c r="O71" i="21"/>
  <c r="X71" i="21"/>
  <c r="J71" i="21"/>
  <c r="Y38" i="21"/>
  <c r="U38" i="21"/>
  <c r="Q38" i="21"/>
  <c r="M38" i="21"/>
  <c r="I38" i="21"/>
  <c r="E38" i="21"/>
  <c r="W38" i="21"/>
  <c r="R38" i="21"/>
  <c r="L38" i="21"/>
  <c r="G38" i="21"/>
  <c r="B38" i="21"/>
  <c r="X38" i="21"/>
  <c r="P38" i="21"/>
  <c r="J38" i="21"/>
  <c r="C38" i="21"/>
  <c r="V38" i="21"/>
  <c r="O38" i="21"/>
  <c r="H38" i="21"/>
  <c r="K38" i="21"/>
  <c r="T38" i="21"/>
  <c r="F38" i="21"/>
  <c r="S38" i="21"/>
  <c r="D38" i="21"/>
  <c r="N38" i="21"/>
  <c r="Y210" i="21"/>
  <c r="U210" i="21"/>
  <c r="Q210" i="21"/>
  <c r="M210" i="21"/>
  <c r="I210" i="21"/>
  <c r="E210" i="21"/>
  <c r="T210" i="21"/>
  <c r="O210" i="21"/>
  <c r="J210" i="21"/>
  <c r="D210" i="21"/>
  <c r="S210" i="21"/>
  <c r="L210" i="21"/>
  <c r="F210" i="21"/>
  <c r="R210" i="21"/>
  <c r="H210" i="21"/>
  <c r="W210" i="21"/>
  <c r="K210" i="21"/>
  <c r="X210" i="21"/>
  <c r="G210" i="21"/>
  <c r="V210" i="21"/>
  <c r="B210" i="21"/>
  <c r="P210" i="21"/>
  <c r="N210" i="21"/>
  <c r="C210" i="21"/>
  <c r="Y109" i="28"/>
  <c r="U109" i="28"/>
  <c r="Q109" i="28"/>
  <c r="M109" i="28"/>
  <c r="I109" i="28"/>
  <c r="E109" i="28"/>
  <c r="V109" i="28"/>
  <c r="P109" i="28"/>
  <c r="K109" i="28"/>
  <c r="F109" i="28"/>
  <c r="T109" i="28"/>
  <c r="O109" i="28"/>
  <c r="J109" i="28"/>
  <c r="D109" i="28"/>
  <c r="S109" i="28"/>
  <c r="H109" i="28"/>
  <c r="R109" i="28"/>
  <c r="G109" i="28"/>
  <c r="X109" i="28"/>
  <c r="N109" i="28"/>
  <c r="C109" i="28"/>
  <c r="W109" i="28"/>
  <c r="L109" i="28"/>
  <c r="B109" i="28"/>
  <c r="V453" i="28"/>
  <c r="R453" i="28"/>
  <c r="N453" i="28"/>
  <c r="J453" i="28"/>
  <c r="F453" i="28"/>
  <c r="B453" i="28"/>
  <c r="Y453" i="28"/>
  <c r="T453" i="28"/>
  <c r="O453" i="28"/>
  <c r="I453" i="28"/>
  <c r="D453" i="28"/>
  <c r="X453" i="28"/>
  <c r="S453" i="28"/>
  <c r="M453" i="28"/>
  <c r="H453" i="28"/>
  <c r="C453" i="28"/>
  <c r="P453" i="28"/>
  <c r="E453" i="28"/>
  <c r="W453" i="28"/>
  <c r="L453" i="28"/>
  <c r="U453" i="28"/>
  <c r="K453" i="28"/>
  <c r="G453" i="28"/>
  <c r="Q453" i="28"/>
  <c r="A383" i="21"/>
  <c r="Y416" i="21"/>
  <c r="U416" i="21"/>
  <c r="Q416" i="21"/>
  <c r="M416" i="21"/>
  <c r="I416" i="21"/>
  <c r="E416" i="21"/>
  <c r="V416" i="21"/>
  <c r="P416" i="21"/>
  <c r="K416" i="21"/>
  <c r="F416" i="21"/>
  <c r="T416" i="21"/>
  <c r="N416" i="21"/>
  <c r="G416" i="21"/>
  <c r="R416" i="21"/>
  <c r="H416" i="21"/>
  <c r="X416" i="21"/>
  <c r="O416" i="21"/>
  <c r="D416" i="21"/>
  <c r="S416" i="21"/>
  <c r="B416" i="21"/>
  <c r="L416" i="21"/>
  <c r="J416" i="21"/>
  <c r="W416" i="21"/>
  <c r="C416" i="21"/>
  <c r="W145" i="25"/>
  <c r="S145" i="25"/>
  <c r="O145" i="25"/>
  <c r="K145" i="25"/>
  <c r="G145" i="25"/>
  <c r="C145" i="25"/>
  <c r="V145" i="25"/>
  <c r="Q145" i="25"/>
  <c r="L145" i="25"/>
  <c r="F145" i="25"/>
  <c r="Y145" i="25"/>
  <c r="R145" i="25"/>
  <c r="J145" i="25"/>
  <c r="D145" i="25"/>
  <c r="P145" i="25"/>
  <c r="H145" i="25"/>
  <c r="U145" i="25"/>
  <c r="I145" i="25"/>
  <c r="T145" i="25"/>
  <c r="E145" i="25"/>
  <c r="M145" i="25"/>
  <c r="B145" i="25"/>
  <c r="X145" i="25"/>
  <c r="N145" i="25"/>
  <c r="W72" i="25"/>
  <c r="S72" i="25"/>
  <c r="O72" i="25"/>
  <c r="K72" i="25"/>
  <c r="G72" i="25"/>
  <c r="C72" i="25"/>
  <c r="Y72" i="25"/>
  <c r="T72" i="25"/>
  <c r="N72" i="25"/>
  <c r="I72" i="25"/>
  <c r="D72" i="25"/>
  <c r="V72" i="25"/>
  <c r="P72" i="25"/>
  <c r="H72" i="25"/>
  <c r="U72" i="25"/>
  <c r="L72" i="25"/>
  <c r="B72" i="25"/>
  <c r="Q72" i="25"/>
  <c r="E72" i="25"/>
  <c r="M72" i="25"/>
  <c r="F72" i="25"/>
  <c r="X72" i="25"/>
  <c r="R72" i="25"/>
  <c r="J72" i="25"/>
  <c r="W37" i="19"/>
  <c r="S37" i="19"/>
  <c r="O37" i="19"/>
  <c r="K37" i="19"/>
  <c r="G37" i="19"/>
  <c r="C37" i="19"/>
  <c r="Y37" i="19"/>
  <c r="T37" i="19"/>
  <c r="N37" i="19"/>
  <c r="I37" i="19"/>
  <c r="D37" i="19"/>
  <c r="U37" i="19"/>
  <c r="M37" i="19"/>
  <c r="F37" i="19"/>
  <c r="V37" i="19"/>
  <c r="L37" i="19"/>
  <c r="B37" i="19"/>
  <c r="X37" i="19"/>
  <c r="J37" i="19"/>
  <c r="R37" i="19"/>
  <c r="H37" i="19"/>
  <c r="Q37" i="19"/>
  <c r="P37" i="19"/>
  <c r="E37" i="19"/>
  <c r="Y279" i="21"/>
  <c r="U279" i="21"/>
  <c r="Q279" i="21"/>
  <c r="M279" i="21"/>
  <c r="I279" i="21"/>
  <c r="E279" i="21"/>
  <c r="T279" i="21"/>
  <c r="O279" i="21"/>
  <c r="J279" i="21"/>
  <c r="D279" i="21"/>
  <c r="W279" i="21"/>
  <c r="P279" i="21"/>
  <c r="H279" i="21"/>
  <c r="B279" i="21"/>
  <c r="V279" i="21"/>
  <c r="N279" i="21"/>
  <c r="G279" i="21"/>
  <c r="X279" i="21"/>
  <c r="K279" i="21"/>
  <c r="S279" i="21"/>
  <c r="F279" i="21"/>
  <c r="R279" i="21"/>
  <c r="C279" i="21"/>
  <c r="L279" i="21"/>
  <c r="Y74" i="28"/>
  <c r="U74" i="28"/>
  <c r="Q74" i="28"/>
  <c r="M74" i="28"/>
  <c r="I74" i="28"/>
  <c r="E74" i="28"/>
  <c r="V74" i="28"/>
  <c r="P74" i="28"/>
  <c r="K74" i="28"/>
  <c r="F74" i="28"/>
  <c r="T74" i="28"/>
  <c r="O74" i="28"/>
  <c r="J74" i="28"/>
  <c r="D74" i="28"/>
  <c r="X74" i="28"/>
  <c r="N74" i="28"/>
  <c r="C74" i="28"/>
  <c r="W74" i="28"/>
  <c r="L74" i="28"/>
  <c r="B74" i="28"/>
  <c r="S74" i="28"/>
  <c r="H74" i="28"/>
  <c r="R74" i="28"/>
  <c r="G74" i="28"/>
  <c r="Y144" i="28"/>
  <c r="U144" i="28"/>
  <c r="Q144" i="28"/>
  <c r="M144" i="28"/>
  <c r="I144" i="28"/>
  <c r="E144" i="28"/>
  <c r="V144" i="28"/>
  <c r="P144" i="28"/>
  <c r="K144" i="28"/>
  <c r="F144" i="28"/>
  <c r="T144" i="28"/>
  <c r="O144" i="28"/>
  <c r="J144" i="28"/>
  <c r="D144" i="28"/>
  <c r="X144" i="28"/>
  <c r="N144" i="28"/>
  <c r="C144" i="28"/>
  <c r="W144" i="28"/>
  <c r="L144" i="28"/>
  <c r="B144" i="28"/>
  <c r="S144" i="28"/>
  <c r="H144" i="28"/>
  <c r="R144" i="28"/>
  <c r="G144" i="28"/>
  <c r="W214" i="28"/>
  <c r="S214" i="28"/>
  <c r="O214" i="28"/>
  <c r="K214" i="28"/>
  <c r="G214" i="28"/>
  <c r="C214" i="28"/>
  <c r="U214" i="28"/>
  <c r="P214" i="28"/>
  <c r="J214" i="28"/>
  <c r="E214" i="28"/>
  <c r="V214" i="28"/>
  <c r="N214" i="28"/>
  <c r="H214" i="28"/>
  <c r="T214" i="28"/>
  <c r="L214" i="28"/>
  <c r="B214" i="28"/>
  <c r="X214" i="28"/>
  <c r="I214" i="28"/>
  <c r="R214" i="28"/>
  <c r="D214" i="28"/>
  <c r="F214" i="28"/>
  <c r="Q214" i="28"/>
  <c r="Y214" i="28"/>
  <c r="M214" i="28"/>
  <c r="A417" i="21"/>
  <c r="A418" i="21" s="1"/>
  <c r="Y348" i="21"/>
  <c r="U348" i="21"/>
  <c r="Q348" i="21"/>
  <c r="M348" i="21"/>
  <c r="I348" i="21"/>
  <c r="E348" i="21"/>
  <c r="T348" i="21"/>
  <c r="O348" i="21"/>
  <c r="J348" i="21"/>
  <c r="D348" i="21"/>
  <c r="S348" i="21"/>
  <c r="L348" i="21"/>
  <c r="F348" i="21"/>
  <c r="X348" i="21"/>
  <c r="R348" i="21"/>
  <c r="K348" i="21"/>
  <c r="C348" i="21"/>
  <c r="V348" i="21"/>
  <c r="G348" i="21"/>
  <c r="P348" i="21"/>
  <c r="B348" i="21"/>
  <c r="N348" i="21"/>
  <c r="W348" i="21"/>
  <c r="H348" i="21"/>
  <c r="A315" i="21"/>
  <c r="A384" i="21"/>
  <c r="A350" i="21"/>
  <c r="A75" i="28"/>
  <c r="A283" i="28"/>
  <c r="A317" i="28"/>
  <c r="A352" i="28"/>
  <c r="A180" i="28"/>
  <c r="A454" i="28"/>
  <c r="A215" i="28"/>
  <c r="A110" i="28"/>
  <c r="A145" i="28"/>
  <c r="A249" i="28"/>
  <c r="A420" i="28"/>
  <c r="A386" i="28"/>
  <c r="A280" i="21"/>
  <c r="A246" i="21"/>
  <c r="A211" i="21"/>
  <c r="A110" i="19"/>
  <c r="A74" i="19"/>
  <c r="A177" i="21"/>
  <c r="A146" i="25"/>
  <c r="A144" i="19"/>
  <c r="A142" i="21"/>
  <c r="A107" i="21"/>
  <c r="A38" i="19"/>
  <c r="A109" i="25"/>
  <c r="A73" i="25"/>
  <c r="A39" i="21"/>
  <c r="A72" i="21"/>
  <c r="A37" i="25"/>
  <c r="Y418" i="21" l="1"/>
  <c r="U418" i="21"/>
  <c r="Q418" i="21"/>
  <c r="M418" i="21"/>
  <c r="I418" i="21"/>
  <c r="E418" i="21"/>
  <c r="V418" i="21"/>
  <c r="P418" i="21"/>
  <c r="K418" i="21"/>
  <c r="F418" i="21"/>
  <c r="W418" i="21"/>
  <c r="O418" i="21"/>
  <c r="H418" i="21"/>
  <c r="B418" i="21"/>
  <c r="R418" i="21"/>
  <c r="G418" i="21"/>
  <c r="X418" i="21"/>
  <c r="N418" i="21"/>
  <c r="D418" i="21"/>
  <c r="J418" i="21"/>
  <c r="T418" i="21"/>
  <c r="C418" i="21"/>
  <c r="S418" i="21"/>
  <c r="L418" i="21"/>
  <c r="W73" i="25"/>
  <c r="S73" i="25"/>
  <c r="O73" i="25"/>
  <c r="K73" i="25"/>
  <c r="G73" i="25"/>
  <c r="C73" i="25"/>
  <c r="V73" i="25"/>
  <c r="Q73" i="25"/>
  <c r="L73" i="25"/>
  <c r="F73" i="25"/>
  <c r="T73" i="25"/>
  <c r="M73" i="25"/>
  <c r="E73" i="25"/>
  <c r="Y73" i="25"/>
  <c r="P73" i="25"/>
  <c r="H73" i="25"/>
  <c r="R73" i="25"/>
  <c r="D73" i="25"/>
  <c r="N73" i="25"/>
  <c r="B73" i="25"/>
  <c r="I73" i="25"/>
  <c r="X73" i="25"/>
  <c r="U73" i="25"/>
  <c r="J73" i="25"/>
  <c r="Y142" i="21"/>
  <c r="U142" i="21"/>
  <c r="Q142" i="21"/>
  <c r="M142" i="21"/>
  <c r="I142" i="21"/>
  <c r="E142" i="21"/>
  <c r="T142" i="21"/>
  <c r="O142" i="21"/>
  <c r="J142" i="21"/>
  <c r="D142" i="21"/>
  <c r="V142" i="21"/>
  <c r="N142" i="21"/>
  <c r="G142" i="21"/>
  <c r="S142" i="21"/>
  <c r="L142" i="21"/>
  <c r="F142" i="21"/>
  <c r="W142" i="21"/>
  <c r="H142" i="21"/>
  <c r="R142" i="21"/>
  <c r="C142" i="21"/>
  <c r="P142" i="21"/>
  <c r="B142" i="21"/>
  <c r="X142" i="21"/>
  <c r="K142" i="21"/>
  <c r="X74" i="19"/>
  <c r="T74" i="19"/>
  <c r="P74" i="19"/>
  <c r="L74" i="19"/>
  <c r="H74" i="19"/>
  <c r="D74" i="19"/>
  <c r="U74" i="19"/>
  <c r="O74" i="19"/>
  <c r="J74" i="19"/>
  <c r="E74" i="19"/>
  <c r="Y74" i="19"/>
  <c r="R74" i="19"/>
  <c r="K74" i="19"/>
  <c r="C74" i="19"/>
  <c r="W74" i="19"/>
  <c r="N74" i="19"/>
  <c r="F74" i="19"/>
  <c r="V74" i="19"/>
  <c r="I74" i="19"/>
  <c r="G74" i="19"/>
  <c r="S74" i="19"/>
  <c r="B74" i="19"/>
  <c r="Q74" i="19"/>
  <c r="M74" i="19"/>
  <c r="Y280" i="21"/>
  <c r="U280" i="21"/>
  <c r="Q280" i="21"/>
  <c r="M280" i="21"/>
  <c r="I280" i="21"/>
  <c r="E280" i="21"/>
  <c r="W280" i="21"/>
  <c r="R280" i="21"/>
  <c r="L280" i="21"/>
  <c r="G280" i="21"/>
  <c r="B280" i="21"/>
  <c r="T280" i="21"/>
  <c r="N280" i="21"/>
  <c r="F280" i="21"/>
  <c r="S280" i="21"/>
  <c r="K280" i="21"/>
  <c r="D280" i="21"/>
  <c r="O280" i="21"/>
  <c r="X280" i="21"/>
  <c r="J280" i="21"/>
  <c r="V280" i="21"/>
  <c r="H280" i="21"/>
  <c r="P280" i="21"/>
  <c r="C280" i="21"/>
  <c r="Y145" i="28"/>
  <c r="U145" i="28"/>
  <c r="Q145" i="28"/>
  <c r="M145" i="28"/>
  <c r="I145" i="28"/>
  <c r="E145" i="28"/>
  <c r="X145" i="28"/>
  <c r="S145" i="28"/>
  <c r="N145" i="28"/>
  <c r="H145" i="28"/>
  <c r="C145" i="28"/>
  <c r="W145" i="28"/>
  <c r="R145" i="28"/>
  <c r="L145" i="28"/>
  <c r="G145" i="28"/>
  <c r="B145" i="28"/>
  <c r="V145" i="28"/>
  <c r="K145" i="28"/>
  <c r="T145" i="28"/>
  <c r="J145" i="28"/>
  <c r="P145" i="28"/>
  <c r="F145" i="28"/>
  <c r="O145" i="28"/>
  <c r="D145" i="28"/>
  <c r="Y180" i="28"/>
  <c r="U180" i="28"/>
  <c r="Q180" i="28"/>
  <c r="M180" i="28"/>
  <c r="I180" i="28"/>
  <c r="E180" i="28"/>
  <c r="X180" i="28"/>
  <c r="S180" i="28"/>
  <c r="N180" i="28"/>
  <c r="H180" i="28"/>
  <c r="C180" i="28"/>
  <c r="W180" i="28"/>
  <c r="R180" i="28"/>
  <c r="L180" i="28"/>
  <c r="G180" i="28"/>
  <c r="B180" i="28"/>
  <c r="P180" i="28"/>
  <c r="F180" i="28"/>
  <c r="O180" i="28"/>
  <c r="D180" i="28"/>
  <c r="V180" i="28"/>
  <c r="K180" i="28"/>
  <c r="T180" i="28"/>
  <c r="J180" i="28"/>
  <c r="Y75" i="28"/>
  <c r="U75" i="28"/>
  <c r="Q75" i="28"/>
  <c r="M75" i="28"/>
  <c r="I75" i="28"/>
  <c r="E75" i="28"/>
  <c r="X75" i="28"/>
  <c r="S75" i="28"/>
  <c r="N75" i="28"/>
  <c r="H75" i="28"/>
  <c r="C75" i="28"/>
  <c r="W75" i="28"/>
  <c r="R75" i="28"/>
  <c r="L75" i="28"/>
  <c r="G75" i="28"/>
  <c r="B75" i="28"/>
  <c r="V75" i="28"/>
  <c r="K75" i="28"/>
  <c r="T75" i="28"/>
  <c r="J75" i="28"/>
  <c r="P75" i="28"/>
  <c r="F75" i="28"/>
  <c r="O75" i="28"/>
  <c r="D75" i="28"/>
  <c r="Y39" i="21"/>
  <c r="U39" i="21"/>
  <c r="Q39" i="21"/>
  <c r="M39" i="21"/>
  <c r="I39" i="21"/>
  <c r="E39" i="21"/>
  <c r="T39" i="21"/>
  <c r="O39" i="21"/>
  <c r="J39" i="21"/>
  <c r="D39" i="21"/>
  <c r="V39" i="21"/>
  <c r="N39" i="21"/>
  <c r="G39" i="21"/>
  <c r="S39" i="21"/>
  <c r="L39" i="21"/>
  <c r="F39" i="21"/>
  <c r="P39" i="21"/>
  <c r="B39" i="21"/>
  <c r="X39" i="21"/>
  <c r="K39" i="21"/>
  <c r="W39" i="21"/>
  <c r="H39" i="21"/>
  <c r="R39" i="21"/>
  <c r="C39" i="21"/>
  <c r="V177" i="21"/>
  <c r="R177" i="21"/>
  <c r="N177" i="21"/>
  <c r="J177" i="21"/>
  <c r="F177" i="21"/>
  <c r="B177" i="21"/>
  <c r="X177" i="21"/>
  <c r="S177" i="21"/>
  <c r="M177" i="21"/>
  <c r="H177" i="21"/>
  <c r="C177" i="21"/>
  <c r="U177" i="21"/>
  <c r="O177" i="21"/>
  <c r="G177" i="21"/>
  <c r="Y177" i="21"/>
  <c r="P177" i="21"/>
  <c r="E177" i="21"/>
  <c r="Q177" i="21"/>
  <c r="D177" i="21"/>
  <c r="L177" i="21"/>
  <c r="W177" i="21"/>
  <c r="I177" i="21"/>
  <c r="T177" i="21"/>
  <c r="K177" i="21"/>
  <c r="W249" i="28"/>
  <c r="S249" i="28"/>
  <c r="O249" i="28"/>
  <c r="K249" i="28"/>
  <c r="G249" i="28"/>
  <c r="C249" i="28"/>
  <c r="U249" i="28"/>
  <c r="P249" i="28"/>
  <c r="J249" i="28"/>
  <c r="E249" i="28"/>
  <c r="X249" i="28"/>
  <c r="Q249" i="28"/>
  <c r="I249" i="28"/>
  <c r="B249" i="28"/>
  <c r="R249" i="28"/>
  <c r="H249" i="28"/>
  <c r="Y249" i="28"/>
  <c r="M249" i="28"/>
  <c r="N249" i="28"/>
  <c r="L249" i="28"/>
  <c r="F249" i="28"/>
  <c r="T249" i="28"/>
  <c r="D249" i="28"/>
  <c r="V249" i="28"/>
  <c r="Y315" i="21"/>
  <c r="U315" i="21"/>
  <c r="Q315" i="21"/>
  <c r="M315" i="21"/>
  <c r="I315" i="21"/>
  <c r="E315" i="21"/>
  <c r="W315" i="21"/>
  <c r="R315" i="21"/>
  <c r="L315" i="21"/>
  <c r="G315" i="21"/>
  <c r="B315" i="21"/>
  <c r="S315" i="21"/>
  <c r="K315" i="21"/>
  <c r="D315" i="21"/>
  <c r="X315" i="21"/>
  <c r="P315" i="21"/>
  <c r="J315" i="21"/>
  <c r="C315" i="21"/>
  <c r="T315" i="21"/>
  <c r="F315" i="21"/>
  <c r="O315" i="21"/>
  <c r="N315" i="21"/>
  <c r="H315" i="21"/>
  <c r="V315" i="21"/>
  <c r="W109" i="25"/>
  <c r="S109" i="25"/>
  <c r="O109" i="25"/>
  <c r="K109" i="25"/>
  <c r="G109" i="25"/>
  <c r="C109" i="25"/>
  <c r="Y109" i="25"/>
  <c r="T109" i="25"/>
  <c r="N109" i="25"/>
  <c r="I109" i="25"/>
  <c r="D109" i="25"/>
  <c r="V109" i="25"/>
  <c r="P109" i="25"/>
  <c r="H109" i="25"/>
  <c r="U109" i="25"/>
  <c r="L109" i="25"/>
  <c r="B109" i="25"/>
  <c r="R109" i="25"/>
  <c r="F109" i="25"/>
  <c r="Q109" i="25"/>
  <c r="E109" i="25"/>
  <c r="X109" i="25"/>
  <c r="M109" i="25"/>
  <c r="J109" i="25"/>
  <c r="W110" i="19"/>
  <c r="S110" i="19"/>
  <c r="O110" i="19"/>
  <c r="K110" i="19"/>
  <c r="G110" i="19"/>
  <c r="C110" i="19"/>
  <c r="U110" i="19"/>
  <c r="P110" i="19"/>
  <c r="J110" i="19"/>
  <c r="E110" i="19"/>
  <c r="V110" i="19"/>
  <c r="N110" i="19"/>
  <c r="H110" i="19"/>
  <c r="Y110" i="19"/>
  <c r="Q110" i="19"/>
  <c r="F110" i="19"/>
  <c r="M110" i="19"/>
  <c r="B110" i="19"/>
  <c r="X110" i="19"/>
  <c r="I110" i="19"/>
  <c r="L110" i="19"/>
  <c r="D110" i="19"/>
  <c r="R110" i="19"/>
  <c r="T110" i="19"/>
  <c r="V352" i="28"/>
  <c r="R352" i="28"/>
  <c r="N352" i="28"/>
  <c r="J352" i="28"/>
  <c r="F352" i="28"/>
  <c r="B352" i="28"/>
  <c r="W352" i="28"/>
  <c r="Q352" i="28"/>
  <c r="L352" i="28"/>
  <c r="G352" i="28"/>
  <c r="T352" i="28"/>
  <c r="M352" i="28"/>
  <c r="E352" i="28"/>
  <c r="Y352" i="28"/>
  <c r="S352" i="28"/>
  <c r="K352" i="28"/>
  <c r="D352" i="28"/>
  <c r="X352" i="28"/>
  <c r="P352" i="28"/>
  <c r="I352" i="28"/>
  <c r="C352" i="28"/>
  <c r="U352" i="28"/>
  <c r="O352" i="28"/>
  <c r="H352" i="28"/>
  <c r="Y107" i="21"/>
  <c r="U107" i="21"/>
  <c r="Q107" i="21"/>
  <c r="M107" i="21"/>
  <c r="I107" i="21"/>
  <c r="E107" i="21"/>
  <c r="T107" i="21"/>
  <c r="O107" i="21"/>
  <c r="J107" i="21"/>
  <c r="D107" i="21"/>
  <c r="W107" i="21"/>
  <c r="P107" i="21"/>
  <c r="H107" i="21"/>
  <c r="B107" i="21"/>
  <c r="V107" i="21"/>
  <c r="N107" i="21"/>
  <c r="G107" i="21"/>
  <c r="R107" i="21"/>
  <c r="C107" i="21"/>
  <c r="L107" i="21"/>
  <c r="X107" i="21"/>
  <c r="K107" i="21"/>
  <c r="S107" i="21"/>
  <c r="F107" i="21"/>
  <c r="Y246" i="21"/>
  <c r="U246" i="21"/>
  <c r="Q246" i="21"/>
  <c r="M246" i="21"/>
  <c r="I246" i="21"/>
  <c r="E246" i="21"/>
  <c r="W246" i="21"/>
  <c r="R246" i="21"/>
  <c r="L246" i="21"/>
  <c r="G246" i="21"/>
  <c r="B246" i="21"/>
  <c r="V246" i="21"/>
  <c r="O246" i="21"/>
  <c r="H246" i="21"/>
  <c r="T246" i="21"/>
  <c r="N246" i="21"/>
  <c r="F246" i="21"/>
  <c r="X246" i="21"/>
  <c r="J246" i="21"/>
  <c r="S246" i="21"/>
  <c r="D246" i="21"/>
  <c r="P246" i="21"/>
  <c r="C246" i="21"/>
  <c r="K246" i="21"/>
  <c r="V454" i="28"/>
  <c r="R454" i="28"/>
  <c r="N454" i="28"/>
  <c r="J454" i="28"/>
  <c r="F454" i="28"/>
  <c r="B454" i="28"/>
  <c r="W454" i="28"/>
  <c r="Q454" i="28"/>
  <c r="L454" i="28"/>
  <c r="G454" i="28"/>
  <c r="U454" i="28"/>
  <c r="P454" i="28"/>
  <c r="K454" i="28"/>
  <c r="E454" i="28"/>
  <c r="X454" i="28"/>
  <c r="M454" i="28"/>
  <c r="C454" i="28"/>
  <c r="T454" i="28"/>
  <c r="I454" i="28"/>
  <c r="S454" i="28"/>
  <c r="H454" i="28"/>
  <c r="Y454" i="28"/>
  <c r="O454" i="28"/>
  <c r="D454" i="28"/>
  <c r="Y283" i="28"/>
  <c r="U283" i="28"/>
  <c r="Q283" i="28"/>
  <c r="M283" i="28"/>
  <c r="I283" i="28"/>
  <c r="E283" i="28"/>
  <c r="X283" i="28"/>
  <c r="S283" i="28"/>
  <c r="N283" i="28"/>
  <c r="H283" i="28"/>
  <c r="C283" i="28"/>
  <c r="W283" i="28"/>
  <c r="R283" i="28"/>
  <c r="L283" i="28"/>
  <c r="G283" i="28"/>
  <c r="B283" i="28"/>
  <c r="P283" i="28"/>
  <c r="F283" i="28"/>
  <c r="O283" i="28"/>
  <c r="D283" i="28"/>
  <c r="V283" i="28"/>
  <c r="K283" i="28"/>
  <c r="T283" i="28"/>
  <c r="J283" i="28"/>
  <c r="Y37" i="25"/>
  <c r="U37" i="25"/>
  <c r="Q37" i="25"/>
  <c r="M37" i="25"/>
  <c r="I37" i="25"/>
  <c r="E37" i="25"/>
  <c r="V37" i="25"/>
  <c r="P37" i="25"/>
  <c r="K37" i="25"/>
  <c r="F37" i="25"/>
  <c r="W37" i="25"/>
  <c r="O37" i="25"/>
  <c r="H37" i="25"/>
  <c r="B37" i="25"/>
  <c r="X37" i="25"/>
  <c r="N37" i="25"/>
  <c r="D37" i="25"/>
  <c r="T37" i="25"/>
  <c r="L37" i="25"/>
  <c r="C37" i="25"/>
  <c r="R37" i="25"/>
  <c r="J37" i="25"/>
  <c r="G37" i="25"/>
  <c r="S37" i="25"/>
  <c r="W144" i="19"/>
  <c r="S144" i="19"/>
  <c r="O144" i="19"/>
  <c r="K144" i="19"/>
  <c r="G144" i="19"/>
  <c r="C144" i="19"/>
  <c r="X144" i="19"/>
  <c r="R144" i="19"/>
  <c r="M144" i="19"/>
  <c r="H144" i="19"/>
  <c r="B144" i="19"/>
  <c r="V144" i="19"/>
  <c r="P144" i="19"/>
  <c r="I144" i="19"/>
  <c r="U144" i="19"/>
  <c r="L144" i="19"/>
  <c r="D144" i="19"/>
  <c r="N144" i="19"/>
  <c r="T144" i="19"/>
  <c r="E144" i="19"/>
  <c r="J144" i="19"/>
  <c r="F144" i="19"/>
  <c r="Y144" i="19"/>
  <c r="Q144" i="19"/>
  <c r="V386" i="28"/>
  <c r="R386" i="28"/>
  <c r="N386" i="28"/>
  <c r="J386" i="28"/>
  <c r="F386" i="28"/>
  <c r="B386" i="28"/>
  <c r="W386" i="28"/>
  <c r="Q386" i="28"/>
  <c r="L386" i="28"/>
  <c r="G386" i="28"/>
  <c r="U386" i="28"/>
  <c r="P386" i="28"/>
  <c r="K386" i="28"/>
  <c r="E386" i="28"/>
  <c r="X386" i="28"/>
  <c r="M386" i="28"/>
  <c r="C386" i="28"/>
  <c r="T386" i="28"/>
  <c r="I386" i="28"/>
  <c r="S386" i="28"/>
  <c r="H386" i="28"/>
  <c r="O386" i="28"/>
  <c r="D386" i="28"/>
  <c r="Y386" i="28"/>
  <c r="Y110" i="28"/>
  <c r="U110" i="28"/>
  <c r="Q110" i="28"/>
  <c r="M110" i="28"/>
  <c r="I110" i="28"/>
  <c r="E110" i="28"/>
  <c r="X110" i="28"/>
  <c r="S110" i="28"/>
  <c r="N110" i="28"/>
  <c r="H110" i="28"/>
  <c r="C110" i="28"/>
  <c r="W110" i="28"/>
  <c r="R110" i="28"/>
  <c r="L110" i="28"/>
  <c r="G110" i="28"/>
  <c r="B110" i="28"/>
  <c r="P110" i="28"/>
  <c r="F110" i="28"/>
  <c r="O110" i="28"/>
  <c r="D110" i="28"/>
  <c r="V110" i="28"/>
  <c r="K110" i="28"/>
  <c r="T110" i="28"/>
  <c r="J110" i="28"/>
  <c r="Y350" i="21"/>
  <c r="U350" i="21"/>
  <c r="Q350" i="21"/>
  <c r="M350" i="21"/>
  <c r="I350" i="21"/>
  <c r="E350" i="21"/>
  <c r="T350" i="21"/>
  <c r="O350" i="21"/>
  <c r="J350" i="21"/>
  <c r="D350" i="21"/>
  <c r="V350" i="21"/>
  <c r="N350" i="21"/>
  <c r="G350" i="21"/>
  <c r="S350" i="21"/>
  <c r="L350" i="21"/>
  <c r="F350" i="21"/>
  <c r="P350" i="21"/>
  <c r="B350" i="21"/>
  <c r="X350" i="21"/>
  <c r="K350" i="21"/>
  <c r="W350" i="21"/>
  <c r="H350" i="21"/>
  <c r="C350" i="21"/>
  <c r="R350" i="21"/>
  <c r="Y417" i="21"/>
  <c r="U417" i="21"/>
  <c r="Q417" i="21"/>
  <c r="M417" i="21"/>
  <c r="I417" i="21"/>
  <c r="E417" i="21"/>
  <c r="X417" i="21"/>
  <c r="S417" i="21"/>
  <c r="N417" i="21"/>
  <c r="H417" i="21"/>
  <c r="C417" i="21"/>
  <c r="R417" i="21"/>
  <c r="K417" i="21"/>
  <c r="D417" i="21"/>
  <c r="V417" i="21"/>
  <c r="L417" i="21"/>
  <c r="B417" i="21"/>
  <c r="T417" i="21"/>
  <c r="J417" i="21"/>
  <c r="O417" i="21"/>
  <c r="G417" i="21"/>
  <c r="W417" i="21"/>
  <c r="F417" i="21"/>
  <c r="P417" i="21"/>
  <c r="Y72" i="21"/>
  <c r="U72" i="21"/>
  <c r="Q72" i="21"/>
  <c r="M72" i="21"/>
  <c r="I72" i="21"/>
  <c r="E72" i="21"/>
  <c r="T72" i="21"/>
  <c r="O72" i="21"/>
  <c r="J72" i="21"/>
  <c r="D72" i="21"/>
  <c r="X72" i="21"/>
  <c r="R72" i="21"/>
  <c r="K72" i="21"/>
  <c r="C72" i="21"/>
  <c r="W72" i="21"/>
  <c r="P72" i="21"/>
  <c r="H72" i="21"/>
  <c r="B72" i="21"/>
  <c r="L72" i="21"/>
  <c r="V72" i="21"/>
  <c r="G72" i="21"/>
  <c r="S72" i="21"/>
  <c r="F72" i="21"/>
  <c r="N72" i="21"/>
  <c r="W38" i="19"/>
  <c r="S38" i="19"/>
  <c r="O38" i="19"/>
  <c r="K38" i="19"/>
  <c r="G38" i="19"/>
  <c r="C38" i="19"/>
  <c r="V38" i="19"/>
  <c r="Q38" i="19"/>
  <c r="L38" i="19"/>
  <c r="F38" i="19"/>
  <c r="Y38" i="19"/>
  <c r="R38" i="19"/>
  <c r="J38" i="19"/>
  <c r="D38" i="19"/>
  <c r="P38" i="19"/>
  <c r="H38" i="19"/>
  <c r="X38" i="19"/>
  <c r="M38" i="19"/>
  <c r="U38" i="19"/>
  <c r="I38" i="19"/>
  <c r="B38" i="19"/>
  <c r="T38" i="19"/>
  <c r="N38" i="19"/>
  <c r="E38" i="19"/>
  <c r="W146" i="25"/>
  <c r="S146" i="25"/>
  <c r="O146" i="25"/>
  <c r="K146" i="25"/>
  <c r="G146" i="25"/>
  <c r="C146" i="25"/>
  <c r="Y146" i="25"/>
  <c r="T146" i="25"/>
  <c r="N146" i="25"/>
  <c r="I146" i="25"/>
  <c r="D146" i="25"/>
  <c r="V146" i="25"/>
  <c r="P146" i="25"/>
  <c r="H146" i="25"/>
  <c r="U146" i="25"/>
  <c r="L146" i="25"/>
  <c r="B146" i="25"/>
  <c r="X146" i="25"/>
  <c r="J146" i="25"/>
  <c r="R146" i="25"/>
  <c r="F146" i="25"/>
  <c r="M146" i="25"/>
  <c r="E146" i="25"/>
  <c r="Q146" i="25"/>
  <c r="Y211" i="21"/>
  <c r="U211" i="21"/>
  <c r="Q211" i="21"/>
  <c r="M211" i="21"/>
  <c r="I211" i="21"/>
  <c r="E211" i="21"/>
  <c r="W211" i="21"/>
  <c r="R211" i="21"/>
  <c r="L211" i="21"/>
  <c r="G211" i="21"/>
  <c r="B211" i="21"/>
  <c r="X211" i="21"/>
  <c r="P211" i="21"/>
  <c r="J211" i="21"/>
  <c r="C211" i="21"/>
  <c r="V211" i="21"/>
  <c r="N211" i="21"/>
  <c r="D211" i="21"/>
  <c r="K211" i="21"/>
  <c r="S211" i="21"/>
  <c r="T211" i="21"/>
  <c r="O211" i="21"/>
  <c r="F211" i="21"/>
  <c r="H211" i="21"/>
  <c r="V420" i="28"/>
  <c r="R420" i="28"/>
  <c r="N420" i="28"/>
  <c r="J420" i="28"/>
  <c r="F420" i="28"/>
  <c r="B420" i="28"/>
  <c r="W420" i="28"/>
  <c r="Q420" i="28"/>
  <c r="L420" i="28"/>
  <c r="G420" i="28"/>
  <c r="U420" i="28"/>
  <c r="P420" i="28"/>
  <c r="K420" i="28"/>
  <c r="E420" i="28"/>
  <c r="S420" i="28"/>
  <c r="H420" i="28"/>
  <c r="Y420" i="28"/>
  <c r="O420" i="28"/>
  <c r="D420" i="28"/>
  <c r="X420" i="28"/>
  <c r="M420" i="28"/>
  <c r="C420" i="28"/>
  <c r="T420" i="28"/>
  <c r="I420" i="28"/>
  <c r="W215" i="28"/>
  <c r="S215" i="28"/>
  <c r="O215" i="28"/>
  <c r="K215" i="28"/>
  <c r="G215" i="28"/>
  <c r="C215" i="28"/>
  <c r="X215" i="28"/>
  <c r="R215" i="28"/>
  <c r="M215" i="28"/>
  <c r="H215" i="28"/>
  <c r="B215" i="28"/>
  <c r="T215" i="28"/>
  <c r="L215" i="28"/>
  <c r="E215" i="28"/>
  <c r="Y215" i="28"/>
  <c r="P215" i="28"/>
  <c r="F215" i="28"/>
  <c r="V215" i="28"/>
  <c r="J215" i="28"/>
  <c r="N215" i="28"/>
  <c r="D215" i="28"/>
  <c r="U215" i="28"/>
  <c r="Q215" i="28"/>
  <c r="I215" i="28"/>
  <c r="Y317" i="28"/>
  <c r="U317" i="28"/>
  <c r="Q317" i="28"/>
  <c r="M317" i="28"/>
  <c r="I317" i="28"/>
  <c r="E317" i="28"/>
  <c r="X317" i="28"/>
  <c r="S317" i="28"/>
  <c r="N317" i="28"/>
  <c r="H317" i="28"/>
  <c r="C317" i="28"/>
  <c r="W317" i="28"/>
  <c r="R317" i="28"/>
  <c r="L317" i="28"/>
  <c r="G317" i="28"/>
  <c r="B317" i="28"/>
  <c r="V317" i="28"/>
  <c r="P317" i="28"/>
  <c r="K317" i="28"/>
  <c r="F317" i="28"/>
  <c r="D317" i="28"/>
  <c r="T317" i="28"/>
  <c r="O317" i="28"/>
  <c r="J317" i="28"/>
  <c r="Y384" i="21"/>
  <c r="U384" i="21"/>
  <c r="Q384" i="21"/>
  <c r="M384" i="21"/>
  <c r="I384" i="21"/>
  <c r="E384" i="21"/>
  <c r="T384" i="21"/>
  <c r="O384" i="21"/>
  <c r="J384" i="21"/>
  <c r="D384" i="21"/>
  <c r="S384" i="21"/>
  <c r="L384" i="21"/>
  <c r="F384" i="21"/>
  <c r="X384" i="21"/>
  <c r="R384" i="21"/>
  <c r="K384" i="21"/>
  <c r="C384" i="21"/>
  <c r="V384" i="21"/>
  <c r="G384" i="21"/>
  <c r="P384" i="21"/>
  <c r="B384" i="21"/>
  <c r="N384" i="21"/>
  <c r="W384" i="21"/>
  <c r="H384" i="21"/>
  <c r="Y383" i="21"/>
  <c r="U383" i="21"/>
  <c r="Q383" i="21"/>
  <c r="M383" i="21"/>
  <c r="I383" i="21"/>
  <c r="E383" i="21"/>
  <c r="W383" i="21"/>
  <c r="R383" i="21"/>
  <c r="L383" i="21"/>
  <c r="G383" i="21"/>
  <c r="B383" i="21"/>
  <c r="V383" i="21"/>
  <c r="O383" i="21"/>
  <c r="H383" i="21"/>
  <c r="T383" i="21"/>
  <c r="N383" i="21"/>
  <c r="F383" i="21"/>
  <c r="P383" i="21"/>
  <c r="C383" i="21"/>
  <c r="K383" i="21"/>
  <c r="X383" i="21"/>
  <c r="J383" i="21"/>
  <c r="S383" i="21"/>
  <c r="D383" i="21"/>
  <c r="A385" i="21"/>
  <c r="A419" i="21"/>
  <c r="A351" i="21"/>
  <c r="A316" i="21"/>
  <c r="A111" i="28"/>
  <c r="A216" i="28"/>
  <c r="A284" i="28"/>
  <c r="A181" i="28"/>
  <c r="A353" i="28"/>
  <c r="A76" i="28"/>
  <c r="A387" i="28"/>
  <c r="A421" i="28"/>
  <c r="A250" i="28"/>
  <c r="A146" i="28"/>
  <c r="A455" i="28"/>
  <c r="A318" i="28"/>
  <c r="A247" i="21"/>
  <c r="A281" i="21"/>
  <c r="A212" i="21"/>
  <c r="A111" i="19"/>
  <c r="A75" i="19"/>
  <c r="A74" i="25"/>
  <c r="A110" i="25"/>
  <c r="A39" i="19"/>
  <c r="A178" i="21"/>
  <c r="A108" i="21"/>
  <c r="A147" i="25"/>
  <c r="A40" i="21"/>
  <c r="A145" i="19"/>
  <c r="A38" i="25"/>
  <c r="A73" i="21"/>
  <c r="A143" i="21"/>
  <c r="Y143" i="21" l="1"/>
  <c r="U143" i="21"/>
  <c r="Q143" i="21"/>
  <c r="M143" i="21"/>
  <c r="I143" i="21"/>
  <c r="E143" i="21"/>
  <c r="W143" i="21"/>
  <c r="R143" i="21"/>
  <c r="L143" i="21"/>
  <c r="G143" i="21"/>
  <c r="B143" i="21"/>
  <c r="S143" i="21"/>
  <c r="K143" i="21"/>
  <c r="D143" i="21"/>
  <c r="X143" i="21"/>
  <c r="P143" i="21"/>
  <c r="J143" i="21"/>
  <c r="C143" i="21"/>
  <c r="N143" i="21"/>
  <c r="V143" i="21"/>
  <c r="H143" i="21"/>
  <c r="T143" i="21"/>
  <c r="F143" i="21"/>
  <c r="O143" i="21"/>
  <c r="Y40" i="21"/>
  <c r="U40" i="21"/>
  <c r="Q40" i="21"/>
  <c r="M40" i="21"/>
  <c r="I40" i="21"/>
  <c r="E40" i="21"/>
  <c r="W40" i="21"/>
  <c r="R40" i="21"/>
  <c r="L40" i="21"/>
  <c r="G40" i="21"/>
  <c r="B40" i="21"/>
  <c r="S40" i="21"/>
  <c r="K40" i="21"/>
  <c r="D40" i="21"/>
  <c r="X40" i="21"/>
  <c r="P40" i="21"/>
  <c r="J40" i="21"/>
  <c r="C40" i="21"/>
  <c r="T40" i="21"/>
  <c r="F40" i="21"/>
  <c r="O40" i="21"/>
  <c r="N40" i="21"/>
  <c r="V40" i="21"/>
  <c r="H40" i="21"/>
  <c r="W39" i="19"/>
  <c r="S39" i="19"/>
  <c r="O39" i="19"/>
  <c r="K39" i="19"/>
  <c r="G39" i="19"/>
  <c r="C39" i="19"/>
  <c r="Y39" i="19"/>
  <c r="T39" i="19"/>
  <c r="N39" i="19"/>
  <c r="I39" i="19"/>
  <c r="D39" i="19"/>
  <c r="V39" i="19"/>
  <c r="P39" i="19"/>
  <c r="H39" i="19"/>
  <c r="U39" i="19"/>
  <c r="L39" i="19"/>
  <c r="B39" i="19"/>
  <c r="M39" i="19"/>
  <c r="X39" i="19"/>
  <c r="J39" i="19"/>
  <c r="E39" i="19"/>
  <c r="R39" i="19"/>
  <c r="Q39" i="19"/>
  <c r="F39" i="19"/>
  <c r="W111" i="19"/>
  <c r="S111" i="19"/>
  <c r="O111" i="19"/>
  <c r="K111" i="19"/>
  <c r="G111" i="19"/>
  <c r="C111" i="19"/>
  <c r="X111" i="19"/>
  <c r="R111" i="19"/>
  <c r="M111" i="19"/>
  <c r="H111" i="19"/>
  <c r="B111" i="19"/>
  <c r="T111" i="19"/>
  <c r="L111" i="19"/>
  <c r="E111" i="19"/>
  <c r="U111" i="19"/>
  <c r="J111" i="19"/>
  <c r="P111" i="19"/>
  <c r="D111" i="19"/>
  <c r="Q111" i="19"/>
  <c r="I111" i="19"/>
  <c r="Y111" i="19"/>
  <c r="F111" i="19"/>
  <c r="V111" i="19"/>
  <c r="N111" i="19"/>
  <c r="Y318" i="28"/>
  <c r="U318" i="28"/>
  <c r="Q318" i="28"/>
  <c r="M318" i="28"/>
  <c r="I318" i="28"/>
  <c r="E318" i="28"/>
  <c r="V318" i="28"/>
  <c r="P318" i="28"/>
  <c r="K318" i="28"/>
  <c r="F318" i="28"/>
  <c r="T318" i="28"/>
  <c r="O318" i="28"/>
  <c r="J318" i="28"/>
  <c r="D318" i="28"/>
  <c r="X318" i="28"/>
  <c r="S318" i="28"/>
  <c r="N318" i="28"/>
  <c r="H318" i="28"/>
  <c r="C318" i="28"/>
  <c r="W318" i="28"/>
  <c r="B318" i="28"/>
  <c r="R318" i="28"/>
  <c r="L318" i="28"/>
  <c r="G318" i="28"/>
  <c r="V421" i="28"/>
  <c r="R421" i="28"/>
  <c r="N421" i="28"/>
  <c r="J421" i="28"/>
  <c r="F421" i="28"/>
  <c r="B421" i="28"/>
  <c r="Y421" i="28"/>
  <c r="T421" i="28"/>
  <c r="O421" i="28"/>
  <c r="I421" i="28"/>
  <c r="D421" i="28"/>
  <c r="X421" i="28"/>
  <c r="S421" i="28"/>
  <c r="M421" i="28"/>
  <c r="H421" i="28"/>
  <c r="C421" i="28"/>
  <c r="P421" i="28"/>
  <c r="E421" i="28"/>
  <c r="W421" i="28"/>
  <c r="L421" i="28"/>
  <c r="U421" i="28"/>
  <c r="K421" i="28"/>
  <c r="Q421" i="28"/>
  <c r="G421" i="28"/>
  <c r="Y181" i="28"/>
  <c r="U181" i="28"/>
  <c r="Q181" i="28"/>
  <c r="M181" i="28"/>
  <c r="I181" i="28"/>
  <c r="E181" i="28"/>
  <c r="V181" i="28"/>
  <c r="P181" i="28"/>
  <c r="K181" i="28"/>
  <c r="F181" i="28"/>
  <c r="T181" i="28"/>
  <c r="O181" i="28"/>
  <c r="J181" i="28"/>
  <c r="D181" i="28"/>
  <c r="X181" i="28"/>
  <c r="N181" i="28"/>
  <c r="C181" i="28"/>
  <c r="W181" i="28"/>
  <c r="L181" i="28"/>
  <c r="B181" i="28"/>
  <c r="S181" i="28"/>
  <c r="H181" i="28"/>
  <c r="R181" i="28"/>
  <c r="G181" i="28"/>
  <c r="Y316" i="21"/>
  <c r="U316" i="21"/>
  <c r="Q316" i="21"/>
  <c r="M316" i="21"/>
  <c r="I316" i="21"/>
  <c r="E316" i="21"/>
  <c r="T316" i="21"/>
  <c r="O316" i="21"/>
  <c r="J316" i="21"/>
  <c r="D316" i="21"/>
  <c r="W316" i="21"/>
  <c r="P316" i="21"/>
  <c r="H316" i="21"/>
  <c r="B316" i="21"/>
  <c r="V316" i="21"/>
  <c r="N316" i="21"/>
  <c r="G316" i="21"/>
  <c r="X316" i="21"/>
  <c r="K316" i="21"/>
  <c r="S316" i="21"/>
  <c r="F316" i="21"/>
  <c r="R316" i="21"/>
  <c r="C316" i="21"/>
  <c r="L316" i="21"/>
  <c r="Y73" i="21"/>
  <c r="U73" i="21"/>
  <c r="Q73" i="21"/>
  <c r="M73" i="21"/>
  <c r="I73" i="21"/>
  <c r="E73" i="21"/>
  <c r="W73" i="21"/>
  <c r="R73" i="21"/>
  <c r="L73" i="21"/>
  <c r="G73" i="21"/>
  <c r="B73" i="21"/>
  <c r="V73" i="21"/>
  <c r="O73" i="21"/>
  <c r="H73" i="21"/>
  <c r="T73" i="21"/>
  <c r="N73" i="21"/>
  <c r="F73" i="21"/>
  <c r="P73" i="21"/>
  <c r="C73" i="21"/>
  <c r="K73" i="21"/>
  <c r="X73" i="21"/>
  <c r="J73" i="21"/>
  <c r="S73" i="21"/>
  <c r="D73" i="21"/>
  <c r="W110" i="25"/>
  <c r="S110" i="25"/>
  <c r="O110" i="25"/>
  <c r="K110" i="25"/>
  <c r="G110" i="25"/>
  <c r="C110" i="25"/>
  <c r="V110" i="25"/>
  <c r="Q110" i="25"/>
  <c r="L110" i="25"/>
  <c r="F110" i="25"/>
  <c r="T110" i="25"/>
  <c r="M110" i="25"/>
  <c r="E110" i="25"/>
  <c r="Y110" i="25"/>
  <c r="P110" i="25"/>
  <c r="H110" i="25"/>
  <c r="U110" i="25"/>
  <c r="I110" i="25"/>
  <c r="R110" i="25"/>
  <c r="D110" i="25"/>
  <c r="X110" i="25"/>
  <c r="N110" i="25"/>
  <c r="J110" i="25"/>
  <c r="B110" i="25"/>
  <c r="V455" i="28"/>
  <c r="R455" i="28"/>
  <c r="N455" i="28"/>
  <c r="J455" i="28"/>
  <c r="F455" i="28"/>
  <c r="B455" i="28"/>
  <c r="Y455" i="28"/>
  <c r="T455" i="28"/>
  <c r="O455" i="28"/>
  <c r="I455" i="28"/>
  <c r="D455" i="28"/>
  <c r="X455" i="28"/>
  <c r="S455" i="28"/>
  <c r="M455" i="28"/>
  <c r="H455" i="28"/>
  <c r="C455" i="28"/>
  <c r="U455" i="28"/>
  <c r="K455" i="28"/>
  <c r="Q455" i="28"/>
  <c r="G455" i="28"/>
  <c r="P455" i="28"/>
  <c r="E455" i="28"/>
  <c r="W455" i="28"/>
  <c r="L455" i="28"/>
  <c r="Y284" i="28"/>
  <c r="U284" i="28"/>
  <c r="Q284" i="28"/>
  <c r="M284" i="28"/>
  <c r="I284" i="28"/>
  <c r="E284" i="28"/>
  <c r="V284" i="28"/>
  <c r="P284" i="28"/>
  <c r="K284" i="28"/>
  <c r="F284" i="28"/>
  <c r="T284" i="28"/>
  <c r="O284" i="28"/>
  <c r="J284" i="28"/>
  <c r="D284" i="28"/>
  <c r="X284" i="28"/>
  <c r="S284" i="28"/>
  <c r="N284" i="28"/>
  <c r="R284" i="28"/>
  <c r="C284" i="28"/>
  <c r="L284" i="28"/>
  <c r="B284" i="28"/>
  <c r="H284" i="28"/>
  <c r="W284" i="28"/>
  <c r="G284" i="28"/>
  <c r="W74" i="25"/>
  <c r="S74" i="25"/>
  <c r="O74" i="25"/>
  <c r="K74" i="25"/>
  <c r="G74" i="25"/>
  <c r="C74" i="25"/>
  <c r="Y74" i="25"/>
  <c r="T74" i="25"/>
  <c r="N74" i="25"/>
  <c r="I74" i="25"/>
  <c r="D74" i="25"/>
  <c r="X74" i="25"/>
  <c r="Q74" i="25"/>
  <c r="J74" i="25"/>
  <c r="B74" i="25"/>
  <c r="U74" i="25"/>
  <c r="L74" i="25"/>
  <c r="R74" i="25"/>
  <c r="F74" i="25"/>
  <c r="P74" i="25"/>
  <c r="E74" i="25"/>
  <c r="H74" i="25"/>
  <c r="V74" i="25"/>
  <c r="M74" i="25"/>
  <c r="Y281" i="21"/>
  <c r="U281" i="21"/>
  <c r="Q281" i="21"/>
  <c r="M281" i="21"/>
  <c r="I281" i="21"/>
  <c r="E281" i="21"/>
  <c r="T281" i="21"/>
  <c r="O281" i="21"/>
  <c r="J281" i="21"/>
  <c r="D281" i="21"/>
  <c r="X281" i="21"/>
  <c r="R281" i="21"/>
  <c r="K281" i="21"/>
  <c r="C281" i="21"/>
  <c r="W281" i="21"/>
  <c r="P281" i="21"/>
  <c r="H281" i="21"/>
  <c r="B281" i="21"/>
  <c r="S281" i="21"/>
  <c r="F281" i="21"/>
  <c r="N281" i="21"/>
  <c r="L281" i="21"/>
  <c r="V281" i="21"/>
  <c r="G281" i="21"/>
  <c r="Y76" i="28"/>
  <c r="U76" i="28"/>
  <c r="Q76" i="28"/>
  <c r="M76" i="28"/>
  <c r="I76" i="28"/>
  <c r="E76" i="28"/>
  <c r="V76" i="28"/>
  <c r="P76" i="28"/>
  <c r="K76" i="28"/>
  <c r="F76" i="28"/>
  <c r="T76" i="28"/>
  <c r="O76" i="28"/>
  <c r="J76" i="28"/>
  <c r="D76" i="28"/>
  <c r="S76" i="28"/>
  <c r="H76" i="28"/>
  <c r="R76" i="28"/>
  <c r="G76" i="28"/>
  <c r="X76" i="28"/>
  <c r="N76" i="28"/>
  <c r="C76" i="28"/>
  <c r="W76" i="28"/>
  <c r="L76" i="28"/>
  <c r="B76" i="28"/>
  <c r="W216" i="28"/>
  <c r="S216" i="28"/>
  <c r="O216" i="28"/>
  <c r="K216" i="28"/>
  <c r="G216" i="28"/>
  <c r="C216" i="28"/>
  <c r="U216" i="28"/>
  <c r="P216" i="28"/>
  <c r="J216" i="28"/>
  <c r="E216" i="28"/>
  <c r="X216" i="28"/>
  <c r="Q216" i="28"/>
  <c r="I216" i="28"/>
  <c r="B216" i="28"/>
  <c r="T216" i="28"/>
  <c r="L216" i="28"/>
  <c r="Y216" i="28"/>
  <c r="M216" i="28"/>
  <c r="V216" i="28"/>
  <c r="F216" i="28"/>
  <c r="D216" i="28"/>
  <c r="R216" i="28"/>
  <c r="H216" i="28"/>
  <c r="N216" i="28"/>
  <c r="W147" i="25"/>
  <c r="S147" i="25"/>
  <c r="O147" i="25"/>
  <c r="K147" i="25"/>
  <c r="G147" i="25"/>
  <c r="C147" i="25"/>
  <c r="V147" i="25"/>
  <c r="Q147" i="25"/>
  <c r="L147" i="25"/>
  <c r="F147" i="25"/>
  <c r="T147" i="25"/>
  <c r="M147" i="25"/>
  <c r="E147" i="25"/>
  <c r="Y147" i="25"/>
  <c r="P147" i="25"/>
  <c r="H147" i="25"/>
  <c r="X147" i="25"/>
  <c r="J147" i="25"/>
  <c r="U147" i="25"/>
  <c r="I147" i="25"/>
  <c r="N147" i="25"/>
  <c r="D147" i="25"/>
  <c r="B147" i="25"/>
  <c r="R147" i="25"/>
  <c r="Y212" i="21"/>
  <c r="U212" i="21"/>
  <c r="Q212" i="21"/>
  <c r="M212" i="21"/>
  <c r="I212" i="21"/>
  <c r="E212" i="21"/>
  <c r="T212" i="21"/>
  <c r="O212" i="21"/>
  <c r="J212" i="21"/>
  <c r="D212" i="21"/>
  <c r="V212" i="21"/>
  <c r="N212" i="21"/>
  <c r="G212" i="21"/>
  <c r="R212" i="21"/>
  <c r="H212" i="21"/>
  <c r="X212" i="21"/>
  <c r="L212" i="21"/>
  <c r="B212" i="21"/>
  <c r="K212" i="21"/>
  <c r="S212" i="21"/>
  <c r="C212" i="21"/>
  <c r="F212" i="21"/>
  <c r="W212" i="21"/>
  <c r="P212" i="21"/>
  <c r="V387" i="28"/>
  <c r="R387" i="28"/>
  <c r="N387" i="28"/>
  <c r="J387" i="28"/>
  <c r="F387" i="28"/>
  <c r="B387" i="28"/>
  <c r="Y387" i="28"/>
  <c r="T387" i="28"/>
  <c r="O387" i="28"/>
  <c r="I387" i="28"/>
  <c r="D387" i="28"/>
  <c r="X387" i="28"/>
  <c r="S387" i="28"/>
  <c r="M387" i="28"/>
  <c r="H387" i="28"/>
  <c r="C387" i="28"/>
  <c r="U387" i="28"/>
  <c r="K387" i="28"/>
  <c r="Q387" i="28"/>
  <c r="G387" i="28"/>
  <c r="P387" i="28"/>
  <c r="E387" i="28"/>
  <c r="W387" i="28"/>
  <c r="L387" i="28"/>
  <c r="Y351" i="21"/>
  <c r="U351" i="21"/>
  <c r="Q351" i="21"/>
  <c r="M351" i="21"/>
  <c r="I351" i="21"/>
  <c r="E351" i="21"/>
  <c r="W351" i="21"/>
  <c r="R351" i="21"/>
  <c r="L351" i="21"/>
  <c r="G351" i="21"/>
  <c r="B351" i="21"/>
  <c r="S351" i="21"/>
  <c r="K351" i="21"/>
  <c r="D351" i="21"/>
  <c r="X351" i="21"/>
  <c r="P351" i="21"/>
  <c r="J351" i="21"/>
  <c r="C351" i="21"/>
  <c r="T351" i="21"/>
  <c r="F351" i="21"/>
  <c r="O351" i="21"/>
  <c r="N351" i="21"/>
  <c r="V351" i="21"/>
  <c r="H351" i="21"/>
  <c r="Y38" i="25"/>
  <c r="U38" i="25"/>
  <c r="Q38" i="25"/>
  <c r="M38" i="25"/>
  <c r="I38" i="25"/>
  <c r="E38" i="25"/>
  <c r="X38" i="25"/>
  <c r="S38" i="25"/>
  <c r="N38" i="25"/>
  <c r="H38" i="25"/>
  <c r="C38" i="25"/>
  <c r="T38" i="25"/>
  <c r="L38" i="25"/>
  <c r="F38" i="25"/>
  <c r="R38" i="25"/>
  <c r="J38" i="25"/>
  <c r="P38" i="25"/>
  <c r="G38" i="25"/>
  <c r="K38" i="25"/>
  <c r="W38" i="25"/>
  <c r="D38" i="25"/>
  <c r="V38" i="25"/>
  <c r="B38" i="25"/>
  <c r="O38" i="25"/>
  <c r="Y108" i="21"/>
  <c r="U108" i="21"/>
  <c r="Q108" i="21"/>
  <c r="M108" i="21"/>
  <c r="I108" i="21"/>
  <c r="E108" i="21"/>
  <c r="W108" i="21"/>
  <c r="R108" i="21"/>
  <c r="L108" i="21"/>
  <c r="G108" i="21"/>
  <c r="B108" i="21"/>
  <c r="T108" i="21"/>
  <c r="N108" i="21"/>
  <c r="F108" i="21"/>
  <c r="S108" i="21"/>
  <c r="K108" i="21"/>
  <c r="D108" i="21"/>
  <c r="V108" i="21"/>
  <c r="H108" i="21"/>
  <c r="P108" i="21"/>
  <c r="C108" i="21"/>
  <c r="O108" i="21"/>
  <c r="X108" i="21"/>
  <c r="J108" i="21"/>
  <c r="Y146" i="28"/>
  <c r="U146" i="28"/>
  <c r="Q146" i="28"/>
  <c r="M146" i="28"/>
  <c r="I146" i="28"/>
  <c r="E146" i="28"/>
  <c r="V146" i="28"/>
  <c r="P146" i="28"/>
  <c r="K146" i="28"/>
  <c r="F146" i="28"/>
  <c r="T146" i="28"/>
  <c r="O146" i="28"/>
  <c r="J146" i="28"/>
  <c r="D146" i="28"/>
  <c r="S146" i="28"/>
  <c r="H146" i="28"/>
  <c r="R146" i="28"/>
  <c r="G146" i="28"/>
  <c r="X146" i="28"/>
  <c r="N146" i="28"/>
  <c r="C146" i="28"/>
  <c r="W146" i="28"/>
  <c r="L146" i="28"/>
  <c r="B146" i="28"/>
  <c r="Y419" i="21"/>
  <c r="U419" i="21"/>
  <c r="Q419" i="21"/>
  <c r="M419" i="21"/>
  <c r="I419" i="21"/>
  <c r="E419" i="21"/>
  <c r="X419" i="21"/>
  <c r="S419" i="21"/>
  <c r="N419" i="21"/>
  <c r="H419" i="21"/>
  <c r="C419" i="21"/>
  <c r="T419" i="21"/>
  <c r="L419" i="21"/>
  <c r="F419" i="21"/>
  <c r="V419" i="21"/>
  <c r="K419" i="21"/>
  <c r="B419" i="21"/>
  <c r="R419" i="21"/>
  <c r="J419" i="21"/>
  <c r="W419" i="21"/>
  <c r="D419" i="21"/>
  <c r="P419" i="21"/>
  <c r="O419" i="21"/>
  <c r="G419" i="21"/>
  <c r="W145" i="19"/>
  <c r="S145" i="19"/>
  <c r="O145" i="19"/>
  <c r="K145" i="19"/>
  <c r="G145" i="19"/>
  <c r="C145" i="19"/>
  <c r="U145" i="19"/>
  <c r="P145" i="19"/>
  <c r="J145" i="19"/>
  <c r="E145" i="19"/>
  <c r="T145" i="19"/>
  <c r="M145" i="19"/>
  <c r="F145" i="19"/>
  <c r="Y145" i="19"/>
  <c r="Q145" i="19"/>
  <c r="H145" i="19"/>
  <c r="N145" i="19"/>
  <c r="B145" i="19"/>
  <c r="L145" i="19"/>
  <c r="I145" i="19"/>
  <c r="X145" i="19"/>
  <c r="D145" i="19"/>
  <c r="R145" i="19"/>
  <c r="V145" i="19"/>
  <c r="V178" i="21"/>
  <c r="R178" i="21"/>
  <c r="N178" i="21"/>
  <c r="J178" i="21"/>
  <c r="F178" i="21"/>
  <c r="B178" i="21"/>
  <c r="U178" i="21"/>
  <c r="P178" i="21"/>
  <c r="K178" i="21"/>
  <c r="E178" i="21"/>
  <c r="Y178" i="21"/>
  <c r="S178" i="21"/>
  <c r="L178" i="21"/>
  <c r="D178" i="21"/>
  <c r="T178" i="21"/>
  <c r="I178" i="21"/>
  <c r="Q178" i="21"/>
  <c r="G178" i="21"/>
  <c r="X178" i="21"/>
  <c r="H178" i="21"/>
  <c r="W178" i="21"/>
  <c r="M178" i="21"/>
  <c r="O178" i="21"/>
  <c r="C178" i="21"/>
  <c r="X75" i="19"/>
  <c r="T75" i="19"/>
  <c r="P75" i="19"/>
  <c r="L75" i="19"/>
  <c r="H75" i="19"/>
  <c r="D75" i="19"/>
  <c r="W75" i="19"/>
  <c r="R75" i="19"/>
  <c r="M75" i="19"/>
  <c r="G75" i="19"/>
  <c r="B75" i="19"/>
  <c r="V75" i="19"/>
  <c r="O75" i="19"/>
  <c r="I75" i="19"/>
  <c r="S75" i="19"/>
  <c r="J75" i="19"/>
  <c r="Y75" i="19"/>
  <c r="K75" i="19"/>
  <c r="Q75" i="19"/>
  <c r="C75" i="19"/>
  <c r="N75" i="19"/>
  <c r="E75" i="19"/>
  <c r="U75" i="19"/>
  <c r="F75" i="19"/>
  <c r="Y247" i="21"/>
  <c r="U247" i="21"/>
  <c r="Q247" i="21"/>
  <c r="M247" i="21"/>
  <c r="I247" i="21"/>
  <c r="E247" i="21"/>
  <c r="T247" i="21"/>
  <c r="O247" i="21"/>
  <c r="J247" i="21"/>
  <c r="D247" i="21"/>
  <c r="S247" i="21"/>
  <c r="L247" i="21"/>
  <c r="F247" i="21"/>
  <c r="X247" i="21"/>
  <c r="R247" i="21"/>
  <c r="K247" i="21"/>
  <c r="C247" i="21"/>
  <c r="N247" i="21"/>
  <c r="W247" i="21"/>
  <c r="H247" i="21"/>
  <c r="V247" i="21"/>
  <c r="G247" i="21"/>
  <c r="B247" i="21"/>
  <c r="P247" i="21"/>
  <c r="W250" i="28"/>
  <c r="S250" i="28"/>
  <c r="O250" i="28"/>
  <c r="K250" i="28"/>
  <c r="G250" i="28"/>
  <c r="C250" i="28"/>
  <c r="X250" i="28"/>
  <c r="R250" i="28"/>
  <c r="M250" i="28"/>
  <c r="H250" i="28"/>
  <c r="B250" i="28"/>
  <c r="U250" i="28"/>
  <c r="N250" i="28"/>
  <c r="F250" i="28"/>
  <c r="V250" i="28"/>
  <c r="L250" i="28"/>
  <c r="D250" i="28"/>
  <c r="P250" i="28"/>
  <c r="Y250" i="28"/>
  <c r="I250" i="28"/>
  <c r="J250" i="28"/>
  <c r="E250" i="28"/>
  <c r="T250" i="28"/>
  <c r="Q250" i="28"/>
  <c r="V353" i="28"/>
  <c r="R353" i="28"/>
  <c r="N353" i="28"/>
  <c r="J353" i="28"/>
  <c r="F353" i="28"/>
  <c r="B353" i="28"/>
  <c r="Y353" i="28"/>
  <c r="T353" i="28"/>
  <c r="O353" i="28"/>
  <c r="I353" i="28"/>
  <c r="D353" i="28"/>
  <c r="X353" i="28"/>
  <c r="Q353" i="28"/>
  <c r="K353" i="28"/>
  <c r="C353" i="28"/>
  <c r="W353" i="28"/>
  <c r="P353" i="28"/>
  <c r="H353" i="28"/>
  <c r="U353" i="28"/>
  <c r="M353" i="28"/>
  <c r="G353" i="28"/>
  <c r="E353" i="28"/>
  <c r="S353" i="28"/>
  <c r="L353" i="28"/>
  <c r="Y111" i="28"/>
  <c r="U111" i="28"/>
  <c r="Q111" i="28"/>
  <c r="M111" i="28"/>
  <c r="I111" i="28"/>
  <c r="E111" i="28"/>
  <c r="V111" i="28"/>
  <c r="P111" i="28"/>
  <c r="K111" i="28"/>
  <c r="F111" i="28"/>
  <c r="T111" i="28"/>
  <c r="O111" i="28"/>
  <c r="J111" i="28"/>
  <c r="D111" i="28"/>
  <c r="X111" i="28"/>
  <c r="N111" i="28"/>
  <c r="C111" i="28"/>
  <c r="W111" i="28"/>
  <c r="L111" i="28"/>
  <c r="B111" i="28"/>
  <c r="S111" i="28"/>
  <c r="H111" i="28"/>
  <c r="R111" i="28"/>
  <c r="G111" i="28"/>
  <c r="Y385" i="21"/>
  <c r="U385" i="21"/>
  <c r="Q385" i="21"/>
  <c r="M385" i="21"/>
  <c r="I385" i="21"/>
  <c r="E385" i="21"/>
  <c r="W385" i="21"/>
  <c r="R385" i="21"/>
  <c r="L385" i="21"/>
  <c r="G385" i="21"/>
  <c r="B385" i="21"/>
  <c r="X385" i="21"/>
  <c r="P385" i="21"/>
  <c r="J385" i="21"/>
  <c r="C385" i="21"/>
  <c r="V385" i="21"/>
  <c r="O385" i="21"/>
  <c r="H385" i="21"/>
  <c r="K385" i="21"/>
  <c r="T385" i="21"/>
  <c r="F385" i="21"/>
  <c r="S385" i="21"/>
  <c r="D385" i="21"/>
  <c r="N385" i="21"/>
  <c r="A420" i="21"/>
  <c r="A386" i="21"/>
  <c r="A317" i="21"/>
  <c r="A352" i="21"/>
  <c r="A319" i="28"/>
  <c r="A147" i="28"/>
  <c r="A388" i="28"/>
  <c r="A77" i="28"/>
  <c r="A182" i="28"/>
  <c r="A422" i="28"/>
  <c r="A112" i="28"/>
  <c r="A456" i="28"/>
  <c r="A251" i="28"/>
  <c r="A354" i="28"/>
  <c r="A285" i="28"/>
  <c r="A217" i="28"/>
  <c r="A282" i="21"/>
  <c r="A248" i="21"/>
  <c r="A213" i="21"/>
  <c r="A112" i="19"/>
  <c r="A76" i="19"/>
  <c r="A74" i="21"/>
  <c r="A109" i="21"/>
  <c r="A40" i="19"/>
  <c r="A144" i="21"/>
  <c r="A39" i="25"/>
  <c r="A111" i="25"/>
  <c r="A146" i="19"/>
  <c r="A41" i="21"/>
  <c r="A148" i="25"/>
  <c r="A179" i="21"/>
  <c r="A75" i="25"/>
  <c r="W148" i="25" l="1"/>
  <c r="S148" i="25"/>
  <c r="O148" i="25"/>
  <c r="K148" i="25"/>
  <c r="G148" i="25"/>
  <c r="C148" i="25"/>
  <c r="Y148" i="25"/>
  <c r="T148" i="25"/>
  <c r="N148" i="25"/>
  <c r="I148" i="25"/>
  <c r="D148" i="25"/>
  <c r="X148" i="25"/>
  <c r="Q148" i="25"/>
  <c r="J148" i="25"/>
  <c r="B148" i="25"/>
  <c r="U148" i="25"/>
  <c r="L148" i="25"/>
  <c r="M148" i="25"/>
  <c r="V148" i="25"/>
  <c r="H148" i="25"/>
  <c r="P148" i="25"/>
  <c r="F148" i="25"/>
  <c r="E148" i="25"/>
  <c r="R148" i="25"/>
  <c r="Y248" i="21"/>
  <c r="U248" i="21"/>
  <c r="Q248" i="21"/>
  <c r="M248" i="21"/>
  <c r="I248" i="21"/>
  <c r="E248" i="21"/>
  <c r="W248" i="21"/>
  <c r="R248" i="21"/>
  <c r="L248" i="21"/>
  <c r="G248" i="21"/>
  <c r="B248" i="21"/>
  <c r="X248" i="21"/>
  <c r="P248" i="21"/>
  <c r="J248" i="21"/>
  <c r="C248" i="21"/>
  <c r="V248" i="21"/>
  <c r="O248" i="21"/>
  <c r="H248" i="21"/>
  <c r="S248" i="21"/>
  <c r="D248" i="21"/>
  <c r="N248" i="21"/>
  <c r="K248" i="21"/>
  <c r="T248" i="21"/>
  <c r="F248" i="21"/>
  <c r="Y144" i="21"/>
  <c r="U144" i="21"/>
  <c r="Q144" i="21"/>
  <c r="M144" i="21"/>
  <c r="I144" i="21"/>
  <c r="E144" i="21"/>
  <c r="T144" i="21"/>
  <c r="O144" i="21"/>
  <c r="J144" i="21"/>
  <c r="D144" i="21"/>
  <c r="W144" i="21"/>
  <c r="P144" i="21"/>
  <c r="H144" i="21"/>
  <c r="B144" i="21"/>
  <c r="V144" i="21"/>
  <c r="N144" i="21"/>
  <c r="G144" i="21"/>
  <c r="R144" i="21"/>
  <c r="C144" i="21"/>
  <c r="L144" i="21"/>
  <c r="X144" i="21"/>
  <c r="K144" i="21"/>
  <c r="S144" i="21"/>
  <c r="F144" i="21"/>
  <c r="X76" i="19"/>
  <c r="T76" i="19"/>
  <c r="P76" i="19"/>
  <c r="L76" i="19"/>
  <c r="H76" i="19"/>
  <c r="D76" i="19"/>
  <c r="U76" i="19"/>
  <c r="O76" i="19"/>
  <c r="J76" i="19"/>
  <c r="E76" i="19"/>
  <c r="S76" i="19"/>
  <c r="M76" i="19"/>
  <c r="F76" i="19"/>
  <c r="W76" i="19"/>
  <c r="N76" i="19"/>
  <c r="C76" i="19"/>
  <c r="Y76" i="19"/>
  <c r="K76" i="19"/>
  <c r="I76" i="19"/>
  <c r="V76" i="19"/>
  <c r="G76" i="19"/>
  <c r="Q76" i="19"/>
  <c r="B76" i="19"/>
  <c r="R76" i="19"/>
  <c r="W251" i="28"/>
  <c r="S251" i="28"/>
  <c r="O251" i="28"/>
  <c r="K251" i="28"/>
  <c r="G251" i="28"/>
  <c r="C251" i="28"/>
  <c r="U251" i="28"/>
  <c r="P251" i="28"/>
  <c r="J251" i="28"/>
  <c r="E251" i="28"/>
  <c r="Y251" i="28"/>
  <c r="R251" i="28"/>
  <c r="L251" i="28"/>
  <c r="D251" i="28"/>
  <c r="Q251" i="28"/>
  <c r="H251" i="28"/>
  <c r="N251" i="28"/>
  <c r="B251" i="28"/>
  <c r="T251" i="28"/>
  <c r="I251" i="28"/>
  <c r="X251" i="28"/>
  <c r="F251" i="28"/>
  <c r="M251" i="28"/>
  <c r="V251" i="28"/>
  <c r="Y319" i="28"/>
  <c r="U319" i="28"/>
  <c r="Q319" i="28"/>
  <c r="M319" i="28"/>
  <c r="I319" i="28"/>
  <c r="E319" i="28"/>
  <c r="X319" i="28"/>
  <c r="S319" i="28"/>
  <c r="N319" i="28"/>
  <c r="H319" i="28"/>
  <c r="C319" i="28"/>
  <c r="W319" i="28"/>
  <c r="R319" i="28"/>
  <c r="L319" i="28"/>
  <c r="G319" i="28"/>
  <c r="B319" i="28"/>
  <c r="V319" i="28"/>
  <c r="P319" i="28"/>
  <c r="K319" i="28"/>
  <c r="F319" i="28"/>
  <c r="T319" i="28"/>
  <c r="O319" i="28"/>
  <c r="J319" i="28"/>
  <c r="D319" i="28"/>
  <c r="W75" i="25"/>
  <c r="S75" i="25"/>
  <c r="O75" i="25"/>
  <c r="K75" i="25"/>
  <c r="G75" i="25"/>
  <c r="C75" i="25"/>
  <c r="V75" i="25"/>
  <c r="Q75" i="25"/>
  <c r="L75" i="25"/>
  <c r="F75" i="25"/>
  <c r="U75" i="25"/>
  <c r="N75" i="25"/>
  <c r="H75" i="25"/>
  <c r="Y75" i="25"/>
  <c r="P75" i="25"/>
  <c r="E75" i="25"/>
  <c r="T75" i="25"/>
  <c r="I75" i="25"/>
  <c r="R75" i="25"/>
  <c r="D75" i="25"/>
  <c r="J75" i="25"/>
  <c r="B75" i="25"/>
  <c r="X75" i="25"/>
  <c r="M75" i="25"/>
  <c r="W146" i="19"/>
  <c r="S146" i="19"/>
  <c r="O146" i="19"/>
  <c r="K146" i="19"/>
  <c r="G146" i="19"/>
  <c r="C146" i="19"/>
  <c r="X146" i="19"/>
  <c r="R146" i="19"/>
  <c r="M146" i="19"/>
  <c r="H146" i="19"/>
  <c r="B146" i="19"/>
  <c r="Y146" i="19"/>
  <c r="Q146" i="19"/>
  <c r="J146" i="19"/>
  <c r="D146" i="19"/>
  <c r="U146" i="19"/>
  <c r="L146" i="19"/>
  <c r="P146" i="19"/>
  <c r="E146" i="19"/>
  <c r="V146" i="19"/>
  <c r="F146" i="19"/>
  <c r="I146" i="19"/>
  <c r="T146" i="19"/>
  <c r="N146" i="19"/>
  <c r="W40" i="19"/>
  <c r="S40" i="19"/>
  <c r="O40" i="19"/>
  <c r="K40" i="19"/>
  <c r="G40" i="19"/>
  <c r="C40" i="19"/>
  <c r="V40" i="19"/>
  <c r="Q40" i="19"/>
  <c r="L40" i="19"/>
  <c r="F40" i="19"/>
  <c r="T40" i="19"/>
  <c r="M40" i="19"/>
  <c r="E40" i="19"/>
  <c r="Y40" i="19"/>
  <c r="P40" i="19"/>
  <c r="H40" i="19"/>
  <c r="N40" i="19"/>
  <c r="B40" i="19"/>
  <c r="X40" i="19"/>
  <c r="J40" i="19"/>
  <c r="D40" i="19"/>
  <c r="U40" i="19"/>
  <c r="R40" i="19"/>
  <c r="I40" i="19"/>
  <c r="W112" i="19"/>
  <c r="S112" i="19"/>
  <c r="O112" i="19"/>
  <c r="K112" i="19"/>
  <c r="G112" i="19"/>
  <c r="C112" i="19"/>
  <c r="U112" i="19"/>
  <c r="P112" i="19"/>
  <c r="J112" i="19"/>
  <c r="E112" i="19"/>
  <c r="X112" i="19"/>
  <c r="Q112" i="19"/>
  <c r="I112" i="19"/>
  <c r="B112" i="19"/>
  <c r="Y112" i="19"/>
  <c r="N112" i="19"/>
  <c r="F112" i="19"/>
  <c r="R112" i="19"/>
  <c r="D112" i="19"/>
  <c r="L112" i="19"/>
  <c r="H112" i="19"/>
  <c r="V112" i="19"/>
  <c r="M112" i="19"/>
  <c r="T112" i="19"/>
  <c r="W217" i="28"/>
  <c r="S217" i="28"/>
  <c r="O217" i="28"/>
  <c r="K217" i="28"/>
  <c r="G217" i="28"/>
  <c r="C217" i="28"/>
  <c r="X217" i="28"/>
  <c r="R217" i="28"/>
  <c r="M217" i="28"/>
  <c r="H217" i="28"/>
  <c r="B217" i="28"/>
  <c r="U217" i="28"/>
  <c r="N217" i="28"/>
  <c r="F217" i="28"/>
  <c r="Y217" i="28"/>
  <c r="P217" i="28"/>
  <c r="E217" i="28"/>
  <c r="L217" i="28"/>
  <c r="Q217" i="28"/>
  <c r="V217" i="28"/>
  <c r="D217" i="28"/>
  <c r="I217" i="28"/>
  <c r="J217" i="28"/>
  <c r="T217" i="28"/>
  <c r="V456" i="28"/>
  <c r="R456" i="28"/>
  <c r="N456" i="28"/>
  <c r="J456" i="28"/>
  <c r="F456" i="28"/>
  <c r="B456" i="28"/>
  <c r="W456" i="28"/>
  <c r="Q456" i="28"/>
  <c r="L456" i="28"/>
  <c r="G456" i="28"/>
  <c r="U456" i="28"/>
  <c r="P456" i="28"/>
  <c r="K456" i="28"/>
  <c r="E456" i="28"/>
  <c r="S456" i="28"/>
  <c r="H456" i="28"/>
  <c r="Y456" i="28"/>
  <c r="O456" i="28"/>
  <c r="D456" i="28"/>
  <c r="X456" i="28"/>
  <c r="M456" i="28"/>
  <c r="C456" i="28"/>
  <c r="T456" i="28"/>
  <c r="I456" i="28"/>
  <c r="Y77" i="28"/>
  <c r="U77" i="28"/>
  <c r="Q77" i="28"/>
  <c r="M77" i="28"/>
  <c r="I77" i="28"/>
  <c r="E77" i="28"/>
  <c r="X77" i="28"/>
  <c r="S77" i="28"/>
  <c r="N77" i="28"/>
  <c r="H77" i="28"/>
  <c r="C77" i="28"/>
  <c r="W77" i="28"/>
  <c r="R77" i="28"/>
  <c r="L77" i="28"/>
  <c r="G77" i="28"/>
  <c r="B77" i="28"/>
  <c r="P77" i="28"/>
  <c r="F77" i="28"/>
  <c r="O77" i="28"/>
  <c r="D77" i="28"/>
  <c r="V77" i="28"/>
  <c r="K77" i="28"/>
  <c r="T77" i="28"/>
  <c r="J77" i="28"/>
  <c r="Y352" i="21"/>
  <c r="U352" i="21"/>
  <c r="Q352" i="21"/>
  <c r="M352" i="21"/>
  <c r="I352" i="21"/>
  <c r="E352" i="21"/>
  <c r="T352" i="21"/>
  <c r="O352" i="21"/>
  <c r="J352" i="21"/>
  <c r="D352" i="21"/>
  <c r="W352" i="21"/>
  <c r="P352" i="21"/>
  <c r="H352" i="21"/>
  <c r="B352" i="21"/>
  <c r="V352" i="21"/>
  <c r="N352" i="21"/>
  <c r="G352" i="21"/>
  <c r="X352" i="21"/>
  <c r="K352" i="21"/>
  <c r="S352" i="21"/>
  <c r="F352" i="21"/>
  <c r="R352" i="21"/>
  <c r="C352" i="21"/>
  <c r="L352" i="21"/>
  <c r="V179" i="21"/>
  <c r="R179" i="21"/>
  <c r="N179" i="21"/>
  <c r="J179" i="21"/>
  <c r="F179" i="21"/>
  <c r="B179" i="21"/>
  <c r="X179" i="21"/>
  <c r="S179" i="21"/>
  <c r="M179" i="21"/>
  <c r="H179" i="21"/>
  <c r="C179" i="21"/>
  <c r="W179" i="21"/>
  <c r="P179" i="21"/>
  <c r="I179" i="21"/>
  <c r="Y179" i="21"/>
  <c r="O179" i="21"/>
  <c r="E179" i="21"/>
  <c r="T179" i="21"/>
  <c r="G179" i="21"/>
  <c r="Q179" i="21"/>
  <c r="U179" i="21"/>
  <c r="L179" i="21"/>
  <c r="K179" i="21"/>
  <c r="D179" i="21"/>
  <c r="W111" i="25"/>
  <c r="S111" i="25"/>
  <c r="O111" i="25"/>
  <c r="K111" i="25"/>
  <c r="G111" i="25"/>
  <c r="C111" i="25"/>
  <c r="Y111" i="25"/>
  <c r="T111" i="25"/>
  <c r="N111" i="25"/>
  <c r="I111" i="25"/>
  <c r="D111" i="25"/>
  <c r="X111" i="25"/>
  <c r="Q111" i="25"/>
  <c r="J111" i="25"/>
  <c r="B111" i="25"/>
  <c r="U111" i="25"/>
  <c r="L111" i="25"/>
  <c r="V111" i="25"/>
  <c r="H111" i="25"/>
  <c r="R111" i="25"/>
  <c r="F111" i="25"/>
  <c r="P111" i="25"/>
  <c r="M111" i="25"/>
  <c r="E111" i="25"/>
  <c r="Y109" i="21"/>
  <c r="U109" i="21"/>
  <c r="Q109" i="21"/>
  <c r="M109" i="21"/>
  <c r="I109" i="21"/>
  <c r="E109" i="21"/>
  <c r="T109" i="21"/>
  <c r="O109" i="21"/>
  <c r="J109" i="21"/>
  <c r="D109" i="21"/>
  <c r="X109" i="21"/>
  <c r="R109" i="21"/>
  <c r="K109" i="21"/>
  <c r="C109" i="21"/>
  <c r="W109" i="21"/>
  <c r="P109" i="21"/>
  <c r="H109" i="21"/>
  <c r="B109" i="21"/>
  <c r="L109" i="21"/>
  <c r="V109" i="21"/>
  <c r="G109" i="21"/>
  <c r="S109" i="21"/>
  <c r="F109" i="21"/>
  <c r="N109" i="21"/>
  <c r="Y213" i="21"/>
  <c r="U213" i="21"/>
  <c r="Q213" i="21"/>
  <c r="M213" i="21"/>
  <c r="I213" i="21"/>
  <c r="E213" i="21"/>
  <c r="W213" i="21"/>
  <c r="R213" i="21"/>
  <c r="L213" i="21"/>
  <c r="G213" i="21"/>
  <c r="B213" i="21"/>
  <c r="S213" i="21"/>
  <c r="K213" i="21"/>
  <c r="D213" i="21"/>
  <c r="V213" i="21"/>
  <c r="N213" i="21"/>
  <c r="C213" i="21"/>
  <c r="O213" i="21"/>
  <c r="T213" i="21"/>
  <c r="F213" i="21"/>
  <c r="P213" i="21"/>
  <c r="H213" i="21"/>
  <c r="X213" i="21"/>
  <c r="J213" i="21"/>
  <c r="Y285" i="28"/>
  <c r="U285" i="28"/>
  <c r="Q285" i="28"/>
  <c r="M285" i="28"/>
  <c r="I285" i="28"/>
  <c r="E285" i="28"/>
  <c r="X285" i="28"/>
  <c r="S285" i="28"/>
  <c r="N285" i="28"/>
  <c r="H285" i="28"/>
  <c r="C285" i="28"/>
  <c r="W285" i="28"/>
  <c r="R285" i="28"/>
  <c r="L285" i="28"/>
  <c r="G285" i="28"/>
  <c r="B285" i="28"/>
  <c r="V285" i="28"/>
  <c r="P285" i="28"/>
  <c r="K285" i="28"/>
  <c r="F285" i="28"/>
  <c r="O285" i="28"/>
  <c r="J285" i="28"/>
  <c r="D285" i="28"/>
  <c r="T285" i="28"/>
  <c r="Y112" i="28"/>
  <c r="U112" i="28"/>
  <c r="Q112" i="28"/>
  <c r="M112" i="28"/>
  <c r="I112" i="28"/>
  <c r="E112" i="28"/>
  <c r="X112" i="28"/>
  <c r="S112" i="28"/>
  <c r="N112" i="28"/>
  <c r="H112" i="28"/>
  <c r="C112" i="28"/>
  <c r="W112" i="28"/>
  <c r="R112" i="28"/>
  <c r="L112" i="28"/>
  <c r="G112" i="28"/>
  <c r="B112" i="28"/>
  <c r="V112" i="28"/>
  <c r="K112" i="28"/>
  <c r="T112" i="28"/>
  <c r="J112" i="28"/>
  <c r="P112" i="28"/>
  <c r="F112" i="28"/>
  <c r="O112" i="28"/>
  <c r="D112" i="28"/>
  <c r="V388" i="28"/>
  <c r="R388" i="28"/>
  <c r="N388" i="28"/>
  <c r="J388" i="28"/>
  <c r="F388" i="28"/>
  <c r="B388" i="28"/>
  <c r="W388" i="28"/>
  <c r="Q388" i="28"/>
  <c r="L388" i="28"/>
  <c r="G388" i="28"/>
  <c r="U388" i="28"/>
  <c r="P388" i="28"/>
  <c r="K388" i="28"/>
  <c r="E388" i="28"/>
  <c r="S388" i="28"/>
  <c r="H388" i="28"/>
  <c r="Y388" i="28"/>
  <c r="O388" i="28"/>
  <c r="D388" i="28"/>
  <c r="X388" i="28"/>
  <c r="M388" i="28"/>
  <c r="C388" i="28"/>
  <c r="I388" i="28"/>
  <c r="T388" i="28"/>
  <c r="Y317" i="21"/>
  <c r="U317" i="21"/>
  <c r="Q317" i="21"/>
  <c r="M317" i="21"/>
  <c r="I317" i="21"/>
  <c r="E317" i="21"/>
  <c r="W317" i="21"/>
  <c r="R317" i="21"/>
  <c r="L317" i="21"/>
  <c r="G317" i="21"/>
  <c r="B317" i="21"/>
  <c r="T317" i="21"/>
  <c r="N317" i="21"/>
  <c r="F317" i="21"/>
  <c r="S317" i="21"/>
  <c r="K317" i="21"/>
  <c r="D317" i="21"/>
  <c r="O317" i="21"/>
  <c r="X317" i="21"/>
  <c r="J317" i="21"/>
  <c r="V317" i="21"/>
  <c r="H317" i="21"/>
  <c r="P317" i="21"/>
  <c r="C317" i="21"/>
  <c r="Y39" i="25"/>
  <c r="U39" i="25"/>
  <c r="Q39" i="25"/>
  <c r="M39" i="25"/>
  <c r="I39" i="25"/>
  <c r="E39" i="25"/>
  <c r="V39" i="25"/>
  <c r="P39" i="25"/>
  <c r="K39" i="25"/>
  <c r="F39" i="25"/>
  <c r="X39" i="25"/>
  <c r="R39" i="25"/>
  <c r="J39" i="25"/>
  <c r="C39" i="25"/>
  <c r="W39" i="25"/>
  <c r="N39" i="25"/>
  <c r="D39" i="25"/>
  <c r="T39" i="25"/>
  <c r="L39" i="25"/>
  <c r="B39" i="25"/>
  <c r="G39" i="25"/>
  <c r="S39" i="25"/>
  <c r="O39" i="25"/>
  <c r="H39" i="25"/>
  <c r="Y74" i="21"/>
  <c r="U74" i="21"/>
  <c r="Q74" i="21"/>
  <c r="M74" i="21"/>
  <c r="I74" i="21"/>
  <c r="E74" i="21"/>
  <c r="T74" i="21"/>
  <c r="O74" i="21"/>
  <c r="J74" i="21"/>
  <c r="D74" i="21"/>
  <c r="S74" i="21"/>
  <c r="L74" i="21"/>
  <c r="F74" i="21"/>
  <c r="X74" i="21"/>
  <c r="R74" i="21"/>
  <c r="K74" i="21"/>
  <c r="C74" i="21"/>
  <c r="V74" i="21"/>
  <c r="G74" i="21"/>
  <c r="P74" i="21"/>
  <c r="B74" i="21"/>
  <c r="N74" i="21"/>
  <c r="H74" i="21"/>
  <c r="W74" i="21"/>
  <c r="V354" i="28"/>
  <c r="R354" i="28"/>
  <c r="N354" i="28"/>
  <c r="J354" i="28"/>
  <c r="F354" i="28"/>
  <c r="B354" i="28"/>
  <c r="W354" i="28"/>
  <c r="Q354" i="28"/>
  <c r="L354" i="28"/>
  <c r="G354" i="28"/>
  <c r="U354" i="28"/>
  <c r="O354" i="28"/>
  <c r="H354" i="28"/>
  <c r="T354" i="28"/>
  <c r="M354" i="28"/>
  <c r="E354" i="28"/>
  <c r="Y354" i="28"/>
  <c r="S354" i="28"/>
  <c r="K354" i="28"/>
  <c r="D354" i="28"/>
  <c r="I354" i="28"/>
  <c r="C354" i="28"/>
  <c r="X354" i="28"/>
  <c r="P354" i="28"/>
  <c r="V422" i="28"/>
  <c r="R422" i="28"/>
  <c r="N422" i="28"/>
  <c r="J422" i="28"/>
  <c r="F422" i="28"/>
  <c r="B422" i="28"/>
  <c r="W422" i="28"/>
  <c r="Q422" i="28"/>
  <c r="L422" i="28"/>
  <c r="G422" i="28"/>
  <c r="U422" i="28"/>
  <c r="P422" i="28"/>
  <c r="K422" i="28"/>
  <c r="E422" i="28"/>
  <c r="X422" i="28"/>
  <c r="M422" i="28"/>
  <c r="C422" i="28"/>
  <c r="T422" i="28"/>
  <c r="I422" i="28"/>
  <c r="S422" i="28"/>
  <c r="H422" i="28"/>
  <c r="O422" i="28"/>
  <c r="D422" i="28"/>
  <c r="Y422" i="28"/>
  <c r="Y147" i="28"/>
  <c r="U147" i="28"/>
  <c r="Q147" i="28"/>
  <c r="M147" i="28"/>
  <c r="I147" i="28"/>
  <c r="E147" i="28"/>
  <c r="X147" i="28"/>
  <c r="S147" i="28"/>
  <c r="N147" i="28"/>
  <c r="H147" i="28"/>
  <c r="C147" i="28"/>
  <c r="W147" i="28"/>
  <c r="R147" i="28"/>
  <c r="L147" i="28"/>
  <c r="G147" i="28"/>
  <c r="B147" i="28"/>
  <c r="P147" i="28"/>
  <c r="F147" i="28"/>
  <c r="O147" i="28"/>
  <c r="D147" i="28"/>
  <c r="V147" i="28"/>
  <c r="K147" i="28"/>
  <c r="T147" i="28"/>
  <c r="J147" i="28"/>
  <c r="Y386" i="21"/>
  <c r="U386" i="21"/>
  <c r="Q386" i="21"/>
  <c r="M386" i="21"/>
  <c r="I386" i="21"/>
  <c r="E386" i="21"/>
  <c r="T386" i="21"/>
  <c r="O386" i="21"/>
  <c r="J386" i="21"/>
  <c r="D386" i="21"/>
  <c r="V386" i="21"/>
  <c r="N386" i="21"/>
  <c r="G386" i="21"/>
  <c r="S386" i="21"/>
  <c r="L386" i="21"/>
  <c r="F386" i="21"/>
  <c r="P386" i="21"/>
  <c r="B386" i="21"/>
  <c r="X386" i="21"/>
  <c r="K386" i="21"/>
  <c r="W386" i="21"/>
  <c r="H386" i="21"/>
  <c r="R386" i="21"/>
  <c r="C386" i="21"/>
  <c r="Y41" i="21"/>
  <c r="U41" i="21"/>
  <c r="Q41" i="21"/>
  <c r="M41" i="21"/>
  <c r="I41" i="21"/>
  <c r="E41" i="21"/>
  <c r="T41" i="21"/>
  <c r="O41" i="21"/>
  <c r="J41" i="21"/>
  <c r="D41" i="21"/>
  <c r="W41" i="21"/>
  <c r="P41" i="21"/>
  <c r="H41" i="21"/>
  <c r="B41" i="21"/>
  <c r="V41" i="21"/>
  <c r="N41" i="21"/>
  <c r="G41" i="21"/>
  <c r="X41" i="21"/>
  <c r="K41" i="21"/>
  <c r="S41" i="21"/>
  <c r="F41" i="21"/>
  <c r="R41" i="21"/>
  <c r="C41" i="21"/>
  <c r="L41" i="21"/>
  <c r="Y282" i="21"/>
  <c r="U282" i="21"/>
  <c r="Q282" i="21"/>
  <c r="M282" i="21"/>
  <c r="I282" i="21"/>
  <c r="E282" i="21"/>
  <c r="W282" i="21"/>
  <c r="R282" i="21"/>
  <c r="L282" i="21"/>
  <c r="G282" i="21"/>
  <c r="B282" i="21"/>
  <c r="V282" i="21"/>
  <c r="O282" i="21"/>
  <c r="H282" i="21"/>
  <c r="T282" i="21"/>
  <c r="N282" i="21"/>
  <c r="F282" i="21"/>
  <c r="X282" i="21"/>
  <c r="J282" i="21"/>
  <c r="S282" i="21"/>
  <c r="D282" i="21"/>
  <c r="P282" i="21"/>
  <c r="C282" i="21"/>
  <c r="K282" i="21"/>
  <c r="Y182" i="28"/>
  <c r="U182" i="28"/>
  <c r="Q182" i="28"/>
  <c r="M182" i="28"/>
  <c r="I182" i="28"/>
  <c r="E182" i="28"/>
  <c r="X182" i="28"/>
  <c r="S182" i="28"/>
  <c r="N182" i="28"/>
  <c r="H182" i="28"/>
  <c r="C182" i="28"/>
  <c r="W182" i="28"/>
  <c r="R182" i="28"/>
  <c r="L182" i="28"/>
  <c r="G182" i="28"/>
  <c r="B182" i="28"/>
  <c r="V182" i="28"/>
  <c r="K182" i="28"/>
  <c r="T182" i="28"/>
  <c r="J182" i="28"/>
  <c r="P182" i="28"/>
  <c r="F182" i="28"/>
  <c r="O182" i="28"/>
  <c r="D182" i="28"/>
  <c r="Y420" i="21"/>
  <c r="U420" i="21"/>
  <c r="Q420" i="21"/>
  <c r="M420" i="21"/>
  <c r="I420" i="21"/>
  <c r="E420" i="21"/>
  <c r="V420" i="21"/>
  <c r="P420" i="21"/>
  <c r="K420" i="21"/>
  <c r="F420" i="21"/>
  <c r="X420" i="21"/>
  <c r="R420" i="21"/>
  <c r="J420" i="21"/>
  <c r="C420" i="21"/>
  <c r="O420" i="21"/>
  <c r="G420" i="21"/>
  <c r="W420" i="21"/>
  <c r="N420" i="21"/>
  <c r="D420" i="21"/>
  <c r="S420" i="21"/>
  <c r="L420" i="21"/>
  <c r="H420" i="21"/>
  <c r="T420" i="21"/>
  <c r="B420" i="21"/>
  <c r="A353" i="21"/>
  <c r="A318" i="21"/>
  <c r="A387" i="21"/>
  <c r="A421" i="21"/>
  <c r="A286" i="28"/>
  <c r="A457" i="28"/>
  <c r="A78" i="28"/>
  <c r="A252" i="28"/>
  <c r="A183" i="28"/>
  <c r="A320" i="28"/>
  <c r="A218" i="28"/>
  <c r="A423" i="28"/>
  <c r="A389" i="28"/>
  <c r="A148" i="28"/>
  <c r="A355" i="28"/>
  <c r="A113" i="28"/>
  <c r="A249" i="21"/>
  <c r="A283" i="21"/>
  <c r="A214" i="21"/>
  <c r="A113" i="19"/>
  <c r="A77" i="19"/>
  <c r="A147" i="19"/>
  <c r="A110" i="21"/>
  <c r="A149" i="25"/>
  <c r="A145" i="21"/>
  <c r="A42" i="21"/>
  <c r="A112" i="25"/>
  <c r="A76" i="25"/>
  <c r="A180" i="21"/>
  <c r="A40" i="25"/>
  <c r="A41" i="19"/>
  <c r="A75" i="21"/>
  <c r="V180" i="21" l="1"/>
  <c r="R180" i="21"/>
  <c r="N180" i="21"/>
  <c r="J180" i="21"/>
  <c r="F180" i="21"/>
  <c r="B180" i="21"/>
  <c r="U180" i="21"/>
  <c r="P180" i="21"/>
  <c r="K180" i="21"/>
  <c r="E180" i="21"/>
  <c r="T180" i="21"/>
  <c r="M180" i="21"/>
  <c r="G180" i="21"/>
  <c r="S180" i="21"/>
  <c r="I180" i="21"/>
  <c r="W180" i="21"/>
  <c r="H180" i="21"/>
  <c r="Y180" i="21"/>
  <c r="L180" i="21"/>
  <c r="Q180" i="21"/>
  <c r="X180" i="21"/>
  <c r="O180" i="21"/>
  <c r="D180" i="21"/>
  <c r="C180" i="21"/>
  <c r="X77" i="19"/>
  <c r="T77" i="19"/>
  <c r="P77" i="19"/>
  <c r="L77" i="19"/>
  <c r="H77" i="19"/>
  <c r="D77" i="19"/>
  <c r="W77" i="19"/>
  <c r="R77" i="19"/>
  <c r="M77" i="19"/>
  <c r="G77" i="19"/>
  <c r="B77" i="19"/>
  <c r="Y77" i="19"/>
  <c r="Q77" i="19"/>
  <c r="J77" i="19"/>
  <c r="C77" i="19"/>
  <c r="S77" i="19"/>
  <c r="I77" i="19"/>
  <c r="N77" i="19"/>
  <c r="U77" i="19"/>
  <c r="E77" i="19"/>
  <c r="O77" i="19"/>
  <c r="V77" i="19"/>
  <c r="K77" i="19"/>
  <c r="F77" i="19"/>
  <c r="V389" i="28"/>
  <c r="R389" i="28"/>
  <c r="N389" i="28"/>
  <c r="J389" i="28"/>
  <c r="F389" i="28"/>
  <c r="B389" i="28"/>
  <c r="Y389" i="28"/>
  <c r="T389" i="28"/>
  <c r="O389" i="28"/>
  <c r="I389" i="28"/>
  <c r="D389" i="28"/>
  <c r="X389" i="28"/>
  <c r="S389" i="28"/>
  <c r="M389" i="28"/>
  <c r="H389" i="28"/>
  <c r="C389" i="28"/>
  <c r="P389" i="28"/>
  <c r="E389" i="28"/>
  <c r="W389" i="28"/>
  <c r="L389" i="28"/>
  <c r="U389" i="28"/>
  <c r="K389" i="28"/>
  <c r="Q389" i="28"/>
  <c r="G389" i="28"/>
  <c r="Y183" i="28"/>
  <c r="U183" i="28"/>
  <c r="Q183" i="28"/>
  <c r="M183" i="28"/>
  <c r="I183" i="28"/>
  <c r="E183" i="28"/>
  <c r="V183" i="28"/>
  <c r="P183" i="28"/>
  <c r="K183" i="28"/>
  <c r="F183" i="28"/>
  <c r="T183" i="28"/>
  <c r="O183" i="28"/>
  <c r="J183" i="28"/>
  <c r="D183" i="28"/>
  <c r="S183" i="28"/>
  <c r="H183" i="28"/>
  <c r="R183" i="28"/>
  <c r="G183" i="28"/>
  <c r="X183" i="28"/>
  <c r="N183" i="28"/>
  <c r="C183" i="28"/>
  <c r="W183" i="28"/>
  <c r="L183" i="28"/>
  <c r="B183" i="28"/>
  <c r="Y353" i="21"/>
  <c r="U353" i="21"/>
  <c r="Q353" i="21"/>
  <c r="M353" i="21"/>
  <c r="I353" i="21"/>
  <c r="E353" i="21"/>
  <c r="W353" i="21"/>
  <c r="R353" i="21"/>
  <c r="L353" i="21"/>
  <c r="G353" i="21"/>
  <c r="B353" i="21"/>
  <c r="T353" i="21"/>
  <c r="N353" i="21"/>
  <c r="F353" i="21"/>
  <c r="S353" i="21"/>
  <c r="K353" i="21"/>
  <c r="D353" i="21"/>
  <c r="O353" i="21"/>
  <c r="X353" i="21"/>
  <c r="J353" i="21"/>
  <c r="V353" i="21"/>
  <c r="H353" i="21"/>
  <c r="P353" i="21"/>
  <c r="C353" i="21"/>
  <c r="Y75" i="21"/>
  <c r="U75" i="21"/>
  <c r="Q75" i="21"/>
  <c r="M75" i="21"/>
  <c r="I75" i="21"/>
  <c r="E75" i="21"/>
  <c r="W75" i="21"/>
  <c r="R75" i="21"/>
  <c r="L75" i="21"/>
  <c r="G75" i="21"/>
  <c r="B75" i="21"/>
  <c r="X75" i="21"/>
  <c r="P75" i="21"/>
  <c r="J75" i="21"/>
  <c r="C75" i="21"/>
  <c r="V75" i="21"/>
  <c r="O75" i="21"/>
  <c r="H75" i="21"/>
  <c r="K75" i="21"/>
  <c r="T75" i="21"/>
  <c r="F75" i="21"/>
  <c r="S75" i="21"/>
  <c r="D75" i="21"/>
  <c r="N75" i="21"/>
  <c r="W76" i="25"/>
  <c r="S76" i="25"/>
  <c r="O76" i="25"/>
  <c r="K76" i="25"/>
  <c r="G76" i="25"/>
  <c r="C76" i="25"/>
  <c r="Y76" i="25"/>
  <c r="T76" i="25"/>
  <c r="N76" i="25"/>
  <c r="I76" i="25"/>
  <c r="D76" i="25"/>
  <c r="R76" i="25"/>
  <c r="L76" i="25"/>
  <c r="E76" i="25"/>
  <c r="U76" i="25"/>
  <c r="J76" i="25"/>
  <c r="V76" i="25"/>
  <c r="H76" i="25"/>
  <c r="Q76" i="25"/>
  <c r="F76" i="25"/>
  <c r="M76" i="25"/>
  <c r="B76" i="25"/>
  <c r="X76" i="25"/>
  <c r="P76" i="25"/>
  <c r="W149" i="25"/>
  <c r="S149" i="25"/>
  <c r="O149" i="25"/>
  <c r="K149" i="25"/>
  <c r="G149" i="25"/>
  <c r="C149" i="25"/>
  <c r="V149" i="25"/>
  <c r="Q149" i="25"/>
  <c r="L149" i="25"/>
  <c r="F149" i="25"/>
  <c r="U149" i="25"/>
  <c r="N149" i="25"/>
  <c r="H149" i="25"/>
  <c r="Y149" i="25"/>
  <c r="P149" i="25"/>
  <c r="E149" i="25"/>
  <c r="M149" i="25"/>
  <c r="B149" i="25"/>
  <c r="X149" i="25"/>
  <c r="J149" i="25"/>
  <c r="R149" i="25"/>
  <c r="I149" i="25"/>
  <c r="D149" i="25"/>
  <c r="T149" i="25"/>
  <c r="W113" i="19"/>
  <c r="S113" i="19"/>
  <c r="O113" i="19"/>
  <c r="K113" i="19"/>
  <c r="G113" i="19"/>
  <c r="C113" i="19"/>
  <c r="X113" i="19"/>
  <c r="R113" i="19"/>
  <c r="M113" i="19"/>
  <c r="H113" i="19"/>
  <c r="B113" i="19"/>
  <c r="U113" i="19"/>
  <c r="N113" i="19"/>
  <c r="F113" i="19"/>
  <c r="T113" i="19"/>
  <c r="J113" i="19"/>
  <c r="Q113" i="19"/>
  <c r="E113" i="19"/>
  <c r="V113" i="19"/>
  <c r="D113" i="19"/>
  <c r="I113" i="19"/>
  <c r="Y113" i="19"/>
  <c r="P113" i="19"/>
  <c r="L113" i="19"/>
  <c r="Y113" i="28"/>
  <c r="U113" i="28"/>
  <c r="Q113" i="28"/>
  <c r="M113" i="28"/>
  <c r="I113" i="28"/>
  <c r="E113" i="28"/>
  <c r="V113" i="28"/>
  <c r="P113" i="28"/>
  <c r="K113" i="28"/>
  <c r="F113" i="28"/>
  <c r="T113" i="28"/>
  <c r="O113" i="28"/>
  <c r="J113" i="28"/>
  <c r="D113" i="28"/>
  <c r="S113" i="28"/>
  <c r="H113" i="28"/>
  <c r="R113" i="28"/>
  <c r="G113" i="28"/>
  <c r="X113" i="28"/>
  <c r="N113" i="28"/>
  <c r="C113" i="28"/>
  <c r="W113" i="28"/>
  <c r="L113" i="28"/>
  <c r="B113" i="28"/>
  <c r="V423" i="28"/>
  <c r="R423" i="28"/>
  <c r="N423" i="28"/>
  <c r="J423" i="28"/>
  <c r="F423" i="28"/>
  <c r="B423" i="28"/>
  <c r="Y423" i="28"/>
  <c r="T423" i="28"/>
  <c r="O423" i="28"/>
  <c r="I423" i="28"/>
  <c r="D423" i="28"/>
  <c r="X423" i="28"/>
  <c r="S423" i="28"/>
  <c r="M423" i="28"/>
  <c r="H423" i="28"/>
  <c r="C423" i="28"/>
  <c r="U423" i="28"/>
  <c r="K423" i="28"/>
  <c r="Q423" i="28"/>
  <c r="G423" i="28"/>
  <c r="P423" i="28"/>
  <c r="E423" i="28"/>
  <c r="W423" i="28"/>
  <c r="L423" i="28"/>
  <c r="W252" i="28"/>
  <c r="S252" i="28"/>
  <c r="O252" i="28"/>
  <c r="K252" i="28"/>
  <c r="G252" i="28"/>
  <c r="C252" i="28"/>
  <c r="X252" i="28"/>
  <c r="R252" i="28"/>
  <c r="M252" i="28"/>
  <c r="H252" i="28"/>
  <c r="B252" i="28"/>
  <c r="V252" i="28"/>
  <c r="P252" i="28"/>
  <c r="I252" i="28"/>
  <c r="U252" i="28"/>
  <c r="L252" i="28"/>
  <c r="D252" i="28"/>
  <c r="Q252" i="28"/>
  <c r="E252" i="28"/>
  <c r="J252" i="28"/>
  <c r="F252" i="28"/>
  <c r="Y252" i="28"/>
  <c r="T252" i="28"/>
  <c r="N252" i="28"/>
  <c r="Y421" i="21"/>
  <c r="U421" i="21"/>
  <c r="Q421" i="21"/>
  <c r="M421" i="21"/>
  <c r="I421" i="21"/>
  <c r="E421" i="21"/>
  <c r="X421" i="21"/>
  <c r="S421" i="21"/>
  <c r="N421" i="21"/>
  <c r="H421" i="21"/>
  <c r="C421" i="21"/>
  <c r="V421" i="21"/>
  <c r="O421" i="21"/>
  <c r="G421" i="21"/>
  <c r="T421" i="21"/>
  <c r="K421" i="21"/>
  <c r="B421" i="21"/>
  <c r="R421" i="21"/>
  <c r="J421" i="21"/>
  <c r="L421" i="21"/>
  <c r="F421" i="21"/>
  <c r="W421" i="21"/>
  <c r="D421" i="21"/>
  <c r="P421" i="21"/>
  <c r="Y145" i="21"/>
  <c r="U145" i="21"/>
  <c r="Q145" i="21"/>
  <c r="M145" i="21"/>
  <c r="I145" i="21"/>
  <c r="E145" i="21"/>
  <c r="W145" i="21"/>
  <c r="R145" i="21"/>
  <c r="L145" i="21"/>
  <c r="G145" i="21"/>
  <c r="B145" i="21"/>
  <c r="T145" i="21"/>
  <c r="N145" i="21"/>
  <c r="F145" i="21"/>
  <c r="S145" i="21"/>
  <c r="K145" i="21"/>
  <c r="D145" i="21"/>
  <c r="V145" i="21"/>
  <c r="H145" i="21"/>
  <c r="P145" i="21"/>
  <c r="C145" i="21"/>
  <c r="O145" i="21"/>
  <c r="X145" i="21"/>
  <c r="J145" i="21"/>
  <c r="Y249" i="21"/>
  <c r="U249" i="21"/>
  <c r="Q249" i="21"/>
  <c r="M249" i="21"/>
  <c r="I249" i="21"/>
  <c r="E249" i="21"/>
  <c r="T249" i="21"/>
  <c r="O249" i="21"/>
  <c r="J249" i="21"/>
  <c r="D249" i="21"/>
  <c r="V249" i="21"/>
  <c r="N249" i="21"/>
  <c r="G249" i="21"/>
  <c r="S249" i="21"/>
  <c r="L249" i="21"/>
  <c r="F249" i="21"/>
  <c r="W249" i="21"/>
  <c r="H249" i="21"/>
  <c r="R249" i="21"/>
  <c r="C249" i="21"/>
  <c r="P249" i="21"/>
  <c r="B249" i="21"/>
  <c r="K249" i="21"/>
  <c r="X249" i="21"/>
  <c r="Y286" i="28"/>
  <c r="U286" i="28"/>
  <c r="Q286" i="28"/>
  <c r="M286" i="28"/>
  <c r="I286" i="28"/>
  <c r="E286" i="28"/>
  <c r="V286" i="28"/>
  <c r="P286" i="28"/>
  <c r="K286" i="28"/>
  <c r="F286" i="28"/>
  <c r="T286" i="28"/>
  <c r="O286" i="28"/>
  <c r="J286" i="28"/>
  <c r="D286" i="28"/>
  <c r="X286" i="28"/>
  <c r="S286" i="28"/>
  <c r="N286" i="28"/>
  <c r="H286" i="28"/>
  <c r="C286" i="28"/>
  <c r="L286" i="28"/>
  <c r="G286" i="28"/>
  <c r="W286" i="28"/>
  <c r="B286" i="28"/>
  <c r="R286" i="28"/>
  <c r="W41" i="19"/>
  <c r="S41" i="19"/>
  <c r="O41" i="19"/>
  <c r="K41" i="19"/>
  <c r="G41" i="19"/>
  <c r="C41" i="19"/>
  <c r="Y41" i="19"/>
  <c r="T41" i="19"/>
  <c r="N41" i="19"/>
  <c r="I41" i="19"/>
  <c r="D41" i="19"/>
  <c r="X41" i="19"/>
  <c r="Q41" i="19"/>
  <c r="J41" i="19"/>
  <c r="B41" i="19"/>
  <c r="U41" i="19"/>
  <c r="L41" i="19"/>
  <c r="P41" i="19"/>
  <c r="E41" i="19"/>
  <c r="M41" i="19"/>
  <c r="F41" i="19"/>
  <c r="V41" i="19"/>
  <c r="R41" i="19"/>
  <c r="H41" i="19"/>
  <c r="W112" i="25"/>
  <c r="S112" i="25"/>
  <c r="O112" i="25"/>
  <c r="K112" i="25"/>
  <c r="G112" i="25"/>
  <c r="C112" i="25"/>
  <c r="V112" i="25"/>
  <c r="Q112" i="25"/>
  <c r="L112" i="25"/>
  <c r="F112" i="25"/>
  <c r="U112" i="25"/>
  <c r="N112" i="25"/>
  <c r="H112" i="25"/>
  <c r="Y112" i="25"/>
  <c r="P112" i="25"/>
  <c r="E112" i="25"/>
  <c r="X112" i="25"/>
  <c r="J112" i="25"/>
  <c r="T112" i="25"/>
  <c r="I112" i="25"/>
  <c r="B112" i="25"/>
  <c r="R112" i="25"/>
  <c r="M112" i="25"/>
  <c r="D112" i="25"/>
  <c r="Y110" i="21"/>
  <c r="U110" i="21"/>
  <c r="Q110" i="21"/>
  <c r="M110" i="21"/>
  <c r="I110" i="21"/>
  <c r="E110" i="21"/>
  <c r="W110" i="21"/>
  <c r="R110" i="21"/>
  <c r="L110" i="21"/>
  <c r="G110" i="21"/>
  <c r="B110" i="21"/>
  <c r="V110" i="21"/>
  <c r="O110" i="21"/>
  <c r="H110" i="21"/>
  <c r="T110" i="21"/>
  <c r="N110" i="21"/>
  <c r="F110" i="21"/>
  <c r="P110" i="21"/>
  <c r="C110" i="21"/>
  <c r="K110" i="21"/>
  <c r="X110" i="21"/>
  <c r="J110" i="21"/>
  <c r="D110" i="21"/>
  <c r="S110" i="21"/>
  <c r="Y214" i="21"/>
  <c r="U214" i="21"/>
  <c r="Q214" i="21"/>
  <c r="M214" i="21"/>
  <c r="I214" i="21"/>
  <c r="E214" i="21"/>
  <c r="T214" i="21"/>
  <c r="O214" i="21"/>
  <c r="J214" i="21"/>
  <c r="D214" i="21"/>
  <c r="W214" i="21"/>
  <c r="P214" i="21"/>
  <c r="H214" i="21"/>
  <c r="B214" i="21"/>
  <c r="R214" i="21"/>
  <c r="G214" i="21"/>
  <c r="N214" i="21"/>
  <c r="C214" i="21"/>
  <c r="L214" i="21"/>
  <c r="S214" i="21"/>
  <c r="K214" i="21"/>
  <c r="X214" i="21"/>
  <c r="F214" i="21"/>
  <c r="V214" i="21"/>
  <c r="V355" i="28"/>
  <c r="R355" i="28"/>
  <c r="N355" i="28"/>
  <c r="J355" i="28"/>
  <c r="F355" i="28"/>
  <c r="B355" i="28"/>
  <c r="Y355" i="28"/>
  <c r="T355" i="28"/>
  <c r="O355" i="28"/>
  <c r="I355" i="28"/>
  <c r="D355" i="28"/>
  <c r="S355" i="28"/>
  <c r="L355" i="28"/>
  <c r="E355" i="28"/>
  <c r="X355" i="28"/>
  <c r="Q355" i="28"/>
  <c r="K355" i="28"/>
  <c r="C355" i="28"/>
  <c r="W355" i="28"/>
  <c r="P355" i="28"/>
  <c r="H355" i="28"/>
  <c r="M355" i="28"/>
  <c r="G355" i="28"/>
  <c r="U355" i="28"/>
  <c r="W218" i="28"/>
  <c r="S218" i="28"/>
  <c r="O218" i="28"/>
  <c r="K218" i="28"/>
  <c r="G218" i="28"/>
  <c r="C218" i="28"/>
  <c r="U218" i="28"/>
  <c r="P218" i="28"/>
  <c r="J218" i="28"/>
  <c r="E218" i="28"/>
  <c r="Y218" i="28"/>
  <c r="R218" i="28"/>
  <c r="L218" i="28"/>
  <c r="D218" i="28"/>
  <c r="T218" i="28"/>
  <c r="I218" i="28"/>
  <c r="N218" i="28"/>
  <c r="B218" i="28"/>
  <c r="X218" i="28"/>
  <c r="H218" i="28"/>
  <c r="V218" i="28"/>
  <c r="M218" i="28"/>
  <c r="Q218" i="28"/>
  <c r="F218" i="28"/>
  <c r="Y78" i="28"/>
  <c r="U78" i="28"/>
  <c r="Q78" i="28"/>
  <c r="M78" i="28"/>
  <c r="I78" i="28"/>
  <c r="E78" i="28"/>
  <c r="V78" i="28"/>
  <c r="P78" i="28"/>
  <c r="K78" i="28"/>
  <c r="F78" i="28"/>
  <c r="T78" i="28"/>
  <c r="O78" i="28"/>
  <c r="J78" i="28"/>
  <c r="D78" i="28"/>
  <c r="X78" i="28"/>
  <c r="N78" i="28"/>
  <c r="C78" i="28"/>
  <c r="W78" i="28"/>
  <c r="L78" i="28"/>
  <c r="B78" i="28"/>
  <c r="S78" i="28"/>
  <c r="H78" i="28"/>
  <c r="R78" i="28"/>
  <c r="G78" i="28"/>
  <c r="Y387" i="21"/>
  <c r="U387" i="21"/>
  <c r="Q387" i="21"/>
  <c r="M387" i="21"/>
  <c r="I387" i="21"/>
  <c r="E387" i="21"/>
  <c r="W387" i="21"/>
  <c r="R387" i="21"/>
  <c r="L387" i="21"/>
  <c r="G387" i="21"/>
  <c r="B387" i="21"/>
  <c r="S387" i="21"/>
  <c r="K387" i="21"/>
  <c r="D387" i="21"/>
  <c r="X387" i="21"/>
  <c r="P387" i="21"/>
  <c r="J387" i="21"/>
  <c r="C387" i="21"/>
  <c r="T387" i="21"/>
  <c r="F387" i="21"/>
  <c r="O387" i="21"/>
  <c r="N387" i="21"/>
  <c r="H387" i="21"/>
  <c r="V387" i="21"/>
  <c r="Y40" i="25"/>
  <c r="U40" i="25"/>
  <c r="Q40" i="25"/>
  <c r="M40" i="25"/>
  <c r="I40" i="25"/>
  <c r="E40" i="25"/>
  <c r="X40" i="25"/>
  <c r="S40" i="25"/>
  <c r="N40" i="25"/>
  <c r="H40" i="25"/>
  <c r="C40" i="25"/>
  <c r="V40" i="25"/>
  <c r="O40" i="25"/>
  <c r="G40" i="25"/>
  <c r="R40" i="25"/>
  <c r="J40" i="25"/>
  <c r="P40" i="25"/>
  <c r="F40" i="25"/>
  <c r="T40" i="25"/>
  <c r="B40" i="25"/>
  <c r="L40" i="25"/>
  <c r="K40" i="25"/>
  <c r="W40" i="25"/>
  <c r="D40" i="25"/>
  <c r="Y42" i="21"/>
  <c r="U42" i="21"/>
  <c r="Q42" i="21"/>
  <c r="M42" i="21"/>
  <c r="I42" i="21"/>
  <c r="E42" i="21"/>
  <c r="W42" i="21"/>
  <c r="R42" i="21"/>
  <c r="L42" i="21"/>
  <c r="G42" i="21"/>
  <c r="B42" i="21"/>
  <c r="T42" i="21"/>
  <c r="N42" i="21"/>
  <c r="F42" i="21"/>
  <c r="S42" i="21"/>
  <c r="K42" i="21"/>
  <c r="D42" i="21"/>
  <c r="O42" i="21"/>
  <c r="X42" i="21"/>
  <c r="J42" i="21"/>
  <c r="V42" i="21"/>
  <c r="H42" i="21"/>
  <c r="P42" i="21"/>
  <c r="C42" i="21"/>
  <c r="W147" i="19"/>
  <c r="S147" i="19"/>
  <c r="O147" i="19"/>
  <c r="K147" i="19"/>
  <c r="G147" i="19"/>
  <c r="C147" i="19"/>
  <c r="U147" i="19"/>
  <c r="P147" i="19"/>
  <c r="J147" i="19"/>
  <c r="E147" i="19"/>
  <c r="V147" i="19"/>
  <c r="N147" i="19"/>
  <c r="H147" i="19"/>
  <c r="Y147" i="19"/>
  <c r="Q147" i="19"/>
  <c r="F147" i="19"/>
  <c r="R147" i="19"/>
  <c r="D147" i="19"/>
  <c r="M147" i="19"/>
  <c r="I147" i="19"/>
  <c r="X147" i="19"/>
  <c r="B147" i="19"/>
  <c r="L147" i="19"/>
  <c r="T147" i="19"/>
  <c r="Y283" i="21"/>
  <c r="U283" i="21"/>
  <c r="Q283" i="21"/>
  <c r="M283" i="21"/>
  <c r="I283" i="21"/>
  <c r="E283" i="21"/>
  <c r="T283" i="21"/>
  <c r="O283" i="21"/>
  <c r="J283" i="21"/>
  <c r="D283" i="21"/>
  <c r="S283" i="21"/>
  <c r="L283" i="21"/>
  <c r="F283" i="21"/>
  <c r="X283" i="21"/>
  <c r="R283" i="21"/>
  <c r="K283" i="21"/>
  <c r="C283" i="21"/>
  <c r="N283" i="21"/>
  <c r="W283" i="21"/>
  <c r="H283" i="21"/>
  <c r="V283" i="21"/>
  <c r="G283" i="21"/>
  <c r="P283" i="21"/>
  <c r="B283" i="21"/>
  <c r="Y148" i="28"/>
  <c r="U148" i="28"/>
  <c r="Q148" i="28"/>
  <c r="M148" i="28"/>
  <c r="I148" i="28"/>
  <c r="E148" i="28"/>
  <c r="V148" i="28"/>
  <c r="P148" i="28"/>
  <c r="K148" i="28"/>
  <c r="F148" i="28"/>
  <c r="T148" i="28"/>
  <c r="O148" i="28"/>
  <c r="J148" i="28"/>
  <c r="D148" i="28"/>
  <c r="X148" i="28"/>
  <c r="N148" i="28"/>
  <c r="C148" i="28"/>
  <c r="W148" i="28"/>
  <c r="L148" i="28"/>
  <c r="B148" i="28"/>
  <c r="S148" i="28"/>
  <c r="H148" i="28"/>
  <c r="R148" i="28"/>
  <c r="G148" i="28"/>
  <c r="Y320" i="28"/>
  <c r="U320" i="28"/>
  <c r="Q320" i="28"/>
  <c r="M320" i="28"/>
  <c r="I320" i="28"/>
  <c r="E320" i="28"/>
  <c r="V320" i="28"/>
  <c r="P320" i="28"/>
  <c r="K320" i="28"/>
  <c r="F320" i="28"/>
  <c r="T320" i="28"/>
  <c r="O320" i="28"/>
  <c r="J320" i="28"/>
  <c r="D320" i="28"/>
  <c r="X320" i="28"/>
  <c r="S320" i="28"/>
  <c r="N320" i="28"/>
  <c r="H320" i="28"/>
  <c r="C320" i="28"/>
  <c r="R320" i="28"/>
  <c r="L320" i="28"/>
  <c r="G320" i="28"/>
  <c r="W320" i="28"/>
  <c r="B320" i="28"/>
  <c r="V457" i="28"/>
  <c r="R457" i="28"/>
  <c r="N457" i="28"/>
  <c r="J457" i="28"/>
  <c r="F457" i="28"/>
  <c r="B457" i="28"/>
  <c r="Y457" i="28"/>
  <c r="T457" i="28"/>
  <c r="O457" i="28"/>
  <c r="I457" i="28"/>
  <c r="D457" i="28"/>
  <c r="X457" i="28"/>
  <c r="S457" i="28"/>
  <c r="M457" i="28"/>
  <c r="H457" i="28"/>
  <c r="C457" i="28"/>
  <c r="P457" i="28"/>
  <c r="E457" i="28"/>
  <c r="W457" i="28"/>
  <c r="L457" i="28"/>
  <c r="U457" i="28"/>
  <c r="K457" i="28"/>
  <c r="Q457" i="28"/>
  <c r="G457" i="28"/>
  <c r="Y318" i="21"/>
  <c r="U318" i="21"/>
  <c r="Q318" i="21"/>
  <c r="M318" i="21"/>
  <c r="I318" i="21"/>
  <c r="E318" i="21"/>
  <c r="T318" i="21"/>
  <c r="O318" i="21"/>
  <c r="J318" i="21"/>
  <c r="D318" i="21"/>
  <c r="X318" i="21"/>
  <c r="R318" i="21"/>
  <c r="K318" i="21"/>
  <c r="C318" i="21"/>
  <c r="W318" i="21"/>
  <c r="P318" i="21"/>
  <c r="H318" i="21"/>
  <c r="B318" i="21"/>
  <c r="S318" i="21"/>
  <c r="F318" i="21"/>
  <c r="N318" i="21"/>
  <c r="L318" i="21"/>
  <c r="V318" i="21"/>
  <c r="G318" i="21"/>
  <c r="A319" i="21"/>
  <c r="A422" i="21"/>
  <c r="A388" i="21"/>
  <c r="A354" i="21"/>
  <c r="A219" i="28"/>
  <c r="A114" i="28"/>
  <c r="A356" i="28"/>
  <c r="A424" i="28"/>
  <c r="A321" i="28"/>
  <c r="A458" i="28"/>
  <c r="A149" i="28"/>
  <c r="A390" i="28"/>
  <c r="A184" i="28"/>
  <c r="A253" i="28"/>
  <c r="A287" i="28"/>
  <c r="A284" i="21"/>
  <c r="A250" i="21"/>
  <c r="A215" i="21"/>
  <c r="A114" i="19"/>
  <c r="A78" i="19"/>
  <c r="A42" i="19"/>
  <c r="A181" i="21"/>
  <c r="A113" i="25"/>
  <c r="A111" i="21"/>
  <c r="A41" i="25"/>
  <c r="A150" i="25"/>
  <c r="A76" i="21"/>
  <c r="A77" i="25"/>
  <c r="A146" i="21"/>
  <c r="A148" i="19"/>
  <c r="Y287" i="28" l="1"/>
  <c r="U287" i="28"/>
  <c r="Q287" i="28"/>
  <c r="M287" i="28"/>
  <c r="I287" i="28"/>
  <c r="E287" i="28"/>
  <c r="X287" i="28"/>
  <c r="S287" i="28"/>
  <c r="N287" i="28"/>
  <c r="H287" i="28"/>
  <c r="C287" i="28"/>
  <c r="W287" i="28"/>
  <c r="R287" i="28"/>
  <c r="L287" i="28"/>
  <c r="G287" i="28"/>
  <c r="B287" i="28"/>
  <c r="V287" i="28"/>
  <c r="P287" i="28"/>
  <c r="K287" i="28"/>
  <c r="F287" i="28"/>
  <c r="J287" i="28"/>
  <c r="D287" i="28"/>
  <c r="T287" i="28"/>
  <c r="O287" i="28"/>
  <c r="Y149" i="28"/>
  <c r="U149" i="28"/>
  <c r="Q149" i="28"/>
  <c r="M149" i="28"/>
  <c r="I149" i="28"/>
  <c r="E149" i="28"/>
  <c r="X149" i="28"/>
  <c r="S149" i="28"/>
  <c r="N149" i="28"/>
  <c r="H149" i="28"/>
  <c r="C149" i="28"/>
  <c r="W149" i="28"/>
  <c r="R149" i="28"/>
  <c r="L149" i="28"/>
  <c r="G149" i="28"/>
  <c r="B149" i="28"/>
  <c r="V149" i="28"/>
  <c r="K149" i="28"/>
  <c r="T149" i="28"/>
  <c r="J149" i="28"/>
  <c r="P149" i="28"/>
  <c r="F149" i="28"/>
  <c r="O149" i="28"/>
  <c r="D149" i="28"/>
  <c r="Y388" i="21"/>
  <c r="U388" i="21"/>
  <c r="Q388" i="21"/>
  <c r="M388" i="21"/>
  <c r="I388" i="21"/>
  <c r="E388" i="21"/>
  <c r="T388" i="21"/>
  <c r="O388" i="21"/>
  <c r="J388" i="21"/>
  <c r="D388" i="21"/>
  <c r="W388" i="21"/>
  <c r="P388" i="21"/>
  <c r="H388" i="21"/>
  <c r="B388" i="21"/>
  <c r="V388" i="21"/>
  <c r="N388" i="21"/>
  <c r="G388" i="21"/>
  <c r="X388" i="21"/>
  <c r="K388" i="21"/>
  <c r="S388" i="21"/>
  <c r="F388" i="21"/>
  <c r="R388" i="21"/>
  <c r="C388" i="21"/>
  <c r="L388" i="21"/>
  <c r="Y146" i="21"/>
  <c r="U146" i="21"/>
  <c r="Q146" i="21"/>
  <c r="M146" i="21"/>
  <c r="I146" i="21"/>
  <c r="E146" i="21"/>
  <c r="T146" i="21"/>
  <c r="O146" i="21"/>
  <c r="J146" i="21"/>
  <c r="D146" i="21"/>
  <c r="X146" i="21"/>
  <c r="R146" i="21"/>
  <c r="K146" i="21"/>
  <c r="C146" i="21"/>
  <c r="W146" i="21"/>
  <c r="P146" i="21"/>
  <c r="H146" i="21"/>
  <c r="B146" i="21"/>
  <c r="L146" i="21"/>
  <c r="V146" i="21"/>
  <c r="G146" i="21"/>
  <c r="S146" i="21"/>
  <c r="F146" i="21"/>
  <c r="N146" i="21"/>
  <c r="W42" i="19"/>
  <c r="S42" i="19"/>
  <c r="O42" i="19"/>
  <c r="K42" i="19"/>
  <c r="G42" i="19"/>
  <c r="C42" i="19"/>
  <c r="V42" i="19"/>
  <c r="Q42" i="19"/>
  <c r="L42" i="19"/>
  <c r="F42" i="19"/>
  <c r="U42" i="19"/>
  <c r="N42" i="19"/>
  <c r="H42" i="19"/>
  <c r="Y42" i="19"/>
  <c r="P42" i="19"/>
  <c r="E42" i="19"/>
  <c r="R42" i="19"/>
  <c r="D42" i="19"/>
  <c r="M42" i="19"/>
  <c r="B42" i="19"/>
  <c r="I42" i="19"/>
  <c r="X42" i="19"/>
  <c r="T42" i="19"/>
  <c r="J42" i="19"/>
  <c r="Y184" i="28"/>
  <c r="U184" i="28"/>
  <c r="Q184" i="28"/>
  <c r="M184" i="28"/>
  <c r="I184" i="28"/>
  <c r="E184" i="28"/>
  <c r="X184" i="28"/>
  <c r="S184" i="28"/>
  <c r="N184" i="28"/>
  <c r="H184" i="28"/>
  <c r="C184" i="28"/>
  <c r="W184" i="28"/>
  <c r="R184" i="28"/>
  <c r="L184" i="28"/>
  <c r="G184" i="28"/>
  <c r="B184" i="28"/>
  <c r="P184" i="28"/>
  <c r="F184" i="28"/>
  <c r="O184" i="28"/>
  <c r="D184" i="28"/>
  <c r="V184" i="28"/>
  <c r="K184" i="28"/>
  <c r="T184" i="28"/>
  <c r="J184" i="28"/>
  <c r="W219" i="28"/>
  <c r="S219" i="28"/>
  <c r="O219" i="28"/>
  <c r="K219" i="28"/>
  <c r="G219" i="28"/>
  <c r="C219" i="28"/>
  <c r="X219" i="28"/>
  <c r="R219" i="28"/>
  <c r="M219" i="28"/>
  <c r="H219" i="28"/>
  <c r="B219" i="28"/>
  <c r="V219" i="28"/>
  <c r="P219" i="28"/>
  <c r="I219" i="28"/>
  <c r="Y219" i="28"/>
  <c r="N219" i="28"/>
  <c r="E219" i="28"/>
  <c r="Q219" i="28"/>
  <c r="D219" i="28"/>
  <c r="T219" i="28"/>
  <c r="U219" i="28"/>
  <c r="L219" i="28"/>
  <c r="F219" i="28"/>
  <c r="J219" i="28"/>
  <c r="W77" i="25"/>
  <c r="S77" i="25"/>
  <c r="O77" i="25"/>
  <c r="K77" i="25"/>
  <c r="G77" i="25"/>
  <c r="C77" i="25"/>
  <c r="V77" i="25"/>
  <c r="Q77" i="25"/>
  <c r="L77" i="25"/>
  <c r="F77" i="25"/>
  <c r="X77" i="25"/>
  <c r="P77" i="25"/>
  <c r="I77" i="25"/>
  <c r="B77" i="25"/>
  <c r="Y77" i="25"/>
  <c r="N77" i="25"/>
  <c r="E77" i="25"/>
  <c r="U77" i="25"/>
  <c r="J77" i="25"/>
  <c r="T77" i="25"/>
  <c r="H77" i="25"/>
  <c r="M77" i="25"/>
  <c r="D77" i="25"/>
  <c r="R77" i="25"/>
  <c r="Y111" i="21"/>
  <c r="U111" i="21"/>
  <c r="Q111" i="21"/>
  <c r="M111" i="21"/>
  <c r="I111" i="21"/>
  <c r="E111" i="21"/>
  <c r="T111" i="21"/>
  <c r="O111" i="21"/>
  <c r="J111" i="21"/>
  <c r="D111" i="21"/>
  <c r="S111" i="21"/>
  <c r="L111" i="21"/>
  <c r="F111" i="21"/>
  <c r="X111" i="21"/>
  <c r="R111" i="21"/>
  <c r="K111" i="21"/>
  <c r="C111" i="21"/>
  <c r="V111" i="21"/>
  <c r="G111" i="21"/>
  <c r="P111" i="21"/>
  <c r="B111" i="21"/>
  <c r="N111" i="21"/>
  <c r="W111" i="21"/>
  <c r="H111" i="21"/>
  <c r="X78" i="19"/>
  <c r="T78" i="19"/>
  <c r="P78" i="19"/>
  <c r="L78" i="19"/>
  <c r="H78" i="19"/>
  <c r="D78" i="19"/>
  <c r="U78" i="19"/>
  <c r="O78" i="19"/>
  <c r="J78" i="19"/>
  <c r="E78" i="19"/>
  <c r="V78" i="19"/>
  <c r="N78" i="19"/>
  <c r="G78" i="19"/>
  <c r="W78" i="19"/>
  <c r="M78" i="19"/>
  <c r="C78" i="19"/>
  <c r="Q78" i="19"/>
  <c r="B78" i="19"/>
  <c r="K78" i="19"/>
  <c r="Y78" i="19"/>
  <c r="I78" i="19"/>
  <c r="S78" i="19"/>
  <c r="R78" i="19"/>
  <c r="F78" i="19"/>
  <c r="Y284" i="21"/>
  <c r="U284" i="21"/>
  <c r="Q284" i="21"/>
  <c r="M284" i="21"/>
  <c r="I284" i="21"/>
  <c r="E284" i="21"/>
  <c r="W284" i="21"/>
  <c r="R284" i="21"/>
  <c r="L284" i="21"/>
  <c r="G284" i="21"/>
  <c r="B284" i="21"/>
  <c r="X284" i="21"/>
  <c r="P284" i="21"/>
  <c r="J284" i="21"/>
  <c r="C284" i="21"/>
  <c r="V284" i="21"/>
  <c r="O284" i="21"/>
  <c r="H284" i="21"/>
  <c r="S284" i="21"/>
  <c r="D284" i="21"/>
  <c r="N284" i="21"/>
  <c r="K284" i="21"/>
  <c r="F284" i="21"/>
  <c r="T284" i="21"/>
  <c r="V390" i="28"/>
  <c r="R390" i="28"/>
  <c r="N390" i="28"/>
  <c r="J390" i="28"/>
  <c r="F390" i="28"/>
  <c r="B390" i="28"/>
  <c r="W390" i="28"/>
  <c r="Q390" i="28"/>
  <c r="L390" i="28"/>
  <c r="G390" i="28"/>
  <c r="U390" i="28"/>
  <c r="P390" i="28"/>
  <c r="K390" i="28"/>
  <c r="E390" i="28"/>
  <c r="X390" i="28"/>
  <c r="M390" i="28"/>
  <c r="C390" i="28"/>
  <c r="T390" i="28"/>
  <c r="I390" i="28"/>
  <c r="S390" i="28"/>
  <c r="H390" i="28"/>
  <c r="D390" i="28"/>
  <c r="Y390" i="28"/>
  <c r="O390" i="28"/>
  <c r="V424" i="28"/>
  <c r="R424" i="28"/>
  <c r="N424" i="28"/>
  <c r="J424" i="28"/>
  <c r="F424" i="28"/>
  <c r="B424" i="28"/>
  <c r="W424" i="28"/>
  <c r="Q424" i="28"/>
  <c r="L424" i="28"/>
  <c r="G424" i="28"/>
  <c r="U424" i="28"/>
  <c r="P424" i="28"/>
  <c r="K424" i="28"/>
  <c r="E424" i="28"/>
  <c r="S424" i="28"/>
  <c r="H424" i="28"/>
  <c r="Y424" i="28"/>
  <c r="O424" i="28"/>
  <c r="D424" i="28"/>
  <c r="X424" i="28"/>
  <c r="M424" i="28"/>
  <c r="C424" i="28"/>
  <c r="I424" i="28"/>
  <c r="T424" i="28"/>
  <c r="Y354" i="21"/>
  <c r="U354" i="21"/>
  <c r="Q354" i="21"/>
  <c r="M354" i="21"/>
  <c r="I354" i="21"/>
  <c r="E354" i="21"/>
  <c r="T354" i="21"/>
  <c r="O354" i="21"/>
  <c r="J354" i="21"/>
  <c r="D354" i="21"/>
  <c r="X354" i="21"/>
  <c r="R354" i="21"/>
  <c r="K354" i="21"/>
  <c r="C354" i="21"/>
  <c r="W354" i="21"/>
  <c r="P354" i="21"/>
  <c r="H354" i="21"/>
  <c r="B354" i="21"/>
  <c r="S354" i="21"/>
  <c r="F354" i="21"/>
  <c r="N354" i="21"/>
  <c r="L354" i="21"/>
  <c r="V354" i="21"/>
  <c r="G354" i="21"/>
  <c r="Y76" i="21"/>
  <c r="U76" i="21"/>
  <c r="Q76" i="21"/>
  <c r="M76" i="21"/>
  <c r="I76" i="21"/>
  <c r="E76" i="21"/>
  <c r="T76" i="21"/>
  <c r="O76" i="21"/>
  <c r="J76" i="21"/>
  <c r="D76" i="21"/>
  <c r="V76" i="21"/>
  <c r="N76" i="21"/>
  <c r="G76" i="21"/>
  <c r="S76" i="21"/>
  <c r="L76" i="21"/>
  <c r="F76" i="21"/>
  <c r="P76" i="21"/>
  <c r="B76" i="21"/>
  <c r="X76" i="21"/>
  <c r="K76" i="21"/>
  <c r="W76" i="21"/>
  <c r="H76" i="21"/>
  <c r="R76" i="21"/>
  <c r="C76" i="21"/>
  <c r="V356" i="28"/>
  <c r="R356" i="28"/>
  <c r="N356" i="28"/>
  <c r="J356" i="28"/>
  <c r="F356" i="28"/>
  <c r="B356" i="28"/>
  <c r="W356" i="28"/>
  <c r="Q356" i="28"/>
  <c r="L356" i="28"/>
  <c r="G356" i="28"/>
  <c r="X356" i="28"/>
  <c r="P356" i="28"/>
  <c r="I356" i="28"/>
  <c r="C356" i="28"/>
  <c r="U356" i="28"/>
  <c r="O356" i="28"/>
  <c r="H356" i="28"/>
  <c r="T356" i="28"/>
  <c r="M356" i="28"/>
  <c r="E356" i="28"/>
  <c r="S356" i="28"/>
  <c r="K356" i="28"/>
  <c r="D356" i="28"/>
  <c r="Y356" i="28"/>
  <c r="W113" i="25"/>
  <c r="S113" i="25"/>
  <c r="O113" i="25"/>
  <c r="K113" i="25"/>
  <c r="G113" i="25"/>
  <c r="C113" i="25"/>
  <c r="Y113" i="25"/>
  <c r="T113" i="25"/>
  <c r="N113" i="25"/>
  <c r="I113" i="25"/>
  <c r="D113" i="25"/>
  <c r="R113" i="25"/>
  <c r="L113" i="25"/>
  <c r="E113" i="25"/>
  <c r="U113" i="25"/>
  <c r="J113" i="25"/>
  <c r="X113" i="25"/>
  <c r="M113" i="25"/>
  <c r="V113" i="25"/>
  <c r="H113" i="25"/>
  <c r="B113" i="25"/>
  <c r="Q113" i="25"/>
  <c r="P113" i="25"/>
  <c r="F113" i="25"/>
  <c r="W148" i="19"/>
  <c r="S148" i="19"/>
  <c r="O148" i="19"/>
  <c r="K148" i="19"/>
  <c r="G148" i="19"/>
  <c r="C148" i="19"/>
  <c r="X148" i="19"/>
  <c r="R148" i="19"/>
  <c r="M148" i="19"/>
  <c r="H148" i="19"/>
  <c r="B148" i="19"/>
  <c r="T148" i="19"/>
  <c r="L148" i="19"/>
  <c r="E148" i="19"/>
  <c r="U148" i="19"/>
  <c r="J148" i="19"/>
  <c r="Q148" i="19"/>
  <c r="F148" i="19"/>
  <c r="Y148" i="19"/>
  <c r="I148" i="19"/>
  <c r="D148" i="19"/>
  <c r="V148" i="19"/>
  <c r="P148" i="19"/>
  <c r="N148" i="19"/>
  <c r="V181" i="21"/>
  <c r="R181" i="21"/>
  <c r="N181" i="21"/>
  <c r="J181" i="21"/>
  <c r="F181" i="21"/>
  <c r="B181" i="21"/>
  <c r="X181" i="21"/>
  <c r="S181" i="21"/>
  <c r="M181" i="21"/>
  <c r="H181" i="21"/>
  <c r="C181" i="21"/>
  <c r="Y181" i="21"/>
  <c r="Q181" i="21"/>
  <c r="K181" i="21"/>
  <c r="D181" i="21"/>
  <c r="W181" i="21"/>
  <c r="O181" i="21"/>
  <c r="E181" i="21"/>
  <c r="U181" i="21"/>
  <c r="I181" i="21"/>
  <c r="T181" i="21"/>
  <c r="P181" i="21"/>
  <c r="G181" i="21"/>
  <c r="L181" i="21"/>
  <c r="W253" i="28"/>
  <c r="S253" i="28"/>
  <c r="O253" i="28"/>
  <c r="K253" i="28"/>
  <c r="G253" i="28"/>
  <c r="C253" i="28"/>
  <c r="U253" i="28"/>
  <c r="P253" i="28"/>
  <c r="J253" i="28"/>
  <c r="E253" i="28"/>
  <c r="T253" i="28"/>
  <c r="M253" i="28"/>
  <c r="F253" i="28"/>
  <c r="Y253" i="28"/>
  <c r="Q253" i="28"/>
  <c r="H253" i="28"/>
  <c r="R253" i="28"/>
  <c r="D253" i="28"/>
  <c r="V253" i="28"/>
  <c r="B253" i="28"/>
  <c r="I253" i="28"/>
  <c r="X253" i="28"/>
  <c r="L253" i="28"/>
  <c r="N253" i="28"/>
  <c r="Y422" i="21"/>
  <c r="U422" i="21"/>
  <c r="Q422" i="21"/>
  <c r="M422" i="21"/>
  <c r="I422" i="21"/>
  <c r="E422" i="21"/>
  <c r="V422" i="21"/>
  <c r="P422" i="21"/>
  <c r="K422" i="21"/>
  <c r="F422" i="21"/>
  <c r="S422" i="21"/>
  <c r="L422" i="21"/>
  <c r="D422" i="21"/>
  <c r="X422" i="21"/>
  <c r="O422" i="21"/>
  <c r="G422" i="21"/>
  <c r="W422" i="21"/>
  <c r="N422" i="21"/>
  <c r="C422" i="21"/>
  <c r="H422" i="21"/>
  <c r="T422" i="21"/>
  <c r="B422" i="21"/>
  <c r="R422" i="21"/>
  <c r="J422" i="21"/>
  <c r="W114" i="19"/>
  <c r="S114" i="19"/>
  <c r="O114" i="19"/>
  <c r="K114" i="19"/>
  <c r="G114" i="19"/>
  <c r="C114" i="19"/>
  <c r="U114" i="19"/>
  <c r="P114" i="19"/>
  <c r="J114" i="19"/>
  <c r="E114" i="19"/>
  <c r="Y114" i="19"/>
  <c r="R114" i="19"/>
  <c r="L114" i="19"/>
  <c r="D114" i="19"/>
  <c r="X114" i="19"/>
  <c r="N114" i="19"/>
  <c r="F114" i="19"/>
  <c r="T114" i="19"/>
  <c r="H114" i="19"/>
  <c r="M114" i="19"/>
  <c r="B114" i="19"/>
  <c r="V114" i="19"/>
  <c r="I114" i="19"/>
  <c r="Q114" i="19"/>
  <c r="W150" i="25"/>
  <c r="S150" i="25"/>
  <c r="O150" i="25"/>
  <c r="K150" i="25"/>
  <c r="G150" i="25"/>
  <c r="C150" i="25"/>
  <c r="Y150" i="25"/>
  <c r="T150" i="25"/>
  <c r="N150" i="25"/>
  <c r="I150" i="25"/>
  <c r="D150" i="25"/>
  <c r="R150" i="25"/>
  <c r="L150" i="25"/>
  <c r="E150" i="25"/>
  <c r="U150" i="25"/>
  <c r="J150" i="25"/>
  <c r="P150" i="25"/>
  <c r="B150" i="25"/>
  <c r="X150" i="25"/>
  <c r="M150" i="25"/>
  <c r="Q150" i="25"/>
  <c r="H150" i="25"/>
  <c r="F150" i="25"/>
  <c r="V150" i="25"/>
  <c r="Y215" i="21"/>
  <c r="U215" i="21"/>
  <c r="Q215" i="21"/>
  <c r="M215" i="21"/>
  <c r="I215" i="21"/>
  <c r="E215" i="21"/>
  <c r="W215" i="21"/>
  <c r="R215" i="21"/>
  <c r="L215" i="21"/>
  <c r="G215" i="21"/>
  <c r="B215" i="21"/>
  <c r="T215" i="21"/>
  <c r="N215" i="21"/>
  <c r="F215" i="21"/>
  <c r="V215" i="21"/>
  <c r="K215" i="21"/>
  <c r="C215" i="21"/>
  <c r="P215" i="21"/>
  <c r="D215" i="21"/>
  <c r="X215" i="21"/>
  <c r="H215" i="21"/>
  <c r="O215" i="21"/>
  <c r="S215" i="21"/>
  <c r="J215" i="21"/>
  <c r="V458" i="28"/>
  <c r="R458" i="28"/>
  <c r="N458" i="28"/>
  <c r="J458" i="28"/>
  <c r="F458" i="28"/>
  <c r="B458" i="28"/>
  <c r="W458" i="28"/>
  <c r="Q458" i="28"/>
  <c r="L458" i="28"/>
  <c r="G458" i="28"/>
  <c r="U458" i="28"/>
  <c r="P458" i="28"/>
  <c r="K458" i="28"/>
  <c r="E458" i="28"/>
  <c r="X458" i="28"/>
  <c r="M458" i="28"/>
  <c r="C458" i="28"/>
  <c r="T458" i="28"/>
  <c r="I458" i="28"/>
  <c r="S458" i="28"/>
  <c r="H458" i="28"/>
  <c r="O458" i="28"/>
  <c r="D458" i="28"/>
  <c r="Y458" i="28"/>
  <c r="Y114" i="28"/>
  <c r="U114" i="28"/>
  <c r="Q114" i="28"/>
  <c r="M114" i="28"/>
  <c r="I114" i="28"/>
  <c r="E114" i="28"/>
  <c r="X114" i="28"/>
  <c r="S114" i="28"/>
  <c r="N114" i="28"/>
  <c r="H114" i="28"/>
  <c r="C114" i="28"/>
  <c r="W114" i="28"/>
  <c r="R114" i="28"/>
  <c r="L114" i="28"/>
  <c r="G114" i="28"/>
  <c r="B114" i="28"/>
  <c r="P114" i="28"/>
  <c r="F114" i="28"/>
  <c r="O114" i="28"/>
  <c r="D114" i="28"/>
  <c r="V114" i="28"/>
  <c r="K114" i="28"/>
  <c r="T114" i="28"/>
  <c r="J114" i="28"/>
  <c r="Y41" i="25"/>
  <c r="U41" i="25"/>
  <c r="Q41" i="25"/>
  <c r="M41" i="25"/>
  <c r="I41" i="25"/>
  <c r="E41" i="25"/>
  <c r="V41" i="25"/>
  <c r="P41" i="25"/>
  <c r="K41" i="25"/>
  <c r="F41" i="25"/>
  <c r="S41" i="25"/>
  <c r="L41" i="25"/>
  <c r="D41" i="25"/>
  <c r="W41" i="25"/>
  <c r="N41" i="25"/>
  <c r="C41" i="25"/>
  <c r="T41" i="25"/>
  <c r="J41" i="25"/>
  <c r="B41" i="25"/>
  <c r="O41" i="25"/>
  <c r="H41" i="25"/>
  <c r="X41" i="25"/>
  <c r="G41" i="25"/>
  <c r="R41" i="25"/>
  <c r="Y250" i="21"/>
  <c r="U250" i="21"/>
  <c r="Q250" i="21"/>
  <c r="M250" i="21"/>
  <c r="I250" i="21"/>
  <c r="E250" i="21"/>
  <c r="W250" i="21"/>
  <c r="R250" i="21"/>
  <c r="L250" i="21"/>
  <c r="G250" i="21"/>
  <c r="B250" i="21"/>
  <c r="S250" i="21"/>
  <c r="K250" i="21"/>
  <c r="D250" i="21"/>
  <c r="X250" i="21"/>
  <c r="P250" i="21"/>
  <c r="J250" i="21"/>
  <c r="C250" i="21"/>
  <c r="N250" i="21"/>
  <c r="V250" i="21"/>
  <c r="H250" i="21"/>
  <c r="T250" i="21"/>
  <c r="F250" i="21"/>
  <c r="O250" i="21"/>
  <c r="Y321" i="28"/>
  <c r="U321" i="28"/>
  <c r="Q321" i="28"/>
  <c r="M321" i="28"/>
  <c r="I321" i="28"/>
  <c r="E321" i="28"/>
  <c r="X321" i="28"/>
  <c r="S321" i="28"/>
  <c r="N321" i="28"/>
  <c r="H321" i="28"/>
  <c r="C321" i="28"/>
  <c r="W321" i="28"/>
  <c r="R321" i="28"/>
  <c r="L321" i="28"/>
  <c r="G321" i="28"/>
  <c r="B321" i="28"/>
  <c r="V321" i="28"/>
  <c r="P321" i="28"/>
  <c r="K321" i="28"/>
  <c r="F321" i="28"/>
  <c r="O321" i="28"/>
  <c r="J321" i="28"/>
  <c r="D321" i="28"/>
  <c r="T321" i="28"/>
  <c r="Y319" i="21"/>
  <c r="U319" i="21"/>
  <c r="Q319" i="21"/>
  <c r="M319" i="21"/>
  <c r="I319" i="21"/>
  <c r="E319" i="21"/>
  <c r="W319" i="21"/>
  <c r="R319" i="21"/>
  <c r="L319" i="21"/>
  <c r="G319" i="21"/>
  <c r="B319" i="21"/>
  <c r="V319" i="21"/>
  <c r="O319" i="21"/>
  <c r="H319" i="21"/>
  <c r="T319" i="21"/>
  <c r="N319" i="21"/>
  <c r="F319" i="21"/>
  <c r="X319" i="21"/>
  <c r="J319" i="21"/>
  <c r="S319" i="21"/>
  <c r="D319" i="21"/>
  <c r="P319" i="21"/>
  <c r="C319" i="21"/>
  <c r="K319" i="21"/>
  <c r="A423" i="21"/>
  <c r="A320" i="21"/>
  <c r="A355" i="21"/>
  <c r="A389" i="21"/>
  <c r="A322" i="28"/>
  <c r="A425" i="28"/>
  <c r="A220" i="28"/>
  <c r="A185" i="28"/>
  <c r="A391" i="28"/>
  <c r="A288" i="28"/>
  <c r="A254" i="28"/>
  <c r="A150" i="28"/>
  <c r="A459" i="28"/>
  <c r="A357" i="28"/>
  <c r="A251" i="21"/>
  <c r="A285" i="21"/>
  <c r="A216" i="21"/>
  <c r="A149" i="19"/>
  <c r="A147" i="21"/>
  <c r="A77" i="21"/>
  <c r="A114" i="25"/>
  <c r="A112" i="21"/>
  <c r="A42" i="25"/>
  <c r="A78" i="25"/>
  <c r="A182" i="21"/>
  <c r="W78" i="25" l="1"/>
  <c r="S78" i="25"/>
  <c r="O78" i="25"/>
  <c r="K78" i="25"/>
  <c r="G78" i="25"/>
  <c r="C78" i="25"/>
  <c r="Y78" i="25"/>
  <c r="T78" i="25"/>
  <c r="N78" i="25"/>
  <c r="I78" i="25"/>
  <c r="D78" i="25"/>
  <c r="U78" i="25"/>
  <c r="M78" i="25"/>
  <c r="F78" i="25"/>
  <c r="R78" i="25"/>
  <c r="J78" i="25"/>
  <c r="X78" i="25"/>
  <c r="L78" i="25"/>
  <c r="V78" i="25"/>
  <c r="H78" i="25"/>
  <c r="P78" i="25"/>
  <c r="E78" i="25"/>
  <c r="B78" i="25"/>
  <c r="Q78" i="25"/>
  <c r="Y150" i="28"/>
  <c r="U150" i="28"/>
  <c r="Q150" i="28"/>
  <c r="M150" i="28"/>
  <c r="I150" i="28"/>
  <c r="E150" i="28"/>
  <c r="V150" i="28"/>
  <c r="P150" i="28"/>
  <c r="K150" i="28"/>
  <c r="F150" i="28"/>
  <c r="T150" i="28"/>
  <c r="O150" i="28"/>
  <c r="J150" i="28"/>
  <c r="D150" i="28"/>
  <c r="S150" i="28"/>
  <c r="H150" i="28"/>
  <c r="R150" i="28"/>
  <c r="G150" i="28"/>
  <c r="X150" i="28"/>
  <c r="N150" i="28"/>
  <c r="C150" i="28"/>
  <c r="W150" i="28"/>
  <c r="L150" i="28"/>
  <c r="B150" i="28"/>
  <c r="Y185" i="28"/>
  <c r="U185" i="28"/>
  <c r="Q185" i="28"/>
  <c r="M185" i="28"/>
  <c r="I185" i="28"/>
  <c r="E185" i="28"/>
  <c r="V185" i="28"/>
  <c r="P185" i="28"/>
  <c r="K185" i="28"/>
  <c r="F185" i="28"/>
  <c r="T185" i="28"/>
  <c r="O185" i="28"/>
  <c r="J185" i="28"/>
  <c r="D185" i="28"/>
  <c r="X185" i="28"/>
  <c r="N185" i="28"/>
  <c r="C185" i="28"/>
  <c r="W185" i="28"/>
  <c r="L185" i="28"/>
  <c r="B185" i="28"/>
  <c r="S185" i="28"/>
  <c r="H185" i="28"/>
  <c r="R185" i="28"/>
  <c r="G185" i="28"/>
  <c r="Y389" i="21"/>
  <c r="U389" i="21"/>
  <c r="Q389" i="21"/>
  <c r="M389" i="21"/>
  <c r="I389" i="21"/>
  <c r="E389" i="21"/>
  <c r="W389" i="21"/>
  <c r="R389" i="21"/>
  <c r="L389" i="21"/>
  <c r="G389" i="21"/>
  <c r="B389" i="21"/>
  <c r="T389" i="21"/>
  <c r="N389" i="21"/>
  <c r="F389" i="21"/>
  <c r="S389" i="21"/>
  <c r="K389" i="21"/>
  <c r="D389" i="21"/>
  <c r="O389" i="21"/>
  <c r="X389" i="21"/>
  <c r="J389" i="21"/>
  <c r="V389" i="21"/>
  <c r="H389" i="21"/>
  <c r="P389" i="21"/>
  <c r="C389" i="21"/>
  <c r="Y42" i="25"/>
  <c r="U42" i="25"/>
  <c r="Q42" i="25"/>
  <c r="M42" i="25"/>
  <c r="I42" i="25"/>
  <c r="E42" i="25"/>
  <c r="X42" i="25"/>
  <c r="S42" i="25"/>
  <c r="N42" i="25"/>
  <c r="H42" i="25"/>
  <c r="C42" i="25"/>
  <c r="W42" i="25"/>
  <c r="P42" i="25"/>
  <c r="J42" i="25"/>
  <c r="B42" i="25"/>
  <c r="R42" i="25"/>
  <c r="G42" i="25"/>
  <c r="O42" i="25"/>
  <c r="F42" i="25"/>
  <c r="K42" i="25"/>
  <c r="V42" i="25"/>
  <c r="D42" i="25"/>
  <c r="T42" i="25"/>
  <c r="L42" i="25"/>
  <c r="Y147" i="21"/>
  <c r="U147" i="21"/>
  <c r="Q147" i="21"/>
  <c r="M147" i="21"/>
  <c r="I147" i="21"/>
  <c r="E147" i="21"/>
  <c r="W147" i="21"/>
  <c r="R147" i="21"/>
  <c r="L147" i="21"/>
  <c r="G147" i="21"/>
  <c r="B147" i="21"/>
  <c r="V147" i="21"/>
  <c r="O147" i="21"/>
  <c r="H147" i="21"/>
  <c r="T147" i="21"/>
  <c r="N147" i="21"/>
  <c r="F147" i="21"/>
  <c r="P147" i="21"/>
  <c r="C147" i="21"/>
  <c r="K147" i="21"/>
  <c r="X147" i="21"/>
  <c r="J147" i="21"/>
  <c r="S147" i="21"/>
  <c r="D147" i="21"/>
  <c r="Y251" i="21"/>
  <c r="U251" i="21"/>
  <c r="Q251" i="21"/>
  <c r="M251" i="21"/>
  <c r="I251" i="21"/>
  <c r="E251" i="21"/>
  <c r="T251" i="21"/>
  <c r="O251" i="21"/>
  <c r="J251" i="21"/>
  <c r="D251" i="21"/>
  <c r="W251" i="21"/>
  <c r="P251" i="21"/>
  <c r="H251" i="21"/>
  <c r="B251" i="21"/>
  <c r="V251" i="21"/>
  <c r="N251" i="21"/>
  <c r="G251" i="21"/>
  <c r="R251" i="21"/>
  <c r="C251" i="21"/>
  <c r="L251" i="21"/>
  <c r="X251" i="21"/>
  <c r="K251" i="21"/>
  <c r="S251" i="21"/>
  <c r="F251" i="21"/>
  <c r="W254" i="28"/>
  <c r="S254" i="28"/>
  <c r="O254" i="28"/>
  <c r="K254" i="28"/>
  <c r="G254" i="28"/>
  <c r="C254" i="28"/>
  <c r="X254" i="28"/>
  <c r="R254" i="28"/>
  <c r="M254" i="28"/>
  <c r="H254" i="28"/>
  <c r="B254" i="28"/>
  <c r="Y254" i="28"/>
  <c r="Q254" i="28"/>
  <c r="J254" i="28"/>
  <c r="D254" i="28"/>
  <c r="U254" i="28"/>
  <c r="L254" i="28"/>
  <c r="T254" i="28"/>
  <c r="F254" i="28"/>
  <c r="N254" i="28"/>
  <c r="E254" i="28"/>
  <c r="V254" i="28"/>
  <c r="P254" i="28"/>
  <c r="I254" i="28"/>
  <c r="W220" i="28"/>
  <c r="S220" i="28"/>
  <c r="O220" i="28"/>
  <c r="K220" i="28"/>
  <c r="G220" i="28"/>
  <c r="C220" i="28"/>
  <c r="U220" i="28"/>
  <c r="P220" i="28"/>
  <c r="J220" i="28"/>
  <c r="E220" i="28"/>
  <c r="T220" i="28"/>
  <c r="M220" i="28"/>
  <c r="F220" i="28"/>
  <c r="R220" i="28"/>
  <c r="I220" i="28"/>
  <c r="Q220" i="28"/>
  <c r="D220" i="28"/>
  <c r="Y220" i="28"/>
  <c r="L220" i="28"/>
  <c r="V220" i="28"/>
  <c r="X220" i="28"/>
  <c r="N220" i="28"/>
  <c r="H220" i="28"/>
  <c r="B220" i="28"/>
  <c r="Y355" i="21"/>
  <c r="U355" i="21"/>
  <c r="Q355" i="21"/>
  <c r="M355" i="21"/>
  <c r="I355" i="21"/>
  <c r="E355" i="21"/>
  <c r="W355" i="21"/>
  <c r="R355" i="21"/>
  <c r="L355" i="21"/>
  <c r="G355" i="21"/>
  <c r="B355" i="21"/>
  <c r="V355" i="21"/>
  <c r="O355" i="21"/>
  <c r="H355" i="21"/>
  <c r="T355" i="21"/>
  <c r="N355" i="21"/>
  <c r="F355" i="21"/>
  <c r="X355" i="21"/>
  <c r="J355" i="21"/>
  <c r="S355" i="21"/>
  <c r="D355" i="21"/>
  <c r="P355" i="21"/>
  <c r="C355" i="21"/>
  <c r="K355" i="21"/>
  <c r="Y285" i="21"/>
  <c r="U285" i="21"/>
  <c r="Q285" i="21"/>
  <c r="M285" i="21"/>
  <c r="I285" i="21"/>
  <c r="E285" i="21"/>
  <c r="T285" i="21"/>
  <c r="O285" i="21"/>
  <c r="J285" i="21"/>
  <c r="D285" i="21"/>
  <c r="V285" i="21"/>
  <c r="N285" i="21"/>
  <c r="G285" i="21"/>
  <c r="S285" i="21"/>
  <c r="L285" i="21"/>
  <c r="F285" i="21"/>
  <c r="W285" i="21"/>
  <c r="H285" i="21"/>
  <c r="R285" i="21"/>
  <c r="C285" i="21"/>
  <c r="P285" i="21"/>
  <c r="B285" i="21"/>
  <c r="X285" i="21"/>
  <c r="K285" i="21"/>
  <c r="Y112" i="21"/>
  <c r="U112" i="21"/>
  <c r="Q112" i="21"/>
  <c r="M112" i="21"/>
  <c r="I112" i="21"/>
  <c r="E112" i="21"/>
  <c r="W112" i="21"/>
  <c r="R112" i="21"/>
  <c r="L112" i="21"/>
  <c r="G112" i="21"/>
  <c r="B112" i="21"/>
  <c r="X112" i="21"/>
  <c r="P112" i="21"/>
  <c r="J112" i="21"/>
  <c r="C112" i="21"/>
  <c r="V112" i="21"/>
  <c r="O112" i="21"/>
  <c r="H112" i="21"/>
  <c r="K112" i="21"/>
  <c r="T112" i="21"/>
  <c r="F112" i="21"/>
  <c r="S112" i="21"/>
  <c r="D112" i="21"/>
  <c r="N112" i="21"/>
  <c r="W149" i="19"/>
  <c r="S149" i="19"/>
  <c r="O149" i="19"/>
  <c r="K149" i="19"/>
  <c r="G149" i="19"/>
  <c r="C149" i="19"/>
  <c r="U149" i="19"/>
  <c r="P149" i="19"/>
  <c r="J149" i="19"/>
  <c r="E149" i="19"/>
  <c r="X149" i="19"/>
  <c r="Q149" i="19"/>
  <c r="I149" i="19"/>
  <c r="B149" i="19"/>
  <c r="Y149" i="19"/>
  <c r="N149" i="19"/>
  <c r="F149" i="19"/>
  <c r="T149" i="19"/>
  <c r="H149" i="19"/>
  <c r="R149" i="19"/>
  <c r="D149" i="19"/>
  <c r="V149" i="19"/>
  <c r="L149" i="19"/>
  <c r="M149" i="19"/>
  <c r="V357" i="28"/>
  <c r="R357" i="28"/>
  <c r="N357" i="28"/>
  <c r="J357" i="28"/>
  <c r="F357" i="28"/>
  <c r="B357" i="28"/>
  <c r="Y357" i="28"/>
  <c r="T357" i="28"/>
  <c r="O357" i="28"/>
  <c r="I357" i="28"/>
  <c r="D357" i="28"/>
  <c r="U357" i="28"/>
  <c r="M357" i="28"/>
  <c r="G357" i="28"/>
  <c r="S357" i="28"/>
  <c r="L357" i="28"/>
  <c r="E357" i="28"/>
  <c r="X357" i="28"/>
  <c r="Q357" i="28"/>
  <c r="K357" i="28"/>
  <c r="C357" i="28"/>
  <c r="W357" i="28"/>
  <c r="P357" i="28"/>
  <c r="H357" i="28"/>
  <c r="Y288" i="28"/>
  <c r="U288" i="28"/>
  <c r="Q288" i="28"/>
  <c r="M288" i="28"/>
  <c r="I288" i="28"/>
  <c r="E288" i="28"/>
  <c r="V288" i="28"/>
  <c r="P288" i="28"/>
  <c r="K288" i="28"/>
  <c r="F288" i="28"/>
  <c r="T288" i="28"/>
  <c r="O288" i="28"/>
  <c r="J288" i="28"/>
  <c r="D288" i="28"/>
  <c r="X288" i="28"/>
  <c r="S288" i="28"/>
  <c r="N288" i="28"/>
  <c r="H288" i="28"/>
  <c r="C288" i="28"/>
  <c r="G288" i="28"/>
  <c r="W288" i="28"/>
  <c r="B288" i="28"/>
  <c r="R288" i="28"/>
  <c r="L288" i="28"/>
  <c r="V425" i="28"/>
  <c r="R425" i="28"/>
  <c r="N425" i="28"/>
  <c r="J425" i="28"/>
  <c r="F425" i="28"/>
  <c r="B425" i="28"/>
  <c r="Y425" i="28"/>
  <c r="T425" i="28"/>
  <c r="O425" i="28"/>
  <c r="I425" i="28"/>
  <c r="D425" i="28"/>
  <c r="X425" i="28"/>
  <c r="S425" i="28"/>
  <c r="M425" i="28"/>
  <c r="H425" i="28"/>
  <c r="C425" i="28"/>
  <c r="P425" i="28"/>
  <c r="E425" i="28"/>
  <c r="W425" i="28"/>
  <c r="L425" i="28"/>
  <c r="U425" i="28"/>
  <c r="K425" i="28"/>
  <c r="Q425" i="28"/>
  <c r="G425" i="28"/>
  <c r="Y320" i="21"/>
  <c r="U320" i="21"/>
  <c r="Q320" i="21"/>
  <c r="M320" i="21"/>
  <c r="I320" i="21"/>
  <c r="E320" i="21"/>
  <c r="T320" i="21"/>
  <c r="O320" i="21"/>
  <c r="J320" i="21"/>
  <c r="D320" i="21"/>
  <c r="S320" i="21"/>
  <c r="L320" i="21"/>
  <c r="F320" i="21"/>
  <c r="X320" i="21"/>
  <c r="R320" i="21"/>
  <c r="K320" i="21"/>
  <c r="C320" i="21"/>
  <c r="N320" i="21"/>
  <c r="W320" i="21"/>
  <c r="H320" i="21"/>
  <c r="V320" i="21"/>
  <c r="G320" i="21"/>
  <c r="B320" i="21"/>
  <c r="P320" i="21"/>
  <c r="Y77" i="21"/>
  <c r="U77" i="21"/>
  <c r="Q77" i="21"/>
  <c r="M77" i="21"/>
  <c r="I77" i="21"/>
  <c r="E77" i="21"/>
  <c r="W77" i="21"/>
  <c r="R77" i="21"/>
  <c r="L77" i="21"/>
  <c r="G77" i="21"/>
  <c r="B77" i="21"/>
  <c r="S77" i="21"/>
  <c r="K77" i="21"/>
  <c r="D77" i="21"/>
  <c r="X77" i="21"/>
  <c r="P77" i="21"/>
  <c r="J77" i="21"/>
  <c r="C77" i="21"/>
  <c r="T77" i="21"/>
  <c r="F77" i="21"/>
  <c r="O77" i="21"/>
  <c r="N77" i="21"/>
  <c r="V77" i="21"/>
  <c r="H77" i="21"/>
  <c r="Y182" i="21"/>
  <c r="U182" i="21"/>
  <c r="Q182" i="21"/>
  <c r="X182" i="21"/>
  <c r="S182" i="21"/>
  <c r="N182" i="21"/>
  <c r="J182" i="21"/>
  <c r="F182" i="21"/>
  <c r="B182" i="21"/>
  <c r="W182" i="21"/>
  <c r="P182" i="21"/>
  <c r="K182" i="21"/>
  <c r="E182" i="21"/>
  <c r="O182" i="21"/>
  <c r="H182" i="21"/>
  <c r="T182" i="21"/>
  <c r="I182" i="21"/>
  <c r="L182" i="21"/>
  <c r="M182" i="21"/>
  <c r="R182" i="21"/>
  <c r="D182" i="21"/>
  <c r="V182" i="21"/>
  <c r="G182" i="21"/>
  <c r="C182" i="21"/>
  <c r="W114" i="25"/>
  <c r="S114" i="25"/>
  <c r="O114" i="25"/>
  <c r="K114" i="25"/>
  <c r="G114" i="25"/>
  <c r="C114" i="25"/>
  <c r="V114" i="25"/>
  <c r="Q114" i="25"/>
  <c r="L114" i="25"/>
  <c r="F114" i="25"/>
  <c r="X114" i="25"/>
  <c r="P114" i="25"/>
  <c r="I114" i="25"/>
  <c r="B114" i="25"/>
  <c r="Y114" i="25"/>
  <c r="N114" i="25"/>
  <c r="E114" i="25"/>
  <c r="M114" i="25"/>
  <c r="U114" i="25"/>
  <c r="J114" i="25"/>
  <c r="D114" i="25"/>
  <c r="T114" i="25"/>
  <c r="R114" i="25"/>
  <c r="H114" i="25"/>
  <c r="Y216" i="21"/>
  <c r="U216" i="21"/>
  <c r="Q216" i="21"/>
  <c r="M216" i="21"/>
  <c r="I216" i="21"/>
  <c r="E216" i="21"/>
  <c r="T216" i="21"/>
  <c r="O216" i="21"/>
  <c r="J216" i="21"/>
  <c r="D216" i="21"/>
  <c r="X216" i="21"/>
  <c r="R216" i="21"/>
  <c r="K216" i="21"/>
  <c r="C216" i="21"/>
  <c r="P216" i="21"/>
  <c r="G216" i="21"/>
  <c r="S216" i="21"/>
  <c r="F216" i="21"/>
  <c r="N216" i="21"/>
  <c r="L216" i="21"/>
  <c r="W216" i="21"/>
  <c r="V216" i="21"/>
  <c r="H216" i="21"/>
  <c r="B216" i="21"/>
  <c r="V459" i="28"/>
  <c r="R459" i="28"/>
  <c r="N459" i="28"/>
  <c r="J459" i="28"/>
  <c r="F459" i="28"/>
  <c r="B459" i="28"/>
  <c r="Y459" i="28"/>
  <c r="T459" i="28"/>
  <c r="O459" i="28"/>
  <c r="I459" i="28"/>
  <c r="D459" i="28"/>
  <c r="X459" i="28"/>
  <c r="S459" i="28"/>
  <c r="M459" i="28"/>
  <c r="H459" i="28"/>
  <c r="C459" i="28"/>
  <c r="U459" i="28"/>
  <c r="K459" i="28"/>
  <c r="Q459" i="28"/>
  <c r="G459" i="28"/>
  <c r="P459" i="28"/>
  <c r="E459" i="28"/>
  <c r="W459" i="28"/>
  <c r="L459" i="28"/>
  <c r="V391" i="28"/>
  <c r="R391" i="28"/>
  <c r="N391" i="28"/>
  <c r="J391" i="28"/>
  <c r="F391" i="28"/>
  <c r="B391" i="28"/>
  <c r="Y391" i="28"/>
  <c r="T391" i="28"/>
  <c r="O391" i="28"/>
  <c r="I391" i="28"/>
  <c r="D391" i="28"/>
  <c r="X391" i="28"/>
  <c r="S391" i="28"/>
  <c r="M391" i="28"/>
  <c r="H391" i="28"/>
  <c r="C391" i="28"/>
  <c r="U391" i="28"/>
  <c r="K391" i="28"/>
  <c r="Q391" i="28"/>
  <c r="G391" i="28"/>
  <c r="P391" i="28"/>
  <c r="E391" i="28"/>
  <c r="W391" i="28"/>
  <c r="L391" i="28"/>
  <c r="Y322" i="28"/>
  <c r="U322" i="28"/>
  <c r="Q322" i="28"/>
  <c r="M322" i="28"/>
  <c r="I322" i="28"/>
  <c r="E322" i="28"/>
  <c r="V322" i="28"/>
  <c r="P322" i="28"/>
  <c r="K322" i="28"/>
  <c r="F322" i="28"/>
  <c r="T322" i="28"/>
  <c r="O322" i="28"/>
  <c r="J322" i="28"/>
  <c r="D322" i="28"/>
  <c r="X322" i="28"/>
  <c r="S322" i="28"/>
  <c r="N322" i="28"/>
  <c r="H322" i="28"/>
  <c r="C322" i="28"/>
  <c r="L322" i="28"/>
  <c r="G322" i="28"/>
  <c r="W322" i="28"/>
  <c r="B322" i="28"/>
  <c r="R322" i="28"/>
  <c r="Y423" i="21"/>
  <c r="U423" i="21"/>
  <c r="Q423" i="21"/>
  <c r="M423" i="21"/>
  <c r="I423" i="21"/>
  <c r="E423" i="21"/>
  <c r="X423" i="21"/>
  <c r="S423" i="21"/>
  <c r="N423" i="21"/>
  <c r="H423" i="21"/>
  <c r="C423" i="21"/>
  <c r="W423" i="21"/>
  <c r="P423" i="21"/>
  <c r="J423" i="21"/>
  <c r="B423" i="21"/>
  <c r="T423" i="21"/>
  <c r="K423" i="21"/>
  <c r="R423" i="21"/>
  <c r="G423" i="21"/>
  <c r="V423" i="21"/>
  <c r="D423" i="21"/>
  <c r="O423" i="21"/>
  <c r="L423" i="21"/>
  <c r="F423" i="21"/>
  <c r="A321" i="21"/>
  <c r="A356" i="21"/>
  <c r="A424" i="21"/>
  <c r="A390" i="21"/>
  <c r="A186" i="28"/>
  <c r="A460" i="28"/>
  <c r="A255" i="28"/>
  <c r="A358" i="28"/>
  <c r="A221" i="28"/>
  <c r="A323" i="28"/>
  <c r="A289" i="28"/>
  <c r="A392" i="28"/>
  <c r="A426" i="28"/>
  <c r="A286" i="21"/>
  <c r="A252" i="21"/>
  <c r="A217" i="21"/>
  <c r="A183" i="21"/>
  <c r="A78" i="21"/>
  <c r="A148" i="21"/>
  <c r="A113" i="21"/>
  <c r="A150" i="19"/>
  <c r="Y217" i="21" l="1"/>
  <c r="U217" i="21"/>
  <c r="Q217" i="21"/>
  <c r="M217" i="21"/>
  <c r="I217" i="21"/>
  <c r="E217" i="21"/>
  <c r="W217" i="21"/>
  <c r="R217" i="21"/>
  <c r="L217" i="21"/>
  <c r="G217" i="21"/>
  <c r="B217" i="21"/>
  <c r="V217" i="21"/>
  <c r="O217" i="21"/>
  <c r="H217" i="21"/>
  <c r="T217" i="21"/>
  <c r="K217" i="21"/>
  <c r="C217" i="21"/>
  <c r="S217" i="21"/>
  <c r="F217" i="21"/>
  <c r="J217" i="21"/>
  <c r="N217" i="21"/>
  <c r="D217" i="21"/>
  <c r="P217" i="21"/>
  <c r="X217" i="21"/>
  <c r="V358" i="28"/>
  <c r="R358" i="28"/>
  <c r="N358" i="28"/>
  <c r="J358" i="28"/>
  <c r="F358" i="28"/>
  <c r="B358" i="28"/>
  <c r="W358" i="28"/>
  <c r="Q358" i="28"/>
  <c r="L358" i="28"/>
  <c r="G358" i="28"/>
  <c r="U358" i="28"/>
  <c r="P358" i="28"/>
  <c r="K358" i="28"/>
  <c r="X358" i="28"/>
  <c r="M358" i="28"/>
  <c r="D358" i="28"/>
  <c r="T358" i="28"/>
  <c r="I358" i="28"/>
  <c r="C358" i="28"/>
  <c r="S358" i="28"/>
  <c r="H358" i="28"/>
  <c r="Y358" i="28"/>
  <c r="O358" i="28"/>
  <c r="E358" i="28"/>
  <c r="Y148" i="21"/>
  <c r="U148" i="21"/>
  <c r="Q148" i="21"/>
  <c r="M148" i="21"/>
  <c r="I148" i="21"/>
  <c r="E148" i="21"/>
  <c r="T148" i="21"/>
  <c r="O148" i="21"/>
  <c r="J148" i="21"/>
  <c r="D148" i="21"/>
  <c r="S148" i="21"/>
  <c r="L148" i="21"/>
  <c r="F148" i="21"/>
  <c r="X148" i="21"/>
  <c r="R148" i="21"/>
  <c r="K148" i="21"/>
  <c r="C148" i="21"/>
  <c r="V148" i="21"/>
  <c r="G148" i="21"/>
  <c r="P148" i="21"/>
  <c r="B148" i="21"/>
  <c r="N148" i="21"/>
  <c r="H148" i="21"/>
  <c r="W148" i="21"/>
  <c r="Y289" i="28"/>
  <c r="U289" i="28"/>
  <c r="Q289" i="28"/>
  <c r="M289" i="28"/>
  <c r="I289" i="28"/>
  <c r="E289" i="28"/>
  <c r="X289" i="28"/>
  <c r="S289" i="28"/>
  <c r="N289" i="28"/>
  <c r="H289" i="28"/>
  <c r="C289" i="28"/>
  <c r="W289" i="28"/>
  <c r="R289" i="28"/>
  <c r="L289" i="28"/>
  <c r="G289" i="28"/>
  <c r="B289" i="28"/>
  <c r="V289" i="28"/>
  <c r="P289" i="28"/>
  <c r="K289" i="28"/>
  <c r="F289" i="28"/>
  <c r="D289" i="28"/>
  <c r="T289" i="28"/>
  <c r="O289" i="28"/>
  <c r="J289" i="28"/>
  <c r="V392" i="28"/>
  <c r="R392" i="28"/>
  <c r="N392" i="28"/>
  <c r="J392" i="28"/>
  <c r="F392" i="28"/>
  <c r="B392" i="28"/>
  <c r="W392" i="28"/>
  <c r="Q392" i="28"/>
  <c r="L392" i="28"/>
  <c r="G392" i="28"/>
  <c r="U392" i="28"/>
  <c r="P392" i="28"/>
  <c r="K392" i="28"/>
  <c r="E392" i="28"/>
  <c r="S392" i="28"/>
  <c r="H392" i="28"/>
  <c r="Y392" i="28"/>
  <c r="O392" i="28"/>
  <c r="D392" i="28"/>
  <c r="X392" i="28"/>
  <c r="M392" i="28"/>
  <c r="C392" i="28"/>
  <c r="T392" i="28"/>
  <c r="I392" i="28"/>
  <c r="Y252" i="21"/>
  <c r="U252" i="21"/>
  <c r="Q252" i="21"/>
  <c r="M252" i="21"/>
  <c r="I252" i="21"/>
  <c r="E252" i="21"/>
  <c r="W252" i="21"/>
  <c r="R252" i="21"/>
  <c r="L252" i="21"/>
  <c r="G252" i="21"/>
  <c r="B252" i="21"/>
  <c r="T252" i="21"/>
  <c r="N252" i="21"/>
  <c r="F252" i="21"/>
  <c r="S252" i="21"/>
  <c r="K252" i="21"/>
  <c r="D252" i="21"/>
  <c r="V252" i="21"/>
  <c r="H252" i="21"/>
  <c r="P252" i="21"/>
  <c r="C252" i="21"/>
  <c r="O252" i="21"/>
  <c r="X252" i="21"/>
  <c r="J252" i="21"/>
  <c r="W255" i="28"/>
  <c r="S255" i="28"/>
  <c r="O255" i="28"/>
  <c r="K255" i="28"/>
  <c r="G255" i="28"/>
  <c r="C255" i="28"/>
  <c r="U255" i="28"/>
  <c r="P255" i="28"/>
  <c r="J255" i="28"/>
  <c r="E255" i="28"/>
  <c r="V255" i="28"/>
  <c r="N255" i="28"/>
  <c r="H255" i="28"/>
  <c r="Y255" i="28"/>
  <c r="Q255" i="28"/>
  <c r="F255" i="28"/>
  <c r="T255" i="28"/>
  <c r="I255" i="28"/>
  <c r="X255" i="28"/>
  <c r="D255" i="28"/>
  <c r="B255" i="28"/>
  <c r="R255" i="28"/>
  <c r="L255" i="28"/>
  <c r="M255" i="28"/>
  <c r="Y424" i="21"/>
  <c r="U424" i="21"/>
  <c r="Q424" i="21"/>
  <c r="M424" i="21"/>
  <c r="I424" i="21"/>
  <c r="E424" i="21"/>
  <c r="V424" i="21"/>
  <c r="P424" i="21"/>
  <c r="K424" i="21"/>
  <c r="F424" i="21"/>
  <c r="T424" i="21"/>
  <c r="N424" i="21"/>
  <c r="G424" i="21"/>
  <c r="X424" i="21"/>
  <c r="O424" i="21"/>
  <c r="D424" i="21"/>
  <c r="W424" i="21"/>
  <c r="L424" i="21"/>
  <c r="C424" i="21"/>
  <c r="R424" i="21"/>
  <c r="J424" i="21"/>
  <c r="H424" i="21"/>
  <c r="S424" i="21"/>
  <c r="B424" i="21"/>
  <c r="Y78" i="21"/>
  <c r="U78" i="21"/>
  <c r="Q78" i="21"/>
  <c r="M78" i="21"/>
  <c r="I78" i="21"/>
  <c r="E78" i="21"/>
  <c r="T78" i="21"/>
  <c r="O78" i="21"/>
  <c r="J78" i="21"/>
  <c r="D78" i="21"/>
  <c r="W78" i="21"/>
  <c r="P78" i="21"/>
  <c r="H78" i="21"/>
  <c r="B78" i="21"/>
  <c r="V78" i="21"/>
  <c r="N78" i="21"/>
  <c r="G78" i="21"/>
  <c r="X78" i="21"/>
  <c r="K78" i="21"/>
  <c r="S78" i="21"/>
  <c r="F78" i="21"/>
  <c r="R78" i="21"/>
  <c r="C78" i="21"/>
  <c r="L78" i="21"/>
  <c r="Y286" i="21"/>
  <c r="U286" i="21"/>
  <c r="Q286" i="21"/>
  <c r="M286" i="21"/>
  <c r="I286" i="21"/>
  <c r="E286" i="21"/>
  <c r="W286" i="21"/>
  <c r="R286" i="21"/>
  <c r="L286" i="21"/>
  <c r="G286" i="21"/>
  <c r="B286" i="21"/>
  <c r="S286" i="21"/>
  <c r="K286" i="21"/>
  <c r="D286" i="21"/>
  <c r="X286" i="21"/>
  <c r="P286" i="21"/>
  <c r="J286" i="21"/>
  <c r="C286" i="21"/>
  <c r="N286" i="21"/>
  <c r="V286" i="21"/>
  <c r="H286" i="21"/>
  <c r="T286" i="21"/>
  <c r="F286" i="21"/>
  <c r="O286" i="21"/>
  <c r="Y323" i="28"/>
  <c r="U323" i="28"/>
  <c r="Q323" i="28"/>
  <c r="M323" i="28"/>
  <c r="I323" i="28"/>
  <c r="E323" i="28"/>
  <c r="X323" i="28"/>
  <c r="S323" i="28"/>
  <c r="N323" i="28"/>
  <c r="H323" i="28"/>
  <c r="C323" i="28"/>
  <c r="W323" i="28"/>
  <c r="R323" i="28"/>
  <c r="L323" i="28"/>
  <c r="G323" i="28"/>
  <c r="B323" i="28"/>
  <c r="V323" i="28"/>
  <c r="P323" i="28"/>
  <c r="K323" i="28"/>
  <c r="F323" i="28"/>
  <c r="J323" i="28"/>
  <c r="D323" i="28"/>
  <c r="T323" i="28"/>
  <c r="O323" i="28"/>
  <c r="V460" i="28"/>
  <c r="R460" i="28"/>
  <c r="N460" i="28"/>
  <c r="J460" i="28"/>
  <c r="F460" i="28"/>
  <c r="B460" i="28"/>
  <c r="W460" i="28"/>
  <c r="Q460" i="28"/>
  <c r="L460" i="28"/>
  <c r="G460" i="28"/>
  <c r="U460" i="28"/>
  <c r="P460" i="28"/>
  <c r="K460" i="28"/>
  <c r="E460" i="28"/>
  <c r="S460" i="28"/>
  <c r="H460" i="28"/>
  <c r="Y460" i="28"/>
  <c r="O460" i="28"/>
  <c r="D460" i="28"/>
  <c r="X460" i="28"/>
  <c r="M460" i="28"/>
  <c r="C460" i="28"/>
  <c r="I460" i="28"/>
  <c r="T460" i="28"/>
  <c r="Y356" i="21"/>
  <c r="U356" i="21"/>
  <c r="Q356" i="21"/>
  <c r="M356" i="21"/>
  <c r="I356" i="21"/>
  <c r="E356" i="21"/>
  <c r="T356" i="21"/>
  <c r="O356" i="21"/>
  <c r="J356" i="21"/>
  <c r="D356" i="21"/>
  <c r="S356" i="21"/>
  <c r="L356" i="21"/>
  <c r="F356" i="21"/>
  <c r="X356" i="21"/>
  <c r="R356" i="21"/>
  <c r="K356" i="21"/>
  <c r="C356" i="21"/>
  <c r="N356" i="21"/>
  <c r="W356" i="21"/>
  <c r="H356" i="21"/>
  <c r="V356" i="21"/>
  <c r="G356" i="21"/>
  <c r="P356" i="21"/>
  <c r="B356" i="21"/>
  <c r="Y113" i="21"/>
  <c r="U113" i="21"/>
  <c r="Q113" i="21"/>
  <c r="M113" i="21"/>
  <c r="I113" i="21"/>
  <c r="E113" i="21"/>
  <c r="T113" i="21"/>
  <c r="O113" i="21"/>
  <c r="J113" i="21"/>
  <c r="D113" i="21"/>
  <c r="V113" i="21"/>
  <c r="N113" i="21"/>
  <c r="G113" i="21"/>
  <c r="S113" i="21"/>
  <c r="L113" i="21"/>
  <c r="F113" i="21"/>
  <c r="P113" i="21"/>
  <c r="B113" i="21"/>
  <c r="X113" i="21"/>
  <c r="K113" i="21"/>
  <c r="W113" i="21"/>
  <c r="H113" i="21"/>
  <c r="R113" i="21"/>
  <c r="C113" i="21"/>
  <c r="Y390" i="21"/>
  <c r="U390" i="21"/>
  <c r="Q390" i="21"/>
  <c r="M390" i="21"/>
  <c r="I390" i="21"/>
  <c r="E390" i="21"/>
  <c r="T390" i="21"/>
  <c r="O390" i="21"/>
  <c r="J390" i="21"/>
  <c r="D390" i="21"/>
  <c r="X390" i="21"/>
  <c r="R390" i="21"/>
  <c r="K390" i="21"/>
  <c r="C390" i="21"/>
  <c r="W390" i="21"/>
  <c r="P390" i="21"/>
  <c r="H390" i="21"/>
  <c r="B390" i="21"/>
  <c r="S390" i="21"/>
  <c r="F390" i="21"/>
  <c r="N390" i="21"/>
  <c r="L390" i="21"/>
  <c r="V390" i="21"/>
  <c r="G390" i="21"/>
  <c r="W150" i="19"/>
  <c r="S150" i="19"/>
  <c r="O150" i="19"/>
  <c r="K150" i="19"/>
  <c r="G150" i="19"/>
  <c r="C150" i="19"/>
  <c r="X150" i="19"/>
  <c r="R150" i="19"/>
  <c r="M150" i="19"/>
  <c r="H150" i="19"/>
  <c r="B150" i="19"/>
  <c r="U150" i="19"/>
  <c r="N150" i="19"/>
  <c r="F150" i="19"/>
  <c r="T150" i="19"/>
  <c r="J150" i="19"/>
  <c r="V150" i="19"/>
  <c r="I150" i="19"/>
  <c r="L150" i="19"/>
  <c r="Y150" i="19"/>
  <c r="D150" i="19"/>
  <c r="Q150" i="19"/>
  <c r="P150" i="19"/>
  <c r="E150" i="19"/>
  <c r="Y183" i="21"/>
  <c r="U183" i="21"/>
  <c r="Q183" i="21"/>
  <c r="M183" i="21"/>
  <c r="I183" i="21"/>
  <c r="E183" i="21"/>
  <c r="V183" i="21"/>
  <c r="P183" i="21"/>
  <c r="K183" i="21"/>
  <c r="F183" i="21"/>
  <c r="T183" i="21"/>
  <c r="N183" i="21"/>
  <c r="G183" i="21"/>
  <c r="S183" i="21"/>
  <c r="J183" i="21"/>
  <c r="B183" i="21"/>
  <c r="W183" i="21"/>
  <c r="H183" i="21"/>
  <c r="R183" i="21"/>
  <c r="C183" i="21"/>
  <c r="L183" i="21"/>
  <c r="X183" i="21"/>
  <c r="O183" i="21"/>
  <c r="D183" i="21"/>
  <c r="V426" i="28"/>
  <c r="R426" i="28"/>
  <c r="N426" i="28"/>
  <c r="J426" i="28"/>
  <c r="F426" i="28"/>
  <c r="B426" i="28"/>
  <c r="W426" i="28"/>
  <c r="Q426" i="28"/>
  <c r="L426" i="28"/>
  <c r="G426" i="28"/>
  <c r="U426" i="28"/>
  <c r="P426" i="28"/>
  <c r="K426" i="28"/>
  <c r="E426" i="28"/>
  <c r="X426" i="28"/>
  <c r="M426" i="28"/>
  <c r="C426" i="28"/>
  <c r="T426" i="28"/>
  <c r="I426" i="28"/>
  <c r="S426" i="28"/>
  <c r="H426" i="28"/>
  <c r="D426" i="28"/>
  <c r="Y426" i="28"/>
  <c r="O426" i="28"/>
  <c r="W221" i="28"/>
  <c r="S221" i="28"/>
  <c r="O221" i="28"/>
  <c r="K221" i="28"/>
  <c r="G221" i="28"/>
  <c r="C221" i="28"/>
  <c r="X221" i="28"/>
  <c r="R221" i="28"/>
  <c r="M221" i="28"/>
  <c r="H221" i="28"/>
  <c r="B221" i="28"/>
  <c r="Y221" i="28"/>
  <c r="Q221" i="28"/>
  <c r="J221" i="28"/>
  <c r="D221" i="28"/>
  <c r="V221" i="28"/>
  <c r="N221" i="28"/>
  <c r="E221" i="28"/>
  <c r="T221" i="28"/>
  <c r="F221" i="28"/>
  <c r="U221" i="28"/>
  <c r="P221" i="28"/>
  <c r="L221" i="28"/>
  <c r="I221" i="28"/>
  <c r="Y186" i="28"/>
  <c r="U186" i="28"/>
  <c r="Q186" i="28"/>
  <c r="M186" i="28"/>
  <c r="I186" i="28"/>
  <c r="E186" i="28"/>
  <c r="X186" i="28"/>
  <c r="S186" i="28"/>
  <c r="N186" i="28"/>
  <c r="H186" i="28"/>
  <c r="C186" i="28"/>
  <c r="W186" i="28"/>
  <c r="R186" i="28"/>
  <c r="L186" i="28"/>
  <c r="G186" i="28"/>
  <c r="B186" i="28"/>
  <c r="V186" i="28"/>
  <c r="K186" i="28"/>
  <c r="T186" i="28"/>
  <c r="J186" i="28"/>
  <c r="P186" i="28"/>
  <c r="F186" i="28"/>
  <c r="O186" i="28"/>
  <c r="D186" i="28"/>
  <c r="Y321" i="21"/>
  <c r="U321" i="21"/>
  <c r="Q321" i="21"/>
  <c r="M321" i="21"/>
  <c r="I321" i="21"/>
  <c r="E321" i="21"/>
  <c r="W321" i="21"/>
  <c r="R321" i="21"/>
  <c r="L321" i="21"/>
  <c r="G321" i="21"/>
  <c r="B321" i="21"/>
  <c r="X321" i="21"/>
  <c r="P321" i="21"/>
  <c r="J321" i="21"/>
  <c r="C321" i="21"/>
  <c r="V321" i="21"/>
  <c r="O321" i="21"/>
  <c r="H321" i="21"/>
  <c r="S321" i="21"/>
  <c r="D321" i="21"/>
  <c r="N321" i="21"/>
  <c r="K321" i="21"/>
  <c r="T321" i="21"/>
  <c r="F321" i="21"/>
  <c r="A391" i="21"/>
  <c r="A357" i="21"/>
  <c r="A425" i="21"/>
  <c r="A322" i="21"/>
  <c r="A324" i="28"/>
  <c r="A461" i="28"/>
  <c r="A393" i="28"/>
  <c r="A290" i="28"/>
  <c r="A222" i="28"/>
  <c r="A256" i="28"/>
  <c r="A427" i="28"/>
  <c r="A359" i="28"/>
  <c r="A253" i="21"/>
  <c r="A287" i="21"/>
  <c r="A218" i="21"/>
  <c r="A149" i="21"/>
  <c r="A184" i="21"/>
  <c r="A114" i="21"/>
  <c r="Y114" i="21" l="1"/>
  <c r="U114" i="21"/>
  <c r="Q114" i="21"/>
  <c r="M114" i="21"/>
  <c r="I114" i="21"/>
  <c r="E114" i="21"/>
  <c r="W114" i="21"/>
  <c r="R114" i="21"/>
  <c r="L114" i="21"/>
  <c r="G114" i="21"/>
  <c r="B114" i="21"/>
  <c r="S114" i="21"/>
  <c r="K114" i="21"/>
  <c r="D114" i="21"/>
  <c r="X114" i="21"/>
  <c r="P114" i="21"/>
  <c r="J114" i="21"/>
  <c r="C114" i="21"/>
  <c r="T114" i="21"/>
  <c r="F114" i="21"/>
  <c r="O114" i="21"/>
  <c r="N114" i="21"/>
  <c r="V114" i="21"/>
  <c r="H114" i="21"/>
  <c r="Y357" i="21"/>
  <c r="U357" i="21"/>
  <c r="Q357" i="21"/>
  <c r="M357" i="21"/>
  <c r="I357" i="21"/>
  <c r="E357" i="21"/>
  <c r="W357" i="21"/>
  <c r="R357" i="21"/>
  <c r="L357" i="21"/>
  <c r="G357" i="21"/>
  <c r="B357" i="21"/>
  <c r="X357" i="21"/>
  <c r="P357" i="21"/>
  <c r="J357" i="21"/>
  <c r="C357" i="21"/>
  <c r="V357" i="21"/>
  <c r="O357" i="21"/>
  <c r="H357" i="21"/>
  <c r="S357" i="21"/>
  <c r="D357" i="21"/>
  <c r="N357" i="21"/>
  <c r="K357" i="21"/>
  <c r="F357" i="21"/>
  <c r="T357" i="21"/>
  <c r="Y184" i="21"/>
  <c r="U184" i="21"/>
  <c r="Q184" i="21"/>
  <c r="M184" i="21"/>
  <c r="I184" i="21"/>
  <c r="E184" i="21"/>
  <c r="X184" i="21"/>
  <c r="S184" i="21"/>
  <c r="N184" i="21"/>
  <c r="H184" i="21"/>
  <c r="C184" i="21"/>
  <c r="R184" i="21"/>
  <c r="K184" i="21"/>
  <c r="D184" i="21"/>
  <c r="W184" i="21"/>
  <c r="O184" i="21"/>
  <c r="F184" i="21"/>
  <c r="V184" i="21"/>
  <c r="J184" i="21"/>
  <c r="L184" i="21"/>
  <c r="G184" i="21"/>
  <c r="T184" i="21"/>
  <c r="B184" i="21"/>
  <c r="P184" i="21"/>
  <c r="Y253" i="21"/>
  <c r="U253" i="21"/>
  <c r="Q253" i="21"/>
  <c r="M253" i="21"/>
  <c r="I253" i="21"/>
  <c r="E253" i="21"/>
  <c r="T253" i="21"/>
  <c r="O253" i="21"/>
  <c r="J253" i="21"/>
  <c r="D253" i="21"/>
  <c r="X253" i="21"/>
  <c r="R253" i="21"/>
  <c r="K253" i="21"/>
  <c r="C253" i="21"/>
  <c r="W253" i="21"/>
  <c r="P253" i="21"/>
  <c r="H253" i="21"/>
  <c r="B253" i="21"/>
  <c r="L253" i="21"/>
  <c r="V253" i="21"/>
  <c r="G253" i="21"/>
  <c r="S253" i="21"/>
  <c r="F253" i="21"/>
  <c r="N253" i="21"/>
  <c r="Y324" i="28"/>
  <c r="U324" i="28"/>
  <c r="Q324" i="28"/>
  <c r="M324" i="28"/>
  <c r="I324" i="28"/>
  <c r="E324" i="28"/>
  <c r="V324" i="28"/>
  <c r="P324" i="28"/>
  <c r="K324" i="28"/>
  <c r="F324" i="28"/>
  <c r="T324" i="28"/>
  <c r="O324" i="28"/>
  <c r="J324" i="28"/>
  <c r="D324" i="28"/>
  <c r="X324" i="28"/>
  <c r="S324" i="28"/>
  <c r="N324" i="28"/>
  <c r="H324" i="28"/>
  <c r="C324" i="28"/>
  <c r="G324" i="28"/>
  <c r="W324" i="28"/>
  <c r="B324" i="28"/>
  <c r="R324" i="28"/>
  <c r="L324" i="28"/>
  <c r="Y391" i="21"/>
  <c r="U391" i="21"/>
  <c r="Q391" i="21"/>
  <c r="M391" i="21"/>
  <c r="I391" i="21"/>
  <c r="E391" i="21"/>
  <c r="W391" i="21"/>
  <c r="R391" i="21"/>
  <c r="L391" i="21"/>
  <c r="G391" i="21"/>
  <c r="B391" i="21"/>
  <c r="V391" i="21"/>
  <c r="O391" i="21"/>
  <c r="H391" i="21"/>
  <c r="T391" i="21"/>
  <c r="N391" i="21"/>
  <c r="F391" i="21"/>
  <c r="X391" i="21"/>
  <c r="J391" i="21"/>
  <c r="S391" i="21"/>
  <c r="D391" i="21"/>
  <c r="P391" i="21"/>
  <c r="C391" i="21"/>
  <c r="K391" i="21"/>
  <c r="Y287" i="21"/>
  <c r="U287" i="21"/>
  <c r="Q287" i="21"/>
  <c r="M287" i="21"/>
  <c r="I287" i="21"/>
  <c r="E287" i="21"/>
  <c r="T287" i="21"/>
  <c r="O287" i="21"/>
  <c r="J287" i="21"/>
  <c r="D287" i="21"/>
  <c r="W287" i="21"/>
  <c r="P287" i="21"/>
  <c r="H287" i="21"/>
  <c r="B287" i="21"/>
  <c r="V287" i="21"/>
  <c r="N287" i="21"/>
  <c r="G287" i="21"/>
  <c r="R287" i="21"/>
  <c r="C287" i="21"/>
  <c r="L287" i="21"/>
  <c r="X287" i="21"/>
  <c r="K287" i="21"/>
  <c r="S287" i="21"/>
  <c r="F287" i="21"/>
  <c r="V461" i="28"/>
  <c r="R461" i="28"/>
  <c r="N461" i="28"/>
  <c r="J461" i="28"/>
  <c r="F461" i="28"/>
  <c r="B461" i="28"/>
  <c r="Y461" i="28"/>
  <c r="T461" i="28"/>
  <c r="O461" i="28"/>
  <c r="I461" i="28"/>
  <c r="D461" i="28"/>
  <c r="X461" i="28"/>
  <c r="S461" i="28"/>
  <c r="M461" i="28"/>
  <c r="H461" i="28"/>
  <c r="C461" i="28"/>
  <c r="P461" i="28"/>
  <c r="E461" i="28"/>
  <c r="W461" i="28"/>
  <c r="L461" i="28"/>
  <c r="U461" i="28"/>
  <c r="K461" i="28"/>
  <c r="Q461" i="28"/>
  <c r="G461" i="28"/>
  <c r="Y149" i="21"/>
  <c r="U149" i="21"/>
  <c r="Q149" i="21"/>
  <c r="M149" i="21"/>
  <c r="I149" i="21"/>
  <c r="E149" i="21"/>
  <c r="W149" i="21"/>
  <c r="R149" i="21"/>
  <c r="L149" i="21"/>
  <c r="G149" i="21"/>
  <c r="B149" i="21"/>
  <c r="X149" i="21"/>
  <c r="P149" i="21"/>
  <c r="J149" i="21"/>
  <c r="C149" i="21"/>
  <c r="V149" i="21"/>
  <c r="O149" i="21"/>
  <c r="H149" i="21"/>
  <c r="K149" i="21"/>
  <c r="T149" i="21"/>
  <c r="F149" i="21"/>
  <c r="S149" i="21"/>
  <c r="D149" i="21"/>
  <c r="N149" i="21"/>
  <c r="V359" i="28"/>
  <c r="R359" i="28"/>
  <c r="N359" i="28"/>
  <c r="J359" i="28"/>
  <c r="F359" i="28"/>
  <c r="B359" i="28"/>
  <c r="Y359" i="28"/>
  <c r="T359" i="28"/>
  <c r="O359" i="28"/>
  <c r="I359" i="28"/>
  <c r="D359" i="28"/>
  <c r="X359" i="28"/>
  <c r="S359" i="28"/>
  <c r="M359" i="28"/>
  <c r="H359" i="28"/>
  <c r="C359" i="28"/>
  <c r="U359" i="28"/>
  <c r="K359" i="28"/>
  <c r="Q359" i="28"/>
  <c r="G359" i="28"/>
  <c r="P359" i="28"/>
  <c r="E359" i="28"/>
  <c r="L359" i="28"/>
  <c r="W359" i="28"/>
  <c r="Y290" i="28"/>
  <c r="U290" i="28"/>
  <c r="Q290" i="28"/>
  <c r="M290" i="28"/>
  <c r="I290" i="28"/>
  <c r="E290" i="28"/>
  <c r="V290" i="28"/>
  <c r="P290" i="28"/>
  <c r="K290" i="28"/>
  <c r="F290" i="28"/>
  <c r="T290" i="28"/>
  <c r="O290" i="28"/>
  <c r="J290" i="28"/>
  <c r="D290" i="28"/>
  <c r="X290" i="28"/>
  <c r="S290" i="28"/>
  <c r="N290" i="28"/>
  <c r="H290" i="28"/>
  <c r="C290" i="28"/>
  <c r="W290" i="28"/>
  <c r="B290" i="28"/>
  <c r="R290" i="28"/>
  <c r="L290" i="28"/>
  <c r="G290" i="28"/>
  <c r="Y322" i="21"/>
  <c r="U322" i="21"/>
  <c r="Q322" i="21"/>
  <c r="M322" i="21"/>
  <c r="I322" i="21"/>
  <c r="E322" i="21"/>
  <c r="T322" i="21"/>
  <c r="O322" i="21"/>
  <c r="J322" i="21"/>
  <c r="D322" i="21"/>
  <c r="V322" i="21"/>
  <c r="N322" i="21"/>
  <c r="G322" i="21"/>
  <c r="S322" i="21"/>
  <c r="L322" i="21"/>
  <c r="F322" i="21"/>
  <c r="W322" i="21"/>
  <c r="H322" i="21"/>
  <c r="R322" i="21"/>
  <c r="C322" i="21"/>
  <c r="P322" i="21"/>
  <c r="B322" i="21"/>
  <c r="K322" i="21"/>
  <c r="X322" i="21"/>
  <c r="Y218" i="21"/>
  <c r="U218" i="21"/>
  <c r="Q218" i="21"/>
  <c r="M218" i="21"/>
  <c r="I218" i="21"/>
  <c r="E218" i="21"/>
  <c r="T218" i="21"/>
  <c r="O218" i="21"/>
  <c r="J218" i="21"/>
  <c r="D218" i="21"/>
  <c r="S218" i="21"/>
  <c r="L218" i="21"/>
  <c r="F218" i="21"/>
  <c r="X218" i="21"/>
  <c r="P218" i="21"/>
  <c r="G218" i="21"/>
  <c r="V218" i="21"/>
  <c r="H218" i="21"/>
  <c r="R218" i="21"/>
  <c r="B218" i="21"/>
  <c r="K218" i="21"/>
  <c r="C218" i="21"/>
  <c r="W218" i="21"/>
  <c r="N218" i="21"/>
  <c r="V427" i="28"/>
  <c r="R427" i="28"/>
  <c r="N427" i="28"/>
  <c r="J427" i="28"/>
  <c r="F427" i="28"/>
  <c r="B427" i="28"/>
  <c r="Y427" i="28"/>
  <c r="T427" i="28"/>
  <c r="O427" i="28"/>
  <c r="I427" i="28"/>
  <c r="D427" i="28"/>
  <c r="X427" i="28"/>
  <c r="S427" i="28"/>
  <c r="M427" i="28"/>
  <c r="H427" i="28"/>
  <c r="C427" i="28"/>
  <c r="U427" i="28"/>
  <c r="K427" i="28"/>
  <c r="Q427" i="28"/>
  <c r="G427" i="28"/>
  <c r="P427" i="28"/>
  <c r="E427" i="28"/>
  <c r="W427" i="28"/>
  <c r="L427" i="28"/>
  <c r="V393" i="28"/>
  <c r="R393" i="28"/>
  <c r="N393" i="28"/>
  <c r="J393" i="28"/>
  <c r="F393" i="28"/>
  <c r="B393" i="28"/>
  <c r="Y393" i="28"/>
  <c r="T393" i="28"/>
  <c r="O393" i="28"/>
  <c r="I393" i="28"/>
  <c r="D393" i="28"/>
  <c r="X393" i="28"/>
  <c r="S393" i="28"/>
  <c r="M393" i="28"/>
  <c r="H393" i="28"/>
  <c r="C393" i="28"/>
  <c r="P393" i="28"/>
  <c r="E393" i="28"/>
  <c r="W393" i="28"/>
  <c r="L393" i="28"/>
  <c r="U393" i="28"/>
  <c r="K393" i="28"/>
  <c r="Q393" i="28"/>
  <c r="G393" i="28"/>
  <c r="Y425" i="21"/>
  <c r="U425" i="21"/>
  <c r="Q425" i="21"/>
  <c r="M425" i="21"/>
  <c r="I425" i="21"/>
  <c r="E425" i="21"/>
  <c r="X425" i="21"/>
  <c r="S425" i="21"/>
  <c r="N425" i="21"/>
  <c r="H425" i="21"/>
  <c r="C425" i="21"/>
  <c r="R425" i="21"/>
  <c r="K425" i="21"/>
  <c r="D425" i="21"/>
  <c r="T425" i="21"/>
  <c r="J425" i="21"/>
  <c r="P425" i="21"/>
  <c r="G425" i="21"/>
  <c r="L425" i="21"/>
  <c r="W425" i="21"/>
  <c r="F425" i="21"/>
  <c r="V425" i="21"/>
  <c r="B425" i="21"/>
  <c r="O425" i="21"/>
  <c r="W256" i="28"/>
  <c r="S256" i="28"/>
  <c r="O256" i="28"/>
  <c r="K256" i="28"/>
  <c r="G256" i="28"/>
  <c r="C256" i="28"/>
  <c r="X256" i="28"/>
  <c r="R256" i="28"/>
  <c r="M256" i="28"/>
  <c r="H256" i="28"/>
  <c r="B256" i="28"/>
  <c r="T256" i="28"/>
  <c r="L256" i="28"/>
  <c r="E256" i="28"/>
  <c r="U256" i="28"/>
  <c r="J256" i="28"/>
  <c r="V256" i="28"/>
  <c r="I256" i="28"/>
  <c r="P256" i="28"/>
  <c r="Y256" i="28"/>
  <c r="D256" i="28"/>
  <c r="Q256" i="28"/>
  <c r="N256" i="28"/>
  <c r="F256" i="28"/>
  <c r="W222" i="28"/>
  <c r="S222" i="28"/>
  <c r="O222" i="28"/>
  <c r="K222" i="28"/>
  <c r="G222" i="28"/>
  <c r="C222" i="28"/>
  <c r="U222" i="28"/>
  <c r="P222" i="28"/>
  <c r="J222" i="28"/>
  <c r="E222" i="28"/>
  <c r="V222" i="28"/>
  <c r="N222" i="28"/>
  <c r="H222" i="28"/>
  <c r="R222" i="28"/>
  <c r="I222" i="28"/>
  <c r="T222" i="28"/>
  <c r="F222" i="28"/>
  <c r="M222" i="28"/>
  <c r="Q222" i="28"/>
  <c r="D222" i="28"/>
  <c r="L222" i="28"/>
  <c r="B222" i="28"/>
  <c r="Y222" i="28"/>
  <c r="X222" i="28"/>
  <c r="A323" i="21"/>
  <c r="A358" i="21"/>
  <c r="A426" i="21"/>
  <c r="A392" i="21"/>
  <c r="A291" i="28"/>
  <c r="A360" i="28"/>
  <c r="A257" i="28"/>
  <c r="A394" i="28"/>
  <c r="A428" i="28"/>
  <c r="A462" i="28"/>
  <c r="A325" i="28"/>
  <c r="A288" i="21"/>
  <c r="A254" i="21"/>
  <c r="A219" i="21"/>
  <c r="A150" i="21"/>
  <c r="A185" i="21"/>
  <c r="Y254" i="21" l="1"/>
  <c r="U254" i="21"/>
  <c r="Q254" i="21"/>
  <c r="M254" i="21"/>
  <c r="I254" i="21"/>
  <c r="E254" i="21"/>
  <c r="W254" i="21"/>
  <c r="R254" i="21"/>
  <c r="L254" i="21"/>
  <c r="G254" i="21"/>
  <c r="B254" i="21"/>
  <c r="V254" i="21"/>
  <c r="O254" i="21"/>
  <c r="H254" i="21"/>
  <c r="T254" i="21"/>
  <c r="N254" i="21"/>
  <c r="F254" i="21"/>
  <c r="P254" i="21"/>
  <c r="C254" i="21"/>
  <c r="K254" i="21"/>
  <c r="X254" i="21"/>
  <c r="J254" i="21"/>
  <c r="D254" i="21"/>
  <c r="S254" i="21"/>
  <c r="V428" i="28"/>
  <c r="R428" i="28"/>
  <c r="N428" i="28"/>
  <c r="J428" i="28"/>
  <c r="F428" i="28"/>
  <c r="B428" i="28"/>
  <c r="W428" i="28"/>
  <c r="Q428" i="28"/>
  <c r="L428" i="28"/>
  <c r="G428" i="28"/>
  <c r="U428" i="28"/>
  <c r="P428" i="28"/>
  <c r="K428" i="28"/>
  <c r="E428" i="28"/>
  <c r="S428" i="28"/>
  <c r="H428" i="28"/>
  <c r="Y428" i="28"/>
  <c r="O428" i="28"/>
  <c r="D428" i="28"/>
  <c r="X428" i="28"/>
  <c r="M428" i="28"/>
  <c r="C428" i="28"/>
  <c r="T428" i="28"/>
  <c r="I428" i="28"/>
  <c r="Y291" i="28"/>
  <c r="U291" i="28"/>
  <c r="Q291" i="28"/>
  <c r="M291" i="28"/>
  <c r="I291" i="28"/>
  <c r="E291" i="28"/>
  <c r="X291" i="28"/>
  <c r="S291" i="28"/>
  <c r="N291" i="28"/>
  <c r="H291" i="28"/>
  <c r="C291" i="28"/>
  <c r="W291" i="28"/>
  <c r="R291" i="28"/>
  <c r="L291" i="28"/>
  <c r="G291" i="28"/>
  <c r="B291" i="28"/>
  <c r="V291" i="28"/>
  <c r="P291" i="28"/>
  <c r="K291" i="28"/>
  <c r="F291" i="28"/>
  <c r="T291" i="28"/>
  <c r="O291" i="28"/>
  <c r="J291" i="28"/>
  <c r="D291" i="28"/>
  <c r="Y323" i="21"/>
  <c r="U323" i="21"/>
  <c r="Q323" i="21"/>
  <c r="M323" i="21"/>
  <c r="I323" i="21"/>
  <c r="E323" i="21"/>
  <c r="W323" i="21"/>
  <c r="R323" i="21"/>
  <c r="L323" i="21"/>
  <c r="G323" i="21"/>
  <c r="B323" i="21"/>
  <c r="S323" i="21"/>
  <c r="K323" i="21"/>
  <c r="D323" i="21"/>
  <c r="X323" i="21"/>
  <c r="P323" i="21"/>
  <c r="J323" i="21"/>
  <c r="C323" i="21"/>
  <c r="N323" i="21"/>
  <c r="V323" i="21"/>
  <c r="H323" i="21"/>
  <c r="T323" i="21"/>
  <c r="F323" i="21"/>
  <c r="O323" i="21"/>
  <c r="Y185" i="21"/>
  <c r="U185" i="21"/>
  <c r="Q185" i="21"/>
  <c r="M185" i="21"/>
  <c r="I185" i="21"/>
  <c r="E185" i="21"/>
  <c r="V185" i="21"/>
  <c r="P185" i="21"/>
  <c r="K185" i="21"/>
  <c r="F185" i="21"/>
  <c r="W185" i="21"/>
  <c r="O185" i="21"/>
  <c r="H185" i="21"/>
  <c r="B185" i="21"/>
  <c r="S185" i="21"/>
  <c r="J185" i="21"/>
  <c r="X185" i="21"/>
  <c r="L185" i="21"/>
  <c r="T185" i="21"/>
  <c r="D185" i="21"/>
  <c r="G185" i="21"/>
  <c r="C185" i="21"/>
  <c r="N185" i="21"/>
  <c r="R185" i="21"/>
  <c r="Y288" i="21"/>
  <c r="U288" i="21"/>
  <c r="Q288" i="21"/>
  <c r="M288" i="21"/>
  <c r="I288" i="21"/>
  <c r="E288" i="21"/>
  <c r="W288" i="21"/>
  <c r="R288" i="21"/>
  <c r="L288" i="21"/>
  <c r="G288" i="21"/>
  <c r="B288" i="21"/>
  <c r="T288" i="21"/>
  <c r="N288" i="21"/>
  <c r="F288" i="21"/>
  <c r="S288" i="21"/>
  <c r="K288" i="21"/>
  <c r="D288" i="21"/>
  <c r="V288" i="21"/>
  <c r="H288" i="21"/>
  <c r="P288" i="21"/>
  <c r="C288" i="21"/>
  <c r="O288" i="21"/>
  <c r="X288" i="21"/>
  <c r="J288" i="21"/>
  <c r="V394" i="28"/>
  <c r="R394" i="28"/>
  <c r="N394" i="28"/>
  <c r="J394" i="28"/>
  <c r="F394" i="28"/>
  <c r="B394" i="28"/>
  <c r="W394" i="28"/>
  <c r="Q394" i="28"/>
  <c r="L394" i="28"/>
  <c r="G394" i="28"/>
  <c r="U394" i="28"/>
  <c r="P394" i="28"/>
  <c r="K394" i="28"/>
  <c r="E394" i="28"/>
  <c r="X394" i="28"/>
  <c r="M394" i="28"/>
  <c r="C394" i="28"/>
  <c r="T394" i="28"/>
  <c r="I394" i="28"/>
  <c r="S394" i="28"/>
  <c r="H394" i="28"/>
  <c r="Y394" i="28"/>
  <c r="O394" i="28"/>
  <c r="D394" i="28"/>
  <c r="Y392" i="21"/>
  <c r="U392" i="21"/>
  <c r="Q392" i="21"/>
  <c r="M392" i="21"/>
  <c r="I392" i="21"/>
  <c r="E392" i="21"/>
  <c r="T392" i="21"/>
  <c r="O392" i="21"/>
  <c r="J392" i="21"/>
  <c r="D392" i="21"/>
  <c r="S392" i="21"/>
  <c r="L392" i="21"/>
  <c r="F392" i="21"/>
  <c r="X392" i="21"/>
  <c r="R392" i="21"/>
  <c r="K392" i="21"/>
  <c r="C392" i="21"/>
  <c r="N392" i="21"/>
  <c r="W392" i="21"/>
  <c r="H392" i="21"/>
  <c r="V392" i="21"/>
  <c r="G392" i="21"/>
  <c r="B392" i="21"/>
  <c r="P392" i="21"/>
  <c r="Y150" i="21"/>
  <c r="U150" i="21"/>
  <c r="Q150" i="21"/>
  <c r="M150" i="21"/>
  <c r="I150" i="21"/>
  <c r="E150" i="21"/>
  <c r="T150" i="21"/>
  <c r="O150" i="21"/>
  <c r="J150" i="21"/>
  <c r="D150" i="21"/>
  <c r="V150" i="21"/>
  <c r="N150" i="21"/>
  <c r="G150" i="21"/>
  <c r="S150" i="21"/>
  <c r="L150" i="21"/>
  <c r="F150" i="21"/>
  <c r="P150" i="21"/>
  <c r="B150" i="21"/>
  <c r="X150" i="21"/>
  <c r="K150" i="21"/>
  <c r="W150" i="21"/>
  <c r="H150" i="21"/>
  <c r="R150" i="21"/>
  <c r="C150" i="21"/>
  <c r="Y325" i="28"/>
  <c r="U325" i="28"/>
  <c r="Q325" i="28"/>
  <c r="M325" i="28"/>
  <c r="I325" i="28"/>
  <c r="E325" i="28"/>
  <c r="X325" i="28"/>
  <c r="S325" i="28"/>
  <c r="N325" i="28"/>
  <c r="H325" i="28"/>
  <c r="C325" i="28"/>
  <c r="W325" i="28"/>
  <c r="R325" i="28"/>
  <c r="L325" i="28"/>
  <c r="G325" i="28"/>
  <c r="B325" i="28"/>
  <c r="V325" i="28"/>
  <c r="P325" i="28"/>
  <c r="K325" i="28"/>
  <c r="F325" i="28"/>
  <c r="D325" i="28"/>
  <c r="T325" i="28"/>
  <c r="O325" i="28"/>
  <c r="J325" i="28"/>
  <c r="W257" i="28"/>
  <c r="S257" i="28"/>
  <c r="O257" i="28"/>
  <c r="K257" i="28"/>
  <c r="G257" i="28"/>
  <c r="C257" i="28"/>
  <c r="U257" i="28"/>
  <c r="P257" i="28"/>
  <c r="J257" i="28"/>
  <c r="E257" i="28"/>
  <c r="X257" i="28"/>
  <c r="Q257" i="28"/>
  <c r="I257" i="28"/>
  <c r="B257" i="28"/>
  <c r="Y257" i="28"/>
  <c r="N257" i="28"/>
  <c r="F257" i="28"/>
  <c r="V257" i="28"/>
  <c r="L257" i="28"/>
  <c r="H257" i="28"/>
  <c r="T257" i="28"/>
  <c r="R257" i="28"/>
  <c r="D257" i="28"/>
  <c r="M257" i="28"/>
  <c r="Y426" i="21"/>
  <c r="U426" i="21"/>
  <c r="Q426" i="21"/>
  <c r="M426" i="21"/>
  <c r="I426" i="21"/>
  <c r="E426" i="21"/>
  <c r="V426" i="21"/>
  <c r="P426" i="21"/>
  <c r="K426" i="21"/>
  <c r="F426" i="21"/>
  <c r="W426" i="21"/>
  <c r="O426" i="21"/>
  <c r="H426" i="21"/>
  <c r="B426" i="21"/>
  <c r="X426" i="21"/>
  <c r="N426" i="21"/>
  <c r="D426" i="21"/>
  <c r="T426" i="21"/>
  <c r="L426" i="21"/>
  <c r="C426" i="21"/>
  <c r="G426" i="21"/>
  <c r="S426" i="21"/>
  <c r="R426" i="21"/>
  <c r="J426" i="21"/>
  <c r="Y219" i="21"/>
  <c r="U219" i="21"/>
  <c r="Q219" i="21"/>
  <c r="M219" i="21"/>
  <c r="I219" i="21"/>
  <c r="E219" i="21"/>
  <c r="W219" i="21"/>
  <c r="R219" i="21"/>
  <c r="L219" i="21"/>
  <c r="G219" i="21"/>
  <c r="B219" i="21"/>
  <c r="X219" i="21"/>
  <c r="P219" i="21"/>
  <c r="J219" i="21"/>
  <c r="C219" i="21"/>
  <c r="T219" i="21"/>
  <c r="K219" i="21"/>
  <c r="V219" i="21"/>
  <c r="H219" i="21"/>
  <c r="N219" i="21"/>
  <c r="F219" i="21"/>
  <c r="O219" i="21"/>
  <c r="S219" i="21"/>
  <c r="D219" i="21"/>
  <c r="V462" i="28"/>
  <c r="R462" i="28"/>
  <c r="N462" i="28"/>
  <c r="J462" i="28"/>
  <c r="F462" i="28"/>
  <c r="B462" i="28"/>
  <c r="W462" i="28"/>
  <c r="Q462" i="28"/>
  <c r="L462" i="28"/>
  <c r="G462" i="28"/>
  <c r="U462" i="28"/>
  <c r="P462" i="28"/>
  <c r="K462" i="28"/>
  <c r="E462" i="28"/>
  <c r="X462" i="28"/>
  <c r="M462" i="28"/>
  <c r="C462" i="28"/>
  <c r="T462" i="28"/>
  <c r="I462" i="28"/>
  <c r="S462" i="28"/>
  <c r="H462" i="28"/>
  <c r="D462" i="28"/>
  <c r="Y462" i="28"/>
  <c r="O462" i="28"/>
  <c r="V360" i="28"/>
  <c r="R360" i="28"/>
  <c r="N360" i="28"/>
  <c r="J360" i="28"/>
  <c r="F360" i="28"/>
  <c r="B360" i="28"/>
  <c r="W360" i="28"/>
  <c r="Q360" i="28"/>
  <c r="L360" i="28"/>
  <c r="G360" i="28"/>
  <c r="U360" i="28"/>
  <c r="P360" i="28"/>
  <c r="K360" i="28"/>
  <c r="E360" i="28"/>
  <c r="S360" i="28"/>
  <c r="H360" i="28"/>
  <c r="Y360" i="28"/>
  <c r="O360" i="28"/>
  <c r="D360" i="28"/>
  <c r="X360" i="28"/>
  <c r="M360" i="28"/>
  <c r="C360" i="28"/>
  <c r="T360" i="28"/>
  <c r="I360" i="28"/>
  <c r="Y358" i="21"/>
  <c r="U358" i="21"/>
  <c r="Q358" i="21"/>
  <c r="M358" i="21"/>
  <c r="I358" i="21"/>
  <c r="E358" i="21"/>
  <c r="T358" i="21"/>
  <c r="O358" i="21"/>
  <c r="J358" i="21"/>
  <c r="D358" i="21"/>
  <c r="V358" i="21"/>
  <c r="N358" i="21"/>
  <c r="G358" i="21"/>
  <c r="S358" i="21"/>
  <c r="L358" i="21"/>
  <c r="F358" i="21"/>
  <c r="W358" i="21"/>
  <c r="H358" i="21"/>
  <c r="R358" i="21"/>
  <c r="C358" i="21"/>
  <c r="P358" i="21"/>
  <c r="B358" i="21"/>
  <c r="X358" i="21"/>
  <c r="K358" i="21"/>
  <c r="A393" i="21"/>
  <c r="A359" i="21"/>
  <c r="A427" i="21"/>
  <c r="A324" i="21"/>
  <c r="A463" i="28"/>
  <c r="A361" i="28"/>
  <c r="A395" i="28"/>
  <c r="A292" i="28"/>
  <c r="A326" i="28"/>
  <c r="A429" i="28"/>
  <c r="A255" i="21"/>
  <c r="A289" i="21"/>
  <c r="A220" i="21"/>
  <c r="A186" i="21"/>
  <c r="Y220" i="21" l="1"/>
  <c r="U220" i="21"/>
  <c r="Q220" i="21"/>
  <c r="M220" i="21"/>
  <c r="I220" i="21"/>
  <c r="E220" i="21"/>
  <c r="T220" i="21"/>
  <c r="O220" i="21"/>
  <c r="J220" i="21"/>
  <c r="D220" i="21"/>
  <c r="V220" i="21"/>
  <c r="N220" i="21"/>
  <c r="G220" i="21"/>
  <c r="X220" i="21"/>
  <c r="P220" i="21"/>
  <c r="F220" i="21"/>
  <c r="W220" i="21"/>
  <c r="K220" i="21"/>
  <c r="S220" i="21"/>
  <c r="C220" i="21"/>
  <c r="H220" i="21"/>
  <c r="R220" i="21"/>
  <c r="L220" i="21"/>
  <c r="B220" i="21"/>
  <c r="Y326" i="28"/>
  <c r="U326" i="28"/>
  <c r="Q326" i="28"/>
  <c r="M326" i="28"/>
  <c r="I326" i="28"/>
  <c r="E326" i="28"/>
  <c r="V326" i="28"/>
  <c r="P326" i="28"/>
  <c r="K326" i="28"/>
  <c r="F326" i="28"/>
  <c r="T326" i="28"/>
  <c r="O326" i="28"/>
  <c r="J326" i="28"/>
  <c r="D326" i="28"/>
  <c r="X326" i="28"/>
  <c r="S326" i="28"/>
  <c r="N326" i="28"/>
  <c r="H326" i="28"/>
  <c r="C326" i="28"/>
  <c r="W326" i="28"/>
  <c r="B326" i="28"/>
  <c r="R326" i="28"/>
  <c r="L326" i="28"/>
  <c r="G326" i="28"/>
  <c r="V463" i="28"/>
  <c r="R463" i="28"/>
  <c r="N463" i="28"/>
  <c r="J463" i="28"/>
  <c r="F463" i="28"/>
  <c r="B463" i="28"/>
  <c r="Y463" i="28"/>
  <c r="T463" i="28"/>
  <c r="O463" i="28"/>
  <c r="I463" i="28"/>
  <c r="D463" i="28"/>
  <c r="X463" i="28"/>
  <c r="S463" i="28"/>
  <c r="M463" i="28"/>
  <c r="H463" i="28"/>
  <c r="C463" i="28"/>
  <c r="U463" i="28"/>
  <c r="K463" i="28"/>
  <c r="Q463" i="28"/>
  <c r="G463" i="28"/>
  <c r="P463" i="28"/>
  <c r="E463" i="28"/>
  <c r="W463" i="28"/>
  <c r="L463" i="28"/>
  <c r="Y393" i="21"/>
  <c r="U393" i="21"/>
  <c r="Q393" i="21"/>
  <c r="M393" i="21"/>
  <c r="I393" i="21"/>
  <c r="E393" i="21"/>
  <c r="W393" i="21"/>
  <c r="R393" i="21"/>
  <c r="L393" i="21"/>
  <c r="G393" i="21"/>
  <c r="B393" i="21"/>
  <c r="X393" i="21"/>
  <c r="P393" i="21"/>
  <c r="J393" i="21"/>
  <c r="C393" i="21"/>
  <c r="V393" i="21"/>
  <c r="O393" i="21"/>
  <c r="H393" i="21"/>
  <c r="S393" i="21"/>
  <c r="D393" i="21"/>
  <c r="N393" i="21"/>
  <c r="K393" i="21"/>
  <c r="T393" i="21"/>
  <c r="F393" i="21"/>
  <c r="Y289" i="21"/>
  <c r="U289" i="21"/>
  <c r="Q289" i="21"/>
  <c r="M289" i="21"/>
  <c r="I289" i="21"/>
  <c r="E289" i="21"/>
  <c r="T289" i="21"/>
  <c r="O289" i="21"/>
  <c r="J289" i="21"/>
  <c r="D289" i="21"/>
  <c r="X289" i="21"/>
  <c r="R289" i="21"/>
  <c r="K289" i="21"/>
  <c r="C289" i="21"/>
  <c r="W289" i="21"/>
  <c r="P289" i="21"/>
  <c r="H289" i="21"/>
  <c r="B289" i="21"/>
  <c r="L289" i="21"/>
  <c r="V289" i="21"/>
  <c r="G289" i="21"/>
  <c r="S289" i="21"/>
  <c r="F289" i="21"/>
  <c r="N289" i="21"/>
  <c r="Y292" i="28"/>
  <c r="U292" i="28"/>
  <c r="Q292" i="28"/>
  <c r="M292" i="28"/>
  <c r="I292" i="28"/>
  <c r="E292" i="28"/>
  <c r="V292" i="28"/>
  <c r="P292" i="28"/>
  <c r="K292" i="28"/>
  <c r="F292" i="28"/>
  <c r="T292" i="28"/>
  <c r="O292" i="28"/>
  <c r="J292" i="28"/>
  <c r="D292" i="28"/>
  <c r="X292" i="28"/>
  <c r="S292" i="28"/>
  <c r="N292" i="28"/>
  <c r="H292" i="28"/>
  <c r="C292" i="28"/>
  <c r="R292" i="28"/>
  <c r="L292" i="28"/>
  <c r="G292" i="28"/>
  <c r="W292" i="28"/>
  <c r="B292" i="28"/>
  <c r="Y324" i="21"/>
  <c r="U324" i="21"/>
  <c r="Q324" i="21"/>
  <c r="M324" i="21"/>
  <c r="I324" i="21"/>
  <c r="E324" i="21"/>
  <c r="T324" i="21"/>
  <c r="O324" i="21"/>
  <c r="J324" i="21"/>
  <c r="D324" i="21"/>
  <c r="W324" i="21"/>
  <c r="P324" i="21"/>
  <c r="H324" i="21"/>
  <c r="B324" i="21"/>
  <c r="V324" i="21"/>
  <c r="N324" i="21"/>
  <c r="G324" i="21"/>
  <c r="R324" i="21"/>
  <c r="C324" i="21"/>
  <c r="L324" i="21"/>
  <c r="X324" i="21"/>
  <c r="K324" i="21"/>
  <c r="S324" i="21"/>
  <c r="F324" i="21"/>
  <c r="Y255" i="21"/>
  <c r="U255" i="21"/>
  <c r="Q255" i="21"/>
  <c r="M255" i="21"/>
  <c r="I255" i="21"/>
  <c r="E255" i="21"/>
  <c r="T255" i="21"/>
  <c r="O255" i="21"/>
  <c r="J255" i="21"/>
  <c r="D255" i="21"/>
  <c r="S255" i="21"/>
  <c r="L255" i="21"/>
  <c r="F255" i="21"/>
  <c r="X255" i="21"/>
  <c r="R255" i="21"/>
  <c r="K255" i="21"/>
  <c r="C255" i="21"/>
  <c r="V255" i="21"/>
  <c r="G255" i="21"/>
  <c r="P255" i="21"/>
  <c r="B255" i="21"/>
  <c r="N255" i="21"/>
  <c r="W255" i="21"/>
  <c r="H255" i="21"/>
  <c r="V395" i="28"/>
  <c r="R395" i="28"/>
  <c r="N395" i="28"/>
  <c r="J395" i="28"/>
  <c r="F395" i="28"/>
  <c r="B395" i="28"/>
  <c r="Y395" i="28"/>
  <c r="T395" i="28"/>
  <c r="O395" i="28"/>
  <c r="I395" i="28"/>
  <c r="D395" i="28"/>
  <c r="X395" i="28"/>
  <c r="S395" i="28"/>
  <c r="M395" i="28"/>
  <c r="H395" i="28"/>
  <c r="C395" i="28"/>
  <c r="U395" i="28"/>
  <c r="K395" i="28"/>
  <c r="Q395" i="28"/>
  <c r="G395" i="28"/>
  <c r="P395" i="28"/>
  <c r="E395" i="28"/>
  <c r="L395" i="28"/>
  <c r="W395" i="28"/>
  <c r="Y427" i="21"/>
  <c r="U427" i="21"/>
  <c r="Q427" i="21"/>
  <c r="M427" i="21"/>
  <c r="I427" i="21"/>
  <c r="E427" i="21"/>
  <c r="X427" i="21"/>
  <c r="S427" i="21"/>
  <c r="N427" i="21"/>
  <c r="H427" i="21"/>
  <c r="C427" i="21"/>
  <c r="T427" i="21"/>
  <c r="L427" i="21"/>
  <c r="F427" i="21"/>
  <c r="R427" i="21"/>
  <c r="J427" i="21"/>
  <c r="P427" i="21"/>
  <c r="G427" i="21"/>
  <c r="V427" i="21"/>
  <c r="B427" i="21"/>
  <c r="O427" i="21"/>
  <c r="K427" i="21"/>
  <c r="W427" i="21"/>
  <c r="D427" i="21"/>
  <c r="Y186" i="21"/>
  <c r="U186" i="21"/>
  <c r="Q186" i="21"/>
  <c r="M186" i="21"/>
  <c r="I186" i="21"/>
  <c r="E186" i="21"/>
  <c r="X186" i="21"/>
  <c r="S186" i="21"/>
  <c r="N186" i="21"/>
  <c r="H186" i="21"/>
  <c r="C186" i="21"/>
  <c r="T186" i="21"/>
  <c r="L186" i="21"/>
  <c r="F186" i="21"/>
  <c r="W186" i="21"/>
  <c r="O186" i="21"/>
  <c r="D186" i="21"/>
  <c r="K186" i="21"/>
  <c r="P186" i="21"/>
  <c r="G186" i="21"/>
  <c r="J186" i="21"/>
  <c r="V186" i="21"/>
  <c r="B186" i="21"/>
  <c r="R186" i="21"/>
  <c r="V429" i="28"/>
  <c r="R429" i="28"/>
  <c r="N429" i="28"/>
  <c r="J429" i="28"/>
  <c r="F429" i="28"/>
  <c r="B429" i="28"/>
  <c r="Y429" i="28"/>
  <c r="T429" i="28"/>
  <c r="O429" i="28"/>
  <c r="I429" i="28"/>
  <c r="D429" i="28"/>
  <c r="X429" i="28"/>
  <c r="S429" i="28"/>
  <c r="M429" i="28"/>
  <c r="H429" i="28"/>
  <c r="C429" i="28"/>
  <c r="P429" i="28"/>
  <c r="E429" i="28"/>
  <c r="W429" i="28"/>
  <c r="L429" i="28"/>
  <c r="U429" i="28"/>
  <c r="K429" i="28"/>
  <c r="Q429" i="28"/>
  <c r="G429" i="28"/>
  <c r="V361" i="28"/>
  <c r="R361" i="28"/>
  <c r="N361" i="28"/>
  <c r="J361" i="28"/>
  <c r="F361" i="28"/>
  <c r="B361" i="28"/>
  <c r="Y361" i="28"/>
  <c r="T361" i="28"/>
  <c r="O361" i="28"/>
  <c r="I361" i="28"/>
  <c r="D361" i="28"/>
  <c r="X361" i="28"/>
  <c r="S361" i="28"/>
  <c r="M361" i="28"/>
  <c r="H361" i="28"/>
  <c r="C361" i="28"/>
  <c r="P361" i="28"/>
  <c r="E361" i="28"/>
  <c r="W361" i="28"/>
  <c r="L361" i="28"/>
  <c r="U361" i="28"/>
  <c r="K361" i="28"/>
  <c r="G361" i="28"/>
  <c r="Q361" i="28"/>
  <c r="Y359" i="21"/>
  <c r="U359" i="21"/>
  <c r="Q359" i="21"/>
  <c r="M359" i="21"/>
  <c r="I359" i="21"/>
  <c r="E359" i="21"/>
  <c r="W359" i="21"/>
  <c r="R359" i="21"/>
  <c r="L359" i="21"/>
  <c r="G359" i="21"/>
  <c r="B359" i="21"/>
  <c r="S359" i="21"/>
  <c r="K359" i="21"/>
  <c r="D359" i="21"/>
  <c r="X359" i="21"/>
  <c r="P359" i="21"/>
  <c r="J359" i="21"/>
  <c r="C359" i="21"/>
  <c r="N359" i="21"/>
  <c r="V359" i="21"/>
  <c r="H359" i="21"/>
  <c r="T359" i="21"/>
  <c r="F359" i="21"/>
  <c r="O359" i="21"/>
  <c r="A394" i="21"/>
  <c r="A325" i="21"/>
  <c r="A360" i="21"/>
  <c r="A428" i="21"/>
  <c r="A430" i="28"/>
  <c r="A327" i="28"/>
  <c r="A396" i="28"/>
  <c r="A362" i="28"/>
  <c r="A464" i="28"/>
  <c r="A290" i="21"/>
  <c r="A256" i="21"/>
  <c r="A221" i="21"/>
  <c r="V464" i="28" l="1"/>
  <c r="R464" i="28"/>
  <c r="N464" i="28"/>
  <c r="J464" i="28"/>
  <c r="F464" i="28"/>
  <c r="B464" i="28"/>
  <c r="W464" i="28"/>
  <c r="Q464" i="28"/>
  <c r="L464" i="28"/>
  <c r="G464" i="28"/>
  <c r="U464" i="28"/>
  <c r="P464" i="28"/>
  <c r="K464" i="28"/>
  <c r="E464" i="28"/>
  <c r="S464" i="28"/>
  <c r="H464" i="28"/>
  <c r="Y464" i="28"/>
  <c r="O464" i="28"/>
  <c r="D464" i="28"/>
  <c r="X464" i="28"/>
  <c r="M464" i="28"/>
  <c r="C464" i="28"/>
  <c r="T464" i="28"/>
  <c r="I464" i="28"/>
  <c r="V430" i="28"/>
  <c r="R430" i="28"/>
  <c r="N430" i="28"/>
  <c r="J430" i="28"/>
  <c r="F430" i="28"/>
  <c r="B430" i="28"/>
  <c r="W430" i="28"/>
  <c r="Q430" i="28"/>
  <c r="L430" i="28"/>
  <c r="G430" i="28"/>
  <c r="U430" i="28"/>
  <c r="P430" i="28"/>
  <c r="K430" i="28"/>
  <c r="E430" i="28"/>
  <c r="X430" i="28"/>
  <c r="M430" i="28"/>
  <c r="C430" i="28"/>
  <c r="T430" i="28"/>
  <c r="I430" i="28"/>
  <c r="S430" i="28"/>
  <c r="H430" i="28"/>
  <c r="Y430" i="28"/>
  <c r="O430" i="28"/>
  <c r="D430" i="28"/>
  <c r="Y394" i="21"/>
  <c r="U394" i="21"/>
  <c r="Q394" i="21"/>
  <c r="M394" i="21"/>
  <c r="I394" i="21"/>
  <c r="E394" i="21"/>
  <c r="T394" i="21"/>
  <c r="O394" i="21"/>
  <c r="J394" i="21"/>
  <c r="D394" i="21"/>
  <c r="V394" i="21"/>
  <c r="N394" i="21"/>
  <c r="G394" i="21"/>
  <c r="S394" i="21"/>
  <c r="L394" i="21"/>
  <c r="F394" i="21"/>
  <c r="W394" i="21"/>
  <c r="H394" i="21"/>
  <c r="R394" i="21"/>
  <c r="C394" i="21"/>
  <c r="P394" i="21"/>
  <c r="B394" i="21"/>
  <c r="K394" i="21"/>
  <c r="X394" i="21"/>
  <c r="Y221" i="21"/>
  <c r="U221" i="21"/>
  <c r="Q221" i="21"/>
  <c r="M221" i="21"/>
  <c r="I221" i="21"/>
  <c r="E221" i="21"/>
  <c r="W221" i="21"/>
  <c r="R221" i="21"/>
  <c r="L221" i="21"/>
  <c r="G221" i="21"/>
  <c r="B221" i="21"/>
  <c r="S221" i="21"/>
  <c r="K221" i="21"/>
  <c r="D221" i="21"/>
  <c r="T221" i="21"/>
  <c r="J221" i="21"/>
  <c r="X221" i="21"/>
  <c r="N221" i="21"/>
  <c r="O221" i="21"/>
  <c r="F221" i="21"/>
  <c r="V221" i="21"/>
  <c r="P221" i="21"/>
  <c r="C221" i="21"/>
  <c r="H221" i="21"/>
  <c r="V362" i="28"/>
  <c r="R362" i="28"/>
  <c r="N362" i="28"/>
  <c r="J362" i="28"/>
  <c r="F362" i="28"/>
  <c r="B362" i="28"/>
  <c r="W362" i="28"/>
  <c r="Q362" i="28"/>
  <c r="L362" i="28"/>
  <c r="G362" i="28"/>
  <c r="U362" i="28"/>
  <c r="P362" i="28"/>
  <c r="K362" i="28"/>
  <c r="E362" i="28"/>
  <c r="X362" i="28"/>
  <c r="M362" i="28"/>
  <c r="C362" i="28"/>
  <c r="T362" i="28"/>
  <c r="I362" i="28"/>
  <c r="S362" i="28"/>
  <c r="H362" i="28"/>
  <c r="Y362" i="28"/>
  <c r="O362" i="28"/>
  <c r="D362" i="28"/>
  <c r="Y428" i="21"/>
  <c r="U428" i="21"/>
  <c r="Q428" i="21"/>
  <c r="M428" i="21"/>
  <c r="I428" i="21"/>
  <c r="E428" i="21"/>
  <c r="V428" i="21"/>
  <c r="P428" i="21"/>
  <c r="K428" i="21"/>
  <c r="F428" i="21"/>
  <c r="X428" i="21"/>
  <c r="R428" i="21"/>
  <c r="J428" i="21"/>
  <c r="C428" i="21"/>
  <c r="W428" i="21"/>
  <c r="N428" i="21"/>
  <c r="D428" i="21"/>
  <c r="T428" i="21"/>
  <c r="L428" i="21"/>
  <c r="B428" i="21"/>
  <c r="O428" i="21"/>
  <c r="H428" i="21"/>
  <c r="G428" i="21"/>
  <c r="S428" i="21"/>
  <c r="Y256" i="21"/>
  <c r="U256" i="21"/>
  <c r="Q256" i="21"/>
  <c r="M256" i="21"/>
  <c r="I256" i="21"/>
  <c r="E256" i="21"/>
  <c r="W256" i="21"/>
  <c r="R256" i="21"/>
  <c r="L256" i="21"/>
  <c r="G256" i="21"/>
  <c r="B256" i="21"/>
  <c r="X256" i="21"/>
  <c r="P256" i="21"/>
  <c r="J256" i="21"/>
  <c r="C256" i="21"/>
  <c r="V256" i="21"/>
  <c r="O256" i="21"/>
  <c r="H256" i="21"/>
  <c r="K256" i="21"/>
  <c r="T256" i="21"/>
  <c r="F256" i="21"/>
  <c r="S256" i="21"/>
  <c r="D256" i="21"/>
  <c r="N256" i="21"/>
  <c r="V396" i="28"/>
  <c r="R396" i="28"/>
  <c r="N396" i="28"/>
  <c r="J396" i="28"/>
  <c r="F396" i="28"/>
  <c r="B396" i="28"/>
  <c r="W396" i="28"/>
  <c r="Q396" i="28"/>
  <c r="L396" i="28"/>
  <c r="G396" i="28"/>
  <c r="U396" i="28"/>
  <c r="P396" i="28"/>
  <c r="K396" i="28"/>
  <c r="E396" i="28"/>
  <c r="S396" i="28"/>
  <c r="H396" i="28"/>
  <c r="Y396" i="28"/>
  <c r="O396" i="28"/>
  <c r="D396" i="28"/>
  <c r="X396" i="28"/>
  <c r="M396" i="28"/>
  <c r="C396" i="28"/>
  <c r="T396" i="28"/>
  <c r="I396" i="28"/>
  <c r="Y360" i="21"/>
  <c r="U360" i="21"/>
  <c r="Q360" i="21"/>
  <c r="M360" i="21"/>
  <c r="I360" i="21"/>
  <c r="E360" i="21"/>
  <c r="T360" i="21"/>
  <c r="O360" i="21"/>
  <c r="J360" i="21"/>
  <c r="D360" i="21"/>
  <c r="W360" i="21"/>
  <c r="P360" i="21"/>
  <c r="H360" i="21"/>
  <c r="B360" i="21"/>
  <c r="V360" i="21"/>
  <c r="N360" i="21"/>
  <c r="G360" i="21"/>
  <c r="R360" i="21"/>
  <c r="C360" i="21"/>
  <c r="L360" i="21"/>
  <c r="X360" i="21"/>
  <c r="K360" i="21"/>
  <c r="S360" i="21"/>
  <c r="F360" i="21"/>
  <c r="Y290" i="21"/>
  <c r="U290" i="21"/>
  <c r="Q290" i="21"/>
  <c r="M290" i="21"/>
  <c r="I290" i="21"/>
  <c r="E290" i="21"/>
  <c r="W290" i="21"/>
  <c r="R290" i="21"/>
  <c r="L290" i="21"/>
  <c r="G290" i="21"/>
  <c r="B290" i="21"/>
  <c r="V290" i="21"/>
  <c r="O290" i="21"/>
  <c r="H290" i="21"/>
  <c r="T290" i="21"/>
  <c r="N290" i="21"/>
  <c r="F290" i="21"/>
  <c r="P290" i="21"/>
  <c r="C290" i="21"/>
  <c r="K290" i="21"/>
  <c r="X290" i="21"/>
  <c r="J290" i="21"/>
  <c r="S290" i="21"/>
  <c r="D290" i="21"/>
  <c r="Y327" i="28"/>
  <c r="U327" i="28"/>
  <c r="Q327" i="28"/>
  <c r="M327" i="28"/>
  <c r="I327" i="28"/>
  <c r="E327" i="28"/>
  <c r="X327" i="28"/>
  <c r="S327" i="28"/>
  <c r="N327" i="28"/>
  <c r="H327" i="28"/>
  <c r="C327" i="28"/>
  <c r="W327" i="28"/>
  <c r="R327" i="28"/>
  <c r="L327" i="28"/>
  <c r="G327" i="28"/>
  <c r="B327" i="28"/>
  <c r="V327" i="28"/>
  <c r="P327" i="28"/>
  <c r="K327" i="28"/>
  <c r="F327" i="28"/>
  <c r="T327" i="28"/>
  <c r="O327" i="28"/>
  <c r="J327" i="28"/>
  <c r="D327" i="28"/>
  <c r="Y325" i="21"/>
  <c r="U325" i="21"/>
  <c r="Q325" i="21"/>
  <c r="M325" i="21"/>
  <c r="I325" i="21"/>
  <c r="E325" i="21"/>
  <c r="W325" i="21"/>
  <c r="R325" i="21"/>
  <c r="L325" i="21"/>
  <c r="G325" i="21"/>
  <c r="B325" i="21"/>
  <c r="T325" i="21"/>
  <c r="N325" i="21"/>
  <c r="F325" i="21"/>
  <c r="S325" i="21"/>
  <c r="K325" i="21"/>
  <c r="D325" i="21"/>
  <c r="V325" i="21"/>
  <c r="H325" i="21"/>
  <c r="P325" i="21"/>
  <c r="C325" i="21"/>
  <c r="O325" i="21"/>
  <c r="X325" i="21"/>
  <c r="J325" i="21"/>
  <c r="A429" i="21"/>
  <c r="A361" i="21"/>
  <c r="A326" i="21"/>
  <c r="A395" i="21"/>
  <c r="A465" i="28"/>
  <c r="A363" i="28"/>
  <c r="A397" i="28"/>
  <c r="A431" i="28"/>
  <c r="A291" i="21"/>
  <c r="Y291" i="21" l="1"/>
  <c r="U291" i="21"/>
  <c r="Q291" i="21"/>
  <c r="M291" i="21"/>
  <c r="I291" i="21"/>
  <c r="E291" i="21"/>
  <c r="T291" i="21"/>
  <c r="O291" i="21"/>
  <c r="J291" i="21"/>
  <c r="D291" i="21"/>
  <c r="S291" i="21"/>
  <c r="L291" i="21"/>
  <c r="F291" i="21"/>
  <c r="X291" i="21"/>
  <c r="R291" i="21"/>
  <c r="K291" i="21"/>
  <c r="C291" i="21"/>
  <c r="V291" i="21"/>
  <c r="G291" i="21"/>
  <c r="P291" i="21"/>
  <c r="B291" i="21"/>
  <c r="N291" i="21"/>
  <c r="H291" i="21"/>
  <c r="W291" i="21"/>
  <c r="V465" i="28"/>
  <c r="R465" i="28"/>
  <c r="N465" i="28"/>
  <c r="J465" i="28"/>
  <c r="F465" i="28"/>
  <c r="B465" i="28"/>
  <c r="Y465" i="28"/>
  <c r="T465" i="28"/>
  <c r="O465" i="28"/>
  <c r="I465" i="28"/>
  <c r="D465" i="28"/>
  <c r="X465" i="28"/>
  <c r="S465" i="28"/>
  <c r="M465" i="28"/>
  <c r="H465" i="28"/>
  <c r="C465" i="28"/>
  <c r="P465" i="28"/>
  <c r="E465" i="28"/>
  <c r="W465" i="28"/>
  <c r="L465" i="28"/>
  <c r="U465" i="28"/>
  <c r="K465" i="28"/>
  <c r="Q465" i="28"/>
  <c r="G465" i="28"/>
  <c r="Y429" i="21"/>
  <c r="U429" i="21"/>
  <c r="Q429" i="21"/>
  <c r="M429" i="21"/>
  <c r="I429" i="21"/>
  <c r="E429" i="21"/>
  <c r="X429" i="21"/>
  <c r="S429" i="21"/>
  <c r="N429" i="21"/>
  <c r="H429" i="21"/>
  <c r="C429" i="21"/>
  <c r="V429" i="21"/>
  <c r="O429" i="21"/>
  <c r="G429" i="21"/>
  <c r="R429" i="21"/>
  <c r="J429" i="21"/>
  <c r="P429" i="21"/>
  <c r="F429" i="21"/>
  <c r="K429" i="21"/>
  <c r="W429" i="21"/>
  <c r="D429" i="21"/>
  <c r="T429" i="21"/>
  <c r="B429" i="21"/>
  <c r="L429" i="21"/>
  <c r="V431" i="28"/>
  <c r="R431" i="28"/>
  <c r="N431" i="28"/>
  <c r="J431" i="28"/>
  <c r="F431" i="28"/>
  <c r="B431" i="28"/>
  <c r="Y431" i="28"/>
  <c r="T431" i="28"/>
  <c r="O431" i="28"/>
  <c r="I431" i="28"/>
  <c r="D431" i="28"/>
  <c r="X431" i="28"/>
  <c r="S431" i="28"/>
  <c r="M431" i="28"/>
  <c r="H431" i="28"/>
  <c r="C431" i="28"/>
  <c r="U431" i="28"/>
  <c r="K431" i="28"/>
  <c r="Q431" i="28"/>
  <c r="G431" i="28"/>
  <c r="P431" i="28"/>
  <c r="E431" i="28"/>
  <c r="L431" i="28"/>
  <c r="W431" i="28"/>
  <c r="Y395" i="21"/>
  <c r="U395" i="21"/>
  <c r="Q395" i="21"/>
  <c r="M395" i="21"/>
  <c r="I395" i="21"/>
  <c r="E395" i="21"/>
  <c r="W395" i="21"/>
  <c r="R395" i="21"/>
  <c r="L395" i="21"/>
  <c r="G395" i="21"/>
  <c r="B395" i="21"/>
  <c r="S395" i="21"/>
  <c r="K395" i="21"/>
  <c r="D395" i="21"/>
  <c r="X395" i="21"/>
  <c r="P395" i="21"/>
  <c r="J395" i="21"/>
  <c r="C395" i="21"/>
  <c r="N395" i="21"/>
  <c r="V395" i="21"/>
  <c r="H395" i="21"/>
  <c r="T395" i="21"/>
  <c r="F395" i="21"/>
  <c r="O395" i="21"/>
  <c r="V397" i="28"/>
  <c r="R397" i="28"/>
  <c r="N397" i="28"/>
  <c r="J397" i="28"/>
  <c r="F397" i="28"/>
  <c r="B397" i="28"/>
  <c r="Y397" i="28"/>
  <c r="T397" i="28"/>
  <c r="O397" i="28"/>
  <c r="I397" i="28"/>
  <c r="D397" i="28"/>
  <c r="X397" i="28"/>
  <c r="S397" i="28"/>
  <c r="M397" i="28"/>
  <c r="H397" i="28"/>
  <c r="C397" i="28"/>
  <c r="P397" i="28"/>
  <c r="E397" i="28"/>
  <c r="W397" i="28"/>
  <c r="L397" i="28"/>
  <c r="U397" i="28"/>
  <c r="K397" i="28"/>
  <c r="G397" i="28"/>
  <c r="Q397" i="28"/>
  <c r="Y326" i="21"/>
  <c r="U326" i="21"/>
  <c r="Q326" i="21"/>
  <c r="M326" i="21"/>
  <c r="I326" i="21"/>
  <c r="E326" i="21"/>
  <c r="T326" i="21"/>
  <c r="O326" i="21"/>
  <c r="J326" i="21"/>
  <c r="D326" i="21"/>
  <c r="X326" i="21"/>
  <c r="R326" i="21"/>
  <c r="K326" i="21"/>
  <c r="C326" i="21"/>
  <c r="W326" i="21"/>
  <c r="P326" i="21"/>
  <c r="H326" i="21"/>
  <c r="B326" i="21"/>
  <c r="L326" i="21"/>
  <c r="V326" i="21"/>
  <c r="G326" i="21"/>
  <c r="S326" i="21"/>
  <c r="F326" i="21"/>
  <c r="N326" i="21"/>
  <c r="V363" i="28"/>
  <c r="R363" i="28"/>
  <c r="N363" i="28"/>
  <c r="J363" i="28"/>
  <c r="F363" i="28"/>
  <c r="B363" i="28"/>
  <c r="Y363" i="28"/>
  <c r="T363" i="28"/>
  <c r="O363" i="28"/>
  <c r="I363" i="28"/>
  <c r="D363" i="28"/>
  <c r="X363" i="28"/>
  <c r="S363" i="28"/>
  <c r="M363" i="28"/>
  <c r="H363" i="28"/>
  <c r="C363" i="28"/>
  <c r="U363" i="28"/>
  <c r="K363" i="28"/>
  <c r="Q363" i="28"/>
  <c r="G363" i="28"/>
  <c r="P363" i="28"/>
  <c r="E363" i="28"/>
  <c r="W363" i="28"/>
  <c r="L363" i="28"/>
  <c r="Y361" i="21"/>
  <c r="U361" i="21"/>
  <c r="Q361" i="21"/>
  <c r="M361" i="21"/>
  <c r="I361" i="21"/>
  <c r="E361" i="21"/>
  <c r="W361" i="21"/>
  <c r="R361" i="21"/>
  <c r="L361" i="21"/>
  <c r="G361" i="21"/>
  <c r="B361" i="21"/>
  <c r="T361" i="21"/>
  <c r="N361" i="21"/>
  <c r="F361" i="21"/>
  <c r="S361" i="21"/>
  <c r="K361" i="21"/>
  <c r="D361" i="21"/>
  <c r="V361" i="21"/>
  <c r="H361" i="21"/>
  <c r="P361" i="21"/>
  <c r="C361" i="21"/>
  <c r="O361" i="21"/>
  <c r="X361" i="21"/>
  <c r="J361" i="21"/>
  <c r="A430" i="21"/>
  <c r="A396" i="21"/>
  <c r="A362" i="21"/>
  <c r="A327" i="21"/>
  <c r="A398" i="28"/>
  <c r="A432" i="28"/>
  <c r="A466" i="28"/>
  <c r="Y362" i="21" l="1"/>
  <c r="U362" i="21"/>
  <c r="Q362" i="21"/>
  <c r="M362" i="21"/>
  <c r="I362" i="21"/>
  <c r="E362" i="21"/>
  <c r="T362" i="21"/>
  <c r="O362" i="21"/>
  <c r="J362" i="21"/>
  <c r="D362" i="21"/>
  <c r="X362" i="21"/>
  <c r="R362" i="21"/>
  <c r="K362" i="21"/>
  <c r="C362" i="21"/>
  <c r="W362" i="21"/>
  <c r="P362" i="21"/>
  <c r="H362" i="21"/>
  <c r="B362" i="21"/>
  <c r="L362" i="21"/>
  <c r="V362" i="21"/>
  <c r="G362" i="21"/>
  <c r="S362" i="21"/>
  <c r="F362" i="21"/>
  <c r="N362" i="21"/>
  <c r="V432" i="28"/>
  <c r="R432" i="28"/>
  <c r="N432" i="28"/>
  <c r="J432" i="28"/>
  <c r="F432" i="28"/>
  <c r="B432" i="28"/>
  <c r="W432" i="28"/>
  <c r="Q432" i="28"/>
  <c r="L432" i="28"/>
  <c r="G432" i="28"/>
  <c r="U432" i="28"/>
  <c r="P432" i="28"/>
  <c r="K432" i="28"/>
  <c r="E432" i="28"/>
  <c r="S432" i="28"/>
  <c r="H432" i="28"/>
  <c r="Y432" i="28"/>
  <c r="O432" i="28"/>
  <c r="D432" i="28"/>
  <c r="X432" i="28"/>
  <c r="M432" i="28"/>
  <c r="C432" i="28"/>
  <c r="T432" i="28"/>
  <c r="I432" i="28"/>
  <c r="Y396" i="21"/>
  <c r="U396" i="21"/>
  <c r="Q396" i="21"/>
  <c r="M396" i="21"/>
  <c r="I396" i="21"/>
  <c r="E396" i="21"/>
  <c r="T396" i="21"/>
  <c r="O396" i="21"/>
  <c r="J396" i="21"/>
  <c r="D396" i="21"/>
  <c r="W396" i="21"/>
  <c r="P396" i="21"/>
  <c r="H396" i="21"/>
  <c r="B396" i="21"/>
  <c r="V396" i="21"/>
  <c r="N396" i="21"/>
  <c r="G396" i="21"/>
  <c r="R396" i="21"/>
  <c r="C396" i="21"/>
  <c r="L396" i="21"/>
  <c r="X396" i="21"/>
  <c r="K396" i="21"/>
  <c r="S396" i="21"/>
  <c r="F396" i="21"/>
  <c r="V398" i="28"/>
  <c r="R398" i="28"/>
  <c r="N398" i="28"/>
  <c r="J398" i="28"/>
  <c r="F398" i="28"/>
  <c r="B398" i="28"/>
  <c r="W398" i="28"/>
  <c r="Q398" i="28"/>
  <c r="L398" i="28"/>
  <c r="G398" i="28"/>
  <c r="U398" i="28"/>
  <c r="P398" i="28"/>
  <c r="K398" i="28"/>
  <c r="E398" i="28"/>
  <c r="X398" i="28"/>
  <c r="M398" i="28"/>
  <c r="C398" i="28"/>
  <c r="T398" i="28"/>
  <c r="I398" i="28"/>
  <c r="S398" i="28"/>
  <c r="H398" i="28"/>
  <c r="Y398" i="28"/>
  <c r="O398" i="28"/>
  <c r="D398" i="28"/>
  <c r="Y430" i="21"/>
  <c r="U430" i="21"/>
  <c r="Q430" i="21"/>
  <c r="M430" i="21"/>
  <c r="I430" i="21"/>
  <c r="E430" i="21"/>
  <c r="V430" i="21"/>
  <c r="P430" i="21"/>
  <c r="K430" i="21"/>
  <c r="F430" i="21"/>
  <c r="S430" i="21"/>
  <c r="L430" i="21"/>
  <c r="D430" i="21"/>
  <c r="W430" i="21"/>
  <c r="N430" i="21"/>
  <c r="C430" i="21"/>
  <c r="T430" i="21"/>
  <c r="J430" i="21"/>
  <c r="B430" i="21"/>
  <c r="X430" i="21"/>
  <c r="G430" i="21"/>
  <c r="R430" i="21"/>
  <c r="O430" i="21"/>
  <c r="H430" i="21"/>
  <c r="Y327" i="21"/>
  <c r="U327" i="21"/>
  <c r="Q327" i="21"/>
  <c r="M327" i="21"/>
  <c r="I327" i="21"/>
  <c r="E327" i="21"/>
  <c r="W327" i="21"/>
  <c r="R327" i="21"/>
  <c r="L327" i="21"/>
  <c r="G327" i="21"/>
  <c r="B327" i="21"/>
  <c r="V327" i="21"/>
  <c r="O327" i="21"/>
  <c r="H327" i="21"/>
  <c r="T327" i="21"/>
  <c r="N327" i="21"/>
  <c r="F327" i="21"/>
  <c r="P327" i="21"/>
  <c r="C327" i="21"/>
  <c r="K327" i="21"/>
  <c r="X327" i="21"/>
  <c r="J327" i="21"/>
  <c r="D327" i="21"/>
  <c r="S327" i="21"/>
  <c r="V466" i="28"/>
  <c r="R466" i="28"/>
  <c r="N466" i="28"/>
  <c r="J466" i="28"/>
  <c r="F466" i="28"/>
  <c r="B466" i="28"/>
  <c r="W466" i="28"/>
  <c r="Q466" i="28"/>
  <c r="L466" i="28"/>
  <c r="G466" i="28"/>
  <c r="U466" i="28"/>
  <c r="P466" i="28"/>
  <c r="K466" i="28"/>
  <c r="E466" i="28"/>
  <c r="X466" i="28"/>
  <c r="M466" i="28"/>
  <c r="C466" i="28"/>
  <c r="T466" i="28"/>
  <c r="I466" i="28"/>
  <c r="S466" i="28"/>
  <c r="H466" i="28"/>
  <c r="Y466" i="28"/>
  <c r="O466" i="28"/>
  <c r="D466" i="28"/>
  <c r="A397" i="21"/>
  <c r="A431" i="21"/>
  <c r="A433" i="28"/>
  <c r="A467" i="28"/>
  <c r="Y397" i="21" l="1"/>
  <c r="U397" i="21"/>
  <c r="Q397" i="21"/>
  <c r="M397" i="21"/>
  <c r="I397" i="21"/>
  <c r="E397" i="21"/>
  <c r="W397" i="21"/>
  <c r="R397" i="21"/>
  <c r="L397" i="21"/>
  <c r="G397" i="21"/>
  <c r="B397" i="21"/>
  <c r="T397" i="21"/>
  <c r="N397" i="21"/>
  <c r="F397" i="21"/>
  <c r="S397" i="21"/>
  <c r="K397" i="21"/>
  <c r="D397" i="21"/>
  <c r="V397" i="21"/>
  <c r="H397" i="21"/>
  <c r="P397" i="21"/>
  <c r="C397" i="21"/>
  <c r="O397" i="21"/>
  <c r="X397" i="21"/>
  <c r="J397" i="21"/>
  <c r="V467" i="28"/>
  <c r="R467" i="28"/>
  <c r="N467" i="28"/>
  <c r="J467" i="28"/>
  <c r="F467" i="28"/>
  <c r="B467" i="28"/>
  <c r="Y467" i="28"/>
  <c r="T467" i="28"/>
  <c r="O467" i="28"/>
  <c r="I467" i="28"/>
  <c r="D467" i="28"/>
  <c r="X467" i="28"/>
  <c r="S467" i="28"/>
  <c r="M467" i="28"/>
  <c r="H467" i="28"/>
  <c r="C467" i="28"/>
  <c r="U467" i="28"/>
  <c r="K467" i="28"/>
  <c r="Q467" i="28"/>
  <c r="G467" i="28"/>
  <c r="P467" i="28"/>
  <c r="E467" i="28"/>
  <c r="L467" i="28"/>
  <c r="W467" i="28"/>
  <c r="V433" i="28"/>
  <c r="R433" i="28"/>
  <c r="N433" i="28"/>
  <c r="J433" i="28"/>
  <c r="F433" i="28"/>
  <c r="B433" i="28"/>
  <c r="Y433" i="28"/>
  <c r="T433" i="28"/>
  <c r="O433" i="28"/>
  <c r="I433" i="28"/>
  <c r="D433" i="28"/>
  <c r="X433" i="28"/>
  <c r="S433" i="28"/>
  <c r="M433" i="28"/>
  <c r="H433" i="28"/>
  <c r="C433" i="28"/>
  <c r="P433" i="28"/>
  <c r="E433" i="28"/>
  <c r="W433" i="28"/>
  <c r="L433" i="28"/>
  <c r="U433" i="28"/>
  <c r="K433" i="28"/>
  <c r="G433" i="28"/>
  <c r="Q433" i="28"/>
  <c r="Y431" i="21"/>
  <c r="U431" i="21"/>
  <c r="Q431" i="21"/>
  <c r="M431" i="21"/>
  <c r="I431" i="21"/>
  <c r="E431" i="21"/>
  <c r="X431" i="21"/>
  <c r="S431" i="21"/>
  <c r="N431" i="21"/>
  <c r="H431" i="21"/>
  <c r="C431" i="21"/>
  <c r="W431" i="21"/>
  <c r="P431" i="21"/>
  <c r="J431" i="21"/>
  <c r="B431" i="21"/>
  <c r="R431" i="21"/>
  <c r="G431" i="21"/>
  <c r="O431" i="21"/>
  <c r="F431" i="21"/>
  <c r="T431" i="21"/>
  <c r="L431" i="21"/>
  <c r="K431" i="21"/>
  <c r="D431" i="21"/>
  <c r="V431" i="21"/>
  <c r="A432" i="21"/>
  <c r="A468" i="28"/>
  <c r="Y432" i="21" l="1"/>
  <c r="U432" i="21"/>
  <c r="Q432" i="21"/>
  <c r="M432" i="21"/>
  <c r="I432" i="21"/>
  <c r="E432" i="21"/>
  <c r="V432" i="21"/>
  <c r="P432" i="21"/>
  <c r="K432" i="21"/>
  <c r="F432" i="21"/>
  <c r="T432" i="21"/>
  <c r="N432" i="21"/>
  <c r="G432" i="21"/>
  <c r="W432" i="21"/>
  <c r="L432" i="21"/>
  <c r="C432" i="21"/>
  <c r="S432" i="21"/>
  <c r="J432" i="21"/>
  <c r="B432" i="21"/>
  <c r="O432" i="21"/>
  <c r="H432" i="21"/>
  <c r="X432" i="21"/>
  <c r="D432" i="21"/>
  <c r="R432" i="21"/>
  <c r="V468" i="28"/>
  <c r="R468" i="28"/>
  <c r="N468" i="28"/>
  <c r="J468" i="28"/>
  <c r="F468" i="28"/>
  <c r="B468" i="28"/>
  <c r="W468" i="28"/>
  <c r="Q468" i="28"/>
  <c r="L468" i="28"/>
  <c r="G468" i="28"/>
  <c r="U468" i="28"/>
  <c r="P468" i="28"/>
  <c r="K468" i="28"/>
  <c r="E468" i="28"/>
  <c r="S468" i="28"/>
  <c r="H468" i="28"/>
  <c r="Y468" i="28"/>
  <c r="O468" i="28"/>
  <c r="D468" i="28"/>
  <c r="X468" i="28"/>
  <c r="M468" i="28"/>
  <c r="C468" i="28"/>
  <c r="T468" i="28"/>
  <c r="I468" i="28"/>
  <c r="F26" i="1" l="1"/>
  <c r="F15" i="1" s="1"/>
  <c r="F12" i="1" s="1"/>
  <c r="D7" i="1" l="1"/>
  <c r="E7" i="1"/>
  <c r="F7" i="1"/>
  <c r="C7" i="1"/>
</calcChain>
</file>

<file path=xl/sharedStrings.xml><?xml version="1.0" encoding="utf-8"?>
<sst xmlns="http://schemas.openxmlformats.org/spreadsheetml/2006/main" count="1058" uniqueCount="192">
  <si>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</si>
  <si>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</si>
  <si>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</si>
  <si>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</si>
  <si>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</si>
  <si>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</si>
  <si>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</si>
  <si>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</si>
  <si>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</si>
  <si>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</si>
  <si>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</si>
  <si>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</si>
  <si>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</si>
  <si>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</si>
  <si>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</si>
  <si>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</si>
  <si>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</si>
  <si>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</si>
  <si>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</si>
  <si>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</si>
  <si>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</si>
  <si>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</si>
  <si>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</si>
  <si>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</si>
  <si>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</si>
  <si>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</si>
  <si>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</si>
  <si>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</si>
  <si>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</si>
  <si>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</si>
  <si>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</si>
  <si>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</si>
  <si>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</si>
  <si>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</si>
  <si>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</si>
  <si>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</si>
  <si>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</si>
  <si>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</si>
  <si>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</si>
  <si>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</si>
  <si>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</si>
  <si>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</si>
  <si>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</si>
  <si>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</si>
  <si>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</si>
  <si>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</si>
  <si>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</si>
  <si>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</si>
  <si>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</si>
  <si>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</si>
  <si>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</si>
  <si>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</si>
  <si>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</si>
  <si>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</si>
  <si>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</si>
  <si>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</si>
  <si>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</si>
  <si>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</si>
  <si>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</si>
  <si>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</si>
  <si>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</si>
  <si>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</si>
  <si>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</si>
  <si>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</si>
  <si>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</si>
  <si>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</si>
  <si>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</si>
  <si>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</si>
  <si>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</si>
  <si>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</si>
  <si>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</si>
  <si>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</si>
  <si>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</si>
  <si>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</si>
  <si>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</si>
  <si>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</si>
  <si>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</si>
  <si>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</si>
  <si>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</si>
  <si>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</si>
  <si>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</si>
  <si>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</si>
  <si>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</si>
  <si>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</si>
  <si>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</si>
  <si>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</si>
  <si>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</si>
  <si>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</si>
  <si>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</si>
  <si>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</si>
  <si>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</si>
  <si>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</si>
  <si>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</si>
  <si>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</si>
  <si>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</si>
  <si>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</si>
  <si>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</si>
  <si>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</si>
  <si>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</si>
  <si>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</si>
  <si>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</si>
  <si>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</si>
  <si>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</si>
  <si>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</si>
  <si>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</si>
  <si>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</si>
  <si>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</si>
  <si>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</si>
  <si>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</si>
  <si>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</si>
  <si>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</si>
  <si>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</si>
  <si>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</si>
  <si>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</si>
  <si>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</si>
  <si>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</si>
  <si>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</si>
  <si>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</si>
  <si>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</si>
  <si>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</si>
  <si>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</si>
  <si>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</si>
  <si>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</si>
  <si>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</si>
  <si>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</si>
  <si>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</si>
  <si>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</si>
  <si>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</si>
  <si>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</si>
  <si>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</si>
  <si>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</si>
  <si>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</si>
  <si>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</si>
  <si>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Одноставочные единые (котловые) тарифы на услуги по передаче электрической энергии на территории Хабаровского края (тарифы указываются без НДС)</t>
  </si>
  <si>
    <t>Двухставочные единые (котловые) тарифы на услуги по передаче электрической энергии на территории Хабаровского края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</si>
  <si>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Хабаровского края - ставка за содержание электрических сетей (тарифы указываются без НДС)</t>
  </si>
  <si>
    <t>Ставка тарифа на услуги по передаче электрической энергии, используемая для целей определения расходов на оплату нормативных потерь электрической энергии при ее передаче по электрическим сетям единой национальной (общероссийской) электрической сети</t>
  </si>
  <si>
    <t>Ставка для фактических почасовых объемов покупки электрической энергии, отпущенных из объектов электросетевого хозяйства, входящих в единую национальную общероссийскую) электрическую сеть (класс напряжения подстанции 220 кВ и ниже)</t>
  </si>
  <si>
    <t>3. Дифференцированная по уровням напряжения ставка единого (котлового)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</si>
  <si>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4. Ставка тарифа на услуги по передаче электрической энергии, отражающая удельную величину расходов на содержание электрических сетей, для потребителей, услуги по передаче электрической энергии (мощности) которым оказываются с использованием объектов электросетевого хозяйства, входящих в единую национальную (общероссийскую) электрическую сеть, конечной регулируемой цены, рублей/МВт в месяц без НДС:</t>
  </si>
  <si>
    <t>Класс напряжения</t>
  </si>
  <si>
    <t>АО "АТС"</t>
  </si>
  <si>
    <t>Ставка тарифа на услуги по передаче электрической энергии на содержание объектов электросетевого хозяйства, входящих в единую национальную (общероссийскую) электрическую сеть</t>
  </si>
  <si>
    <t>%</t>
  </si>
  <si>
    <t>Норматив потерь в электрической энергии при ее передаче по единой национальной (общероссийской) электрической сети на территории Хабаровского края, осуществляемой МЭС Востока  с использованием объектов электросетевого хозяйства, принадлежащих ПАО "ФСК ЕЭС" на праве собственности или ином законном основании</t>
  </si>
  <si>
    <t>220 кВ и ниже</t>
  </si>
  <si>
    <t>PMECHE20</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</si>
  <si>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</si>
  <si>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</si>
  <si>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ФАС России. Приказ №1216/20 от 14.12.2020</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</si>
  <si>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</si>
  <si>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</si>
  <si>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</si>
  <si>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</si>
  <si>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</si>
  <si>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</si>
  <si>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Правительство Хабаровского края. Комитет по ценам и тарифам.  Постановление № 44/12 от 27.12.2021г.</t>
  </si>
  <si>
    <t>Приказ Минэнерго России от 16 декабря 2021г. №1409</t>
  </si>
  <si>
    <t>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октябре 2024 г.</t>
  </si>
  <si>
    <t>3331,27</t>
  </si>
  <si>
    <t>октябрь 2024 года</t>
  </si>
  <si>
    <t>01.10.2024</t>
  </si>
  <si>
    <t>02.10.2024</t>
  </si>
  <si>
    <t>03.10.2024</t>
  </si>
  <si>
    <t>04.10.2024</t>
  </si>
  <si>
    <t>05.10.2024</t>
  </si>
  <si>
    <t>06.10.2024</t>
  </si>
  <si>
    <t>07.10.2024</t>
  </si>
  <si>
    <t>08.10.2024</t>
  </si>
  <si>
    <t>09.10.2024</t>
  </si>
  <si>
    <t>10.10.2024</t>
  </si>
  <si>
    <t>11.10.2024</t>
  </si>
  <si>
    <t>12.10.2024</t>
  </si>
  <si>
    <t>13.10.2024</t>
  </si>
  <si>
    <t>14.10.2024</t>
  </si>
  <si>
    <t>15.10.2024</t>
  </si>
  <si>
    <t>16.10.2024</t>
  </si>
  <si>
    <t>17.10.2024</t>
  </si>
  <si>
    <t>18.10.2024</t>
  </si>
  <si>
    <t>19.10.2024</t>
  </si>
  <si>
    <t>20.10.2024</t>
  </si>
  <si>
    <t>21.10.2024</t>
  </si>
  <si>
    <t>22.10.2024</t>
  </si>
  <si>
    <t>23.10.2024</t>
  </si>
  <si>
    <t>24.10.2024</t>
  </si>
  <si>
    <t>25.10.2024</t>
  </si>
  <si>
    <t>26.10.2024</t>
  </si>
  <si>
    <t>27.10.2024</t>
  </si>
  <si>
    <t>28.10.2024</t>
  </si>
  <si>
    <t>29.10.2024</t>
  </si>
  <si>
    <t>30.10.2024</t>
  </si>
  <si>
    <t>31.10.2024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</si>
</sst>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6">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xf numFmtId="9" fontId="28" fillId="0" borderId="0" applyFont="0" applyFill="0" applyBorder="0" applyAlignment="0" applyProtection="0"/>
  </cellStyleXfs>
  <cellXfs count="18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27" fillId="8" borderId="13" xfId="0" applyFont="1" applyFill="1" applyBorder="1" applyAlignment="1" applyProtection="1">
      <alignment vertical="center"/>
      <protection hidden="1"/>
    </xf>
    <xf numFmtId="0" fontId="27" fillId="8" borderId="11" xfId="0" applyFont="1" applyFill="1" applyBorder="1" applyAlignment="1" applyProtection="1">
      <alignment vertical="center"/>
      <protection hidden="1"/>
    </xf>
    <xf numFmtId="10" fontId="21" fillId="8" borderId="10" xfId="55" applyNumberFormat="1"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74" fontId="0" fillId="0" borderId="11" xfId="0" applyNumberFormat="1" applyFont="1" applyFill="1" applyBorder="1" applyAlignment="1">
      <alignment horizontal="right"/>
    </xf>
    <xf numFmtId="2" fontId="38" fillId="9" borderId="17" xfId="0" applyNumberFormat="1" applyFont="1" applyFill="1" applyBorder="1" applyAlignment="1">
      <alignment horizontal="left" vertical="center"/>
    </xf>
    <xf numFmtId="0" fontId="21" fillId="0" borderId="10" xfId="25" applyNumberFormat="1" applyFont="1" applyFill="1" applyBorder="1" applyAlignment="1" applyProtection="1">
      <alignment horizontal="center" vertical="center" wrapText="1"/>
      <protection hidden="1"/>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4" fontId="27" fillId="8" borderId="20" xfId="0" applyNumberFormat="1" applyFont="1" applyFill="1" applyBorder="1" applyAlignment="1" applyProtection="1">
      <alignment horizontal="center" vertical="center"/>
      <protection hidden="1"/>
    </xf>
    <xf numFmtId="4" fontId="27" fillId="8" borderId="21" xfId="0" applyNumberFormat="1" applyFont="1" applyFill="1" applyBorder="1" applyAlignment="1" applyProtection="1">
      <alignment horizontal="center" vertical="center"/>
      <protection hidden="1"/>
    </xf>
    <xf numFmtId="4" fontId="27" fillId="8" borderId="24" xfId="0" applyNumberFormat="1" applyFont="1" applyFill="1" applyBorder="1" applyAlignment="1" applyProtection="1">
      <alignment horizontal="center" vertical="center"/>
      <protection hidden="1"/>
    </xf>
    <xf numFmtId="4" fontId="27" fillId="8" borderId="16" xfId="0" applyNumberFormat="1" applyFont="1" applyFill="1" applyBorder="1" applyAlignment="1" applyProtection="1">
      <alignment horizontal="center" vertical="center"/>
      <protection hidden="1"/>
    </xf>
    <xf numFmtId="4" fontId="27" fillId="8" borderId="22" xfId="0" applyNumberFormat="1" applyFont="1" applyFill="1" applyBorder="1" applyAlignment="1" applyProtection="1">
      <alignment horizontal="center" vertical="center"/>
      <protection hidden="1"/>
    </xf>
    <xf numFmtId="4" fontId="27" fillId="8" borderId="23" xfId="0" applyNumberFormat="1" applyFont="1" applyFill="1" applyBorder="1" applyAlignment="1" applyProtection="1">
      <alignment horizontal="center" vertical="center"/>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6">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xfId="55" builtinId="5"/>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6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7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7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3"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52" name="Object 328" hidden="1">
              <a:extLst>
                <a:ext uri="{63B3BB69-23CF-44E3-9099-C40C66FF867C}">
                  <a14:compatExt spid="_x0000_s13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53" name="Object 329" hidden="1">
              <a:extLst>
                <a:ext uri="{63B3BB69-23CF-44E3-9099-C40C66FF867C}">
                  <a14:compatExt spid="_x0000_s13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54" name="Object 330" hidden="1">
              <a:extLst>
                <a:ext uri="{63B3BB69-23CF-44E3-9099-C40C66FF867C}">
                  <a14:compatExt spid="_x0000_s13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55" name="Object 331" hidden="1">
              <a:extLst>
                <a:ext uri="{63B3BB69-23CF-44E3-9099-C40C66FF867C}">
                  <a14:compatExt spid="_x0000_s13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4"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5"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86"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87"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356" name="Object 332" hidden="1">
              <a:extLst>
                <a:ext uri="{63B3BB69-23CF-44E3-9099-C40C66FF867C}">
                  <a14:compatExt spid="_x0000_s13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476250</xdr:colOff>
          <xdr:row>37</xdr:row>
          <xdr:rowOff>38100</xdr:rowOff>
        </xdr:from>
        <xdr:to>
          <xdr:col>2</xdr:col>
          <xdr:colOff>1228725</xdr:colOff>
          <xdr:row>38</xdr:row>
          <xdr:rowOff>0</xdr:rowOff>
        </xdr:to>
        <xdr:sp macro="" textlink="">
          <xdr:nvSpPr>
            <xdr:cNvPr id="1357" name="Object 333" hidden="1">
              <a:extLst>
                <a:ext uri="{63B3BB69-23CF-44E3-9099-C40C66FF867C}">
                  <a14:compatExt spid="_x0000_s13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358" name="Object 334" hidden="1">
              <a:extLst>
                <a:ext uri="{63B3BB69-23CF-44E3-9099-C40C66FF867C}">
                  <a14:compatExt spid="_x0000_s13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359" name="Object 335" hidden="1">
              <a:extLst>
                <a:ext uri="{63B3BB69-23CF-44E3-9099-C40C66FF867C}">
                  <a14:compatExt spid="_x0000_s13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360" name="Object 336" hidden="1">
              <a:extLst>
                <a:ext uri="{63B3BB69-23CF-44E3-9099-C40C66FF867C}">
                  <a14:compatExt spid="_x0000_s13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361" name="Object 337" hidden="1">
              <a:extLst>
                <a:ext uri="{63B3BB69-23CF-44E3-9099-C40C66FF867C}">
                  <a14:compatExt spid="_x0000_s13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362" name="Object 338" hidden="1">
              <a:extLst>
                <a:ext uri="{63B3BB69-23CF-44E3-9099-C40C66FF867C}">
                  <a14:compatExt spid="_x0000_s13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363" name="Object 339" hidden="1">
              <a:extLst>
                <a:ext uri="{63B3BB69-23CF-44E3-9099-C40C66FF867C}">
                  <a14:compatExt spid="_x0000_s13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364" name="Object 340" hidden="1">
              <a:extLst>
                <a:ext uri="{63B3BB69-23CF-44E3-9099-C40C66FF867C}">
                  <a14:compatExt spid="_x0000_s13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365" name="Object 341" hidden="1">
              <a:extLst>
                <a:ext uri="{63B3BB69-23CF-44E3-9099-C40C66FF867C}">
                  <a14:compatExt spid="_x0000_s13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366" name="Object 342" hidden="1">
              <a:extLst>
                <a:ext uri="{63B3BB69-23CF-44E3-9099-C40C66FF867C}">
                  <a14:compatExt spid="_x0000_s13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367" name="Object 343" hidden="1">
              <a:extLst>
                <a:ext uri="{63B3BB69-23CF-44E3-9099-C40C66FF867C}">
                  <a14:compatExt spid="_x0000_s13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20</xdr:row>
          <xdr:rowOff>219075</xdr:rowOff>
        </xdr:from>
        <xdr:to>
          <xdr:col>2</xdr:col>
          <xdr:colOff>1104900</xdr:colOff>
          <xdr:row>20</xdr:row>
          <xdr:rowOff>447675</xdr:rowOff>
        </xdr:to>
        <xdr:sp macro="" textlink="">
          <xdr:nvSpPr>
            <xdr:cNvPr id="1372" name="Object 348" hidden="1">
              <a:extLst>
                <a:ext uri="{63B3BB69-23CF-44E3-9099-C40C66FF867C}">
                  <a14:compatExt spid="_x0000_s13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76200</xdr:colOff>
          <xdr:row>21</xdr:row>
          <xdr:rowOff>238125</xdr:rowOff>
        </xdr:from>
        <xdr:to>
          <xdr:col>2</xdr:col>
          <xdr:colOff>1123950</xdr:colOff>
          <xdr:row>21</xdr:row>
          <xdr:rowOff>466725</xdr:rowOff>
        </xdr:to>
        <xdr:sp macro="" textlink="">
          <xdr:nvSpPr>
            <xdr:cNvPr id="1373" name="Object 349" hidden="1">
              <a:extLst>
                <a:ext uri="{63B3BB69-23CF-44E3-9099-C40C66FF867C}">
                  <a14:compatExt spid="_x0000_s13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47625</xdr:colOff>
          <xdr:row>22</xdr:row>
          <xdr:rowOff>219075</xdr:rowOff>
        </xdr:from>
        <xdr:to>
          <xdr:col>2</xdr:col>
          <xdr:colOff>933450</xdr:colOff>
          <xdr:row>22</xdr:row>
          <xdr:rowOff>466725</xdr:rowOff>
        </xdr:to>
        <xdr:sp macro="" textlink="">
          <xdr:nvSpPr>
            <xdr:cNvPr id="1374" name="Object 350" hidden="1">
              <a:extLst>
                <a:ext uri="{63B3BB69-23CF-44E3-9099-C40C66FF867C}">
                  <a14:compatExt spid="_x0000_s13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209550</xdr:rowOff>
        </xdr:from>
        <xdr:to>
          <xdr:col>2</xdr:col>
          <xdr:colOff>885825</xdr:colOff>
          <xdr:row>23</xdr:row>
          <xdr:rowOff>466725</xdr:rowOff>
        </xdr:to>
        <xdr:sp macro="" textlink="">
          <xdr:nvSpPr>
            <xdr:cNvPr id="1375" name="Object 351" hidden="1">
              <a:extLst>
                <a:ext uri="{63B3BB69-23CF-44E3-9099-C40C66FF867C}">
                  <a14:compatExt spid="_x0000_s13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K15" sqref="K15"/>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3.25" customHeight="1" x14ac:dyDescent="0.25">
      <c r="A1" s="110" t="s">
        <v>158</v>
      </c>
      <c r="B1" s="110"/>
      <c r="C1" s="110"/>
      <c r="D1" s="110"/>
      <c r="E1" s="110"/>
      <c r="F1" s="110"/>
    </row>
    <row r="2" spans="1:8" s="1" customFormat="1" ht="21.75" customHeight="1" x14ac:dyDescent="0.25">
      <c r="A2" s="111" t="s">
        <v>30</v>
      </c>
      <c r="B2" s="111"/>
      <c r="C2" s="111"/>
      <c r="D2" s="111"/>
      <c r="E2" s="111"/>
      <c r="F2" s="111"/>
      <c r="G2" s="1" t="s">
        <v>41</v>
      </c>
    </row>
    <row r="3" spans="1:8" ht="18" customHeight="1" x14ac:dyDescent="0.25">
      <c r="A3" s="112" t="s">
        <v>31</v>
      </c>
      <c r="B3" s="112"/>
      <c r="C3" s="112"/>
      <c r="D3" s="112"/>
      <c r="E3" s="112"/>
      <c r="F3" s="112"/>
    </row>
    <row r="4" spans="1:8" ht="34.5" customHeight="1" x14ac:dyDescent="0.25">
      <c r="A4" s="113" t="s">
        <v>45</v>
      </c>
      <c r="B4" s="113"/>
      <c r="C4" s="113"/>
      <c r="D4" s="113"/>
      <c r="E4" s="113"/>
      <c r="F4" s="113"/>
    </row>
    <row r="5" spans="1:8" x14ac:dyDescent="0.25">
      <c r="A5" s="117"/>
      <c r="B5" s="117"/>
      <c r="C5" s="118" t="s">
        <v>29</v>
      </c>
      <c r="D5" s="119"/>
      <c r="E5" s="119"/>
      <c r="F5" s="120"/>
    </row>
    <row r="6" spans="1:8" x14ac:dyDescent="0.25">
      <c r="A6" s="117"/>
      <c r="B6" s="117"/>
      <c r="C6" s="3" t="s">
        <v>0</v>
      </c>
      <c r="D6" s="3" t="s">
        <v>1</v>
      </c>
      <c r="E6" s="3" t="s">
        <v>2</v>
      </c>
      <c r="F6" s="3" t="s">
        <v>3</v>
      </c>
    </row>
    <row r="7" spans="1:8" s="6" customFormat="1" x14ac:dyDescent="0.25">
      <c r="A7" s="114" t="s">
        <v>44</v>
      </c>
      <c r="B7" s="115"/>
      <c r="C7" s="4">
        <f>$F$12+'СЕТ СН'!F5+СВЦЭМ!$D$10+'СЕТ СН'!F11-'СЕТ СН'!F$18</f>
        <v>3092.4397180299998</v>
      </c>
      <c r="D7" s="4">
        <f>$F$12+'СЕТ СН'!G5+СВЦЭМ!$D$10+'СЕТ СН'!G11-'СЕТ СН'!G$18</f>
        <v>3993.5497180299999</v>
      </c>
      <c r="E7" s="4">
        <f>$F$12+'СЕТ СН'!H5+СВЦЭМ!$D$10+'СЕТ СН'!H11-'СЕТ СН'!H$18</f>
        <v>4245.5697180299994</v>
      </c>
      <c r="F7" s="4">
        <f>$F$12+'СЕТ СН'!I5+СВЦЭМ!$D$10+'СЕТ СН'!I11-'СЕТ СН'!I$18</f>
        <v>4938.6497180299993</v>
      </c>
      <c r="G7" s="5"/>
    </row>
    <row r="8" spans="1:8" x14ac:dyDescent="0.25">
      <c r="F8" s="8"/>
    </row>
    <row r="9" spans="1:8" ht="45.75" customHeight="1" x14ac:dyDescent="0.25">
      <c r="A9" s="105" t="s">
        <v>46</v>
      </c>
      <c r="B9" s="105"/>
      <c r="C9" s="105"/>
      <c r="D9" s="105"/>
      <c r="E9" s="105"/>
      <c r="F9" s="105"/>
    </row>
    <row r="10" spans="1:8" x14ac:dyDescent="0.25">
      <c r="B10" s="2"/>
      <c r="H10" s="2" t="s">
        <v>41</v>
      </c>
    </row>
    <row r="11" spans="1:8" ht="31.5" x14ac:dyDescent="0.25">
      <c r="A11" s="9"/>
      <c r="B11" s="116" t="s">
        <v>5</v>
      </c>
      <c r="C11" s="116"/>
      <c r="D11" s="116"/>
      <c r="E11" s="10" t="s">
        <v>4</v>
      </c>
      <c r="F11" s="11" t="s">
        <v>12</v>
      </c>
      <c r="G11" s="2" t="s">
        <v>41</v>
      </c>
    </row>
    <row r="12" spans="1:8" ht="31.5" x14ac:dyDescent="0.25">
      <c r="A12" s="12">
        <v>1</v>
      </c>
      <c r="B12" s="104" t="s">
        <v>47</v>
      </c>
      <c r="C12" s="104"/>
      <c r="D12" s="104"/>
      <c r="E12" s="13" t="s">
        <v>22</v>
      </c>
      <c r="F12" s="11">
        <f>ROUND(F13+F14*F15,8)+F34</f>
        <v>1891.2387182099999</v>
      </c>
      <c r="H12" s="2" t="s">
        <v>41</v>
      </c>
    </row>
    <row r="13" spans="1:8" ht="31.5" x14ac:dyDescent="0.25">
      <c r="A13" s="12">
        <v>2</v>
      </c>
      <c r="B13" s="104" t="s">
        <v>48</v>
      </c>
      <c r="C13" s="104"/>
      <c r="D13" s="104"/>
      <c r="E13" s="13" t="s">
        <v>22</v>
      </c>
      <c r="F13" s="11">
        <f>СВЦЭМ!$D$11</f>
        <v>1891.2387182099999</v>
      </c>
    </row>
    <row r="14" spans="1:8" ht="36" customHeight="1" x14ac:dyDescent="0.25">
      <c r="A14" s="12">
        <v>3</v>
      </c>
      <c r="B14" s="104" t="s">
        <v>49</v>
      </c>
      <c r="C14" s="104"/>
      <c r="D14" s="104"/>
      <c r="E14" s="13" t="s">
        <v>23</v>
      </c>
      <c r="F14" s="11">
        <f>СВЦЭМ!$D$12</f>
        <v>671732.80172413797</v>
      </c>
    </row>
    <row r="15" spans="1:8" ht="30.75" customHeight="1" x14ac:dyDescent="0.25">
      <c r="A15" s="12">
        <v>4</v>
      </c>
      <c r="B15" s="104" t="s">
        <v>50</v>
      </c>
      <c r="C15" s="104" t="s">
        <v>24</v>
      </c>
      <c r="D15" s="104" t="s">
        <v>24</v>
      </c>
      <c r="E15" s="14" t="s">
        <v>51</v>
      </c>
      <c r="F15" s="15">
        <f>ROUND(IF(F25-(F26+F33)&lt;=0,0,MAX(0,(F16-(F17+F24))/(F25-(F26+F33)))),11)</f>
        <v>0</v>
      </c>
    </row>
    <row r="16" spans="1:8" ht="36" customHeight="1" x14ac:dyDescent="0.25">
      <c r="A16" s="12">
        <v>5</v>
      </c>
      <c r="B16" s="104" t="s">
        <v>52</v>
      </c>
      <c r="C16" s="104" t="s">
        <v>25</v>
      </c>
      <c r="D16" s="104" t="s">
        <v>6</v>
      </c>
      <c r="E16" s="13" t="s">
        <v>6</v>
      </c>
      <c r="F16" s="16">
        <f>СВЦЭМ!$D$27</f>
        <v>0.92800000000000005</v>
      </c>
    </row>
    <row r="17" spans="1:6" ht="33" customHeight="1" x14ac:dyDescent="0.25">
      <c r="A17" s="12">
        <v>6</v>
      </c>
      <c r="B17" s="104" t="s">
        <v>53</v>
      </c>
      <c r="C17" s="104" t="s">
        <v>25</v>
      </c>
      <c r="D17" s="104" t="s">
        <v>6</v>
      </c>
      <c r="E17" s="13" t="s">
        <v>6</v>
      </c>
      <c r="F17" s="16">
        <f>SUM(F19:F23)</f>
        <v>0.92800000000000005</v>
      </c>
    </row>
    <row r="18" spans="1:6" ht="13.5" customHeight="1" x14ac:dyDescent="0.25">
      <c r="A18" s="12"/>
      <c r="B18" s="107" t="s">
        <v>54</v>
      </c>
      <c r="C18" s="108"/>
      <c r="D18" s="108"/>
      <c r="E18" s="108"/>
      <c r="F18" s="109"/>
    </row>
    <row r="19" spans="1:6" x14ac:dyDescent="0.25">
      <c r="A19" s="12">
        <v>6.1</v>
      </c>
      <c r="B19" s="104" t="s">
        <v>55</v>
      </c>
      <c r="C19" s="104"/>
      <c r="D19" s="104"/>
      <c r="E19" s="13" t="s">
        <v>6</v>
      </c>
      <c r="F19" s="16">
        <v>0</v>
      </c>
    </row>
    <row r="20" spans="1:6" x14ac:dyDescent="0.25">
      <c r="A20" s="12">
        <v>6.2</v>
      </c>
      <c r="B20" s="104" t="s">
        <v>56</v>
      </c>
      <c r="C20" s="104"/>
      <c r="D20" s="104"/>
      <c r="E20" s="13" t="s">
        <v>6</v>
      </c>
      <c r="F20" s="16">
        <v>0</v>
      </c>
    </row>
    <row r="21" spans="1:6" x14ac:dyDescent="0.25">
      <c r="A21" s="12">
        <v>6.3</v>
      </c>
      <c r="B21" s="104" t="s">
        <v>57</v>
      </c>
      <c r="C21" s="104"/>
      <c r="D21" s="104"/>
      <c r="E21" s="13" t="s">
        <v>6</v>
      </c>
      <c r="F21" s="16">
        <v>0</v>
      </c>
    </row>
    <row r="22" spans="1:6" x14ac:dyDescent="0.25">
      <c r="A22" s="12">
        <v>6.4</v>
      </c>
      <c r="B22" s="104" t="s">
        <v>58</v>
      </c>
      <c r="C22" s="104"/>
      <c r="D22" s="104"/>
      <c r="E22" s="13" t="s">
        <v>6</v>
      </c>
      <c r="F22" s="16">
        <v>0</v>
      </c>
    </row>
    <row r="23" spans="1:6" x14ac:dyDescent="0.25">
      <c r="A23" s="12">
        <v>6.5</v>
      </c>
      <c r="B23" s="104" t="s">
        <v>59</v>
      </c>
      <c r="C23" s="104"/>
      <c r="D23" s="104"/>
      <c r="E23" s="13" t="s">
        <v>6</v>
      </c>
      <c r="F23" s="16">
        <f>F16</f>
        <v>0.92800000000000005</v>
      </c>
    </row>
    <row r="24" spans="1:6" ht="31.5" customHeight="1" x14ac:dyDescent="0.25">
      <c r="A24" s="12">
        <v>7</v>
      </c>
      <c r="B24" s="104" t="s">
        <v>26</v>
      </c>
      <c r="C24" s="104" t="s">
        <v>25</v>
      </c>
      <c r="D24" s="104" t="s">
        <v>6</v>
      </c>
      <c r="E24" s="13" t="s">
        <v>6</v>
      </c>
      <c r="F24" s="16">
        <v>0</v>
      </c>
    </row>
    <row r="25" spans="1:6" ht="30" customHeight="1" x14ac:dyDescent="0.25">
      <c r="A25" s="12">
        <v>8</v>
      </c>
      <c r="B25" s="104" t="s">
        <v>60</v>
      </c>
      <c r="C25" s="104" t="s">
        <v>27</v>
      </c>
      <c r="D25" s="104" t="s">
        <v>28</v>
      </c>
      <c r="E25" s="13" t="s">
        <v>61</v>
      </c>
      <c r="F25" s="16">
        <f>СВЦЭМ!$D$26</f>
        <v>682.48099999999999</v>
      </c>
    </row>
    <row r="26" spans="1:6" ht="30.75" customHeight="1" x14ac:dyDescent="0.25">
      <c r="A26" s="12">
        <v>9</v>
      </c>
      <c r="B26" s="104" t="s">
        <v>62</v>
      </c>
      <c r="C26" s="104" t="s">
        <v>27</v>
      </c>
      <c r="D26" s="104" t="s">
        <v>28</v>
      </c>
      <c r="E26" s="13" t="s">
        <v>61</v>
      </c>
      <c r="F26" s="16">
        <f>SUM(F28:F32)</f>
        <v>682.48099999999999</v>
      </c>
    </row>
    <row r="27" spans="1:6" x14ac:dyDescent="0.25">
      <c r="A27" s="12"/>
      <c r="B27" s="107" t="s">
        <v>54</v>
      </c>
      <c r="C27" s="108"/>
      <c r="D27" s="108"/>
      <c r="E27" s="108"/>
      <c r="F27" s="109"/>
    </row>
    <row r="28" spans="1:6" x14ac:dyDescent="0.25">
      <c r="A28" s="12">
        <v>9.1</v>
      </c>
      <c r="B28" s="104" t="s">
        <v>55</v>
      </c>
      <c r="C28" s="104"/>
      <c r="D28" s="104"/>
      <c r="E28" s="13" t="s">
        <v>61</v>
      </c>
      <c r="F28" s="16">
        <v>0</v>
      </c>
    </row>
    <row r="29" spans="1:6" x14ac:dyDescent="0.25">
      <c r="A29" s="12">
        <v>9.1999999999999993</v>
      </c>
      <c r="B29" s="104" t="s">
        <v>56</v>
      </c>
      <c r="C29" s="104"/>
      <c r="D29" s="104"/>
      <c r="E29" s="13" t="s">
        <v>61</v>
      </c>
      <c r="F29" s="86">
        <v>0</v>
      </c>
    </row>
    <row r="30" spans="1:6" x14ac:dyDescent="0.25">
      <c r="A30" s="12">
        <v>9.3000000000000007</v>
      </c>
      <c r="B30" s="104" t="s">
        <v>57</v>
      </c>
      <c r="C30" s="104"/>
      <c r="D30" s="104"/>
      <c r="E30" s="13" t="s">
        <v>61</v>
      </c>
      <c r="F30" s="16">
        <v>0</v>
      </c>
    </row>
    <row r="31" spans="1:6" x14ac:dyDescent="0.25">
      <c r="A31" s="12">
        <v>9.4</v>
      </c>
      <c r="B31" s="104" t="s">
        <v>58</v>
      </c>
      <c r="C31" s="104"/>
      <c r="D31" s="104"/>
      <c r="E31" s="13" t="s">
        <v>61</v>
      </c>
      <c r="F31" s="16">
        <v>0</v>
      </c>
    </row>
    <row r="32" spans="1:6" x14ac:dyDescent="0.25">
      <c r="A32" s="12">
        <v>9.5</v>
      </c>
      <c r="B32" s="104" t="s">
        <v>59</v>
      </c>
      <c r="C32" s="104"/>
      <c r="D32" s="104"/>
      <c r="E32" s="13" t="s">
        <v>61</v>
      </c>
      <c r="F32" s="86">
        <f>F25</f>
        <v>682.48099999999999</v>
      </c>
    </row>
    <row r="33" spans="1:6" ht="34.5" customHeight="1" x14ac:dyDescent="0.25">
      <c r="A33" s="12">
        <v>10</v>
      </c>
      <c r="B33" s="104" t="s">
        <v>63</v>
      </c>
      <c r="C33" s="104" t="s">
        <v>27</v>
      </c>
      <c r="D33" s="104" t="s">
        <v>28</v>
      </c>
      <c r="E33" s="13" t="s">
        <v>61</v>
      </c>
      <c r="F33" s="16">
        <v>0</v>
      </c>
    </row>
    <row r="34" spans="1:6" ht="42" customHeight="1" x14ac:dyDescent="0.25">
      <c r="A34" s="12">
        <v>11</v>
      </c>
      <c r="B34" s="104" t="s">
        <v>64</v>
      </c>
      <c r="C34" s="104"/>
      <c r="D34" s="104" t="s">
        <v>22</v>
      </c>
      <c r="E34" s="17" t="s">
        <v>22</v>
      </c>
      <c r="F34" s="11">
        <v>0</v>
      </c>
    </row>
    <row r="36" spans="1:6" ht="15.75" customHeight="1" x14ac:dyDescent="0.25">
      <c r="A36" s="106" t="s">
        <v>65</v>
      </c>
      <c r="B36" s="106"/>
      <c r="C36" s="106"/>
      <c r="D36" s="106"/>
      <c r="E36" s="106"/>
      <c r="F36" s="106"/>
    </row>
    <row r="37" spans="1:6" x14ac:dyDescent="0.25">
      <c r="A37" s="106"/>
      <c r="B37" s="106"/>
      <c r="C37" s="106"/>
      <c r="D37" s="106"/>
      <c r="E37" s="106"/>
      <c r="F37" s="106"/>
    </row>
    <row r="38" spans="1:6" x14ac:dyDescent="0.25">
      <c r="A38" s="106"/>
      <c r="B38" s="106"/>
      <c r="C38" s="106"/>
      <c r="D38" s="106"/>
      <c r="E38" s="106"/>
      <c r="F38" s="106"/>
    </row>
    <row r="39" spans="1:6" x14ac:dyDescent="0.25">
      <c r="A39" s="106"/>
      <c r="B39" s="106"/>
      <c r="C39" s="106"/>
      <c r="D39" s="106"/>
      <c r="E39" s="106"/>
      <c r="F39" s="106"/>
    </row>
    <row r="40" spans="1:6" x14ac:dyDescent="0.25">
      <c r="A40" s="106"/>
      <c r="B40" s="106"/>
      <c r="C40" s="106"/>
      <c r="D40" s="106"/>
      <c r="E40" s="106"/>
      <c r="F40" s="106"/>
    </row>
    <row r="41" spans="1:6" x14ac:dyDescent="0.25">
      <c r="A41" s="106"/>
      <c r="B41" s="106"/>
      <c r="C41" s="106"/>
      <c r="D41" s="106"/>
      <c r="E41" s="106"/>
      <c r="F41" s="106"/>
    </row>
  </sheetData>
  <sheetProtection password="CF36" sheet="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M15" sqref="M15"/>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6.25" customHeight="1" x14ac:dyDescent="0.25">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октябре 2024 г.</v>
      </c>
      <c r="B1" s="121"/>
      <c r="C1" s="121"/>
      <c r="D1" s="121"/>
      <c r="E1" s="121"/>
      <c r="F1" s="18"/>
    </row>
    <row r="2" spans="1:6" x14ac:dyDescent="0.25">
      <c r="A2" s="19"/>
      <c r="B2" s="19"/>
      <c r="C2" s="19"/>
      <c r="D2" s="19"/>
      <c r="E2" s="19"/>
      <c r="F2" s="19"/>
    </row>
    <row r="3" spans="1:6" x14ac:dyDescent="0.25">
      <c r="A3" s="111" t="s">
        <v>13</v>
      </c>
      <c r="B3" s="111"/>
      <c r="C3" s="111"/>
      <c r="D3" s="111"/>
      <c r="E3" s="111"/>
      <c r="F3" s="20"/>
    </row>
    <row r="4" spans="1:6" x14ac:dyDescent="0.25">
      <c r="A4" s="112" t="s">
        <v>14</v>
      </c>
      <c r="B4" s="112"/>
      <c r="C4" s="112"/>
      <c r="D4" s="112"/>
      <c r="E4" s="112"/>
      <c r="F4" s="21"/>
    </row>
    <row r="5" spans="1:6" x14ac:dyDescent="0.25">
      <c r="A5" s="19"/>
      <c r="B5" s="19"/>
      <c r="C5" s="19"/>
      <c r="D5" s="19"/>
      <c r="E5" s="19"/>
      <c r="F5" s="19"/>
    </row>
    <row r="6" spans="1:6" x14ac:dyDescent="0.25">
      <c r="A6" s="22" t="s">
        <v>66</v>
      </c>
      <c r="B6" s="23"/>
    </row>
    <row r="7" spans="1:6" x14ac:dyDescent="0.25">
      <c r="A7" s="124" t="s">
        <v>67</v>
      </c>
      <c r="B7" s="122" t="s">
        <v>29</v>
      </c>
      <c r="C7" s="122"/>
      <c r="D7" s="122"/>
      <c r="E7" s="122"/>
      <c r="F7" s="24"/>
    </row>
    <row r="8" spans="1:6" x14ac:dyDescent="0.25">
      <c r="A8" s="125"/>
      <c r="B8" s="25" t="s">
        <v>0</v>
      </c>
      <c r="C8" s="25" t="s">
        <v>32</v>
      </c>
      <c r="D8" s="25" t="s">
        <v>33</v>
      </c>
      <c r="E8" s="25" t="s">
        <v>3</v>
      </c>
    </row>
    <row r="9" spans="1:6" x14ac:dyDescent="0.25">
      <c r="A9" s="26" t="s">
        <v>34</v>
      </c>
      <c r="B9" s="4">
        <f>СВЦЭМ!$D$14+'СЕТ СН'!F5+СВЦЭМ!$D$10+'СЕТ СН'!F11-'СЕТ СН'!F$19</f>
        <v>3227.65734591</v>
      </c>
      <c r="C9" s="4">
        <f>СВЦЭМ!$D$14+'СЕТ СН'!G5+СВЦЭМ!$D$10+'СЕТ СН'!G11-'СЕТ СН'!G$19</f>
        <v>4128.7673459099997</v>
      </c>
      <c r="D9" s="4">
        <f>СВЦЭМ!$D$14+'СЕТ СН'!H5+СВЦЭМ!$D$10+'СЕТ СН'!H11-'СЕТ СН'!H$19</f>
        <v>4380.7873459099992</v>
      </c>
      <c r="E9" s="4">
        <f>СВЦЭМ!$D$14+'СЕТ СН'!I5+СВЦЭМ!$D$10+'СЕТ СН'!I11-'СЕТ СН'!I$19</f>
        <v>5073.8673459099991</v>
      </c>
    </row>
    <row r="10" spans="1:6" x14ac:dyDescent="0.25">
      <c r="A10" s="26" t="s">
        <v>35</v>
      </c>
      <c r="B10" s="4">
        <f>СВЦЭМ!$D$15+'СЕТ СН'!F5+СВЦЭМ!$D$10+'СЕТ СН'!F11-'СЕТ СН'!F$19</f>
        <v>3956.0681108899998</v>
      </c>
      <c r="C10" s="4">
        <f>СВЦЭМ!$D$15+'СЕТ СН'!G5+СВЦЭМ!$D$10+'СЕТ СН'!G11-'СЕТ СН'!G$19</f>
        <v>4857.1781108899995</v>
      </c>
      <c r="D10" s="4">
        <f>СВЦЭМ!$D$15+'СЕТ СН'!H5+СВЦЭМ!$D$10+'СЕТ СН'!H11-'СЕТ СН'!H$19</f>
        <v>5109.19811089</v>
      </c>
      <c r="E10" s="4">
        <f>СВЦЭМ!$D$15+'СЕТ СН'!I5+СВЦЭМ!$D$10+'СЕТ СН'!I11-'СЕТ СН'!I$19</f>
        <v>5802.2781108899999</v>
      </c>
    </row>
    <row r="11" spans="1:6" x14ac:dyDescent="0.25">
      <c r="A11" s="26" t="s">
        <v>36</v>
      </c>
      <c r="B11" s="4">
        <f>СВЦЭМ!$D$16+'СЕТ СН'!F5+СВЦЭМ!$D$10+'СЕТ СН'!F11-'СЕТ СН'!F$19</f>
        <v>5350.9406579400002</v>
      </c>
      <c r="C11" s="4">
        <f>СВЦЭМ!$D$16+'СЕТ СН'!G5+СВЦЭМ!$D$10+'СЕТ СН'!G11-'СЕТ СН'!G$19</f>
        <v>6252.0506579399998</v>
      </c>
      <c r="D11" s="4">
        <f>СВЦЭМ!$D$16+'СЕТ СН'!H5+СВЦЭМ!$D$10+'СЕТ СН'!H11-'СЕТ СН'!H$19</f>
        <v>6504.0706579399994</v>
      </c>
      <c r="E11" s="4">
        <f>СВЦЭМ!$D$16+'СЕТ СН'!I5+СВЦЭМ!$D$10+'СЕТ СН'!I11-'СЕТ СН'!I$19</f>
        <v>7197.1506579399993</v>
      </c>
    </row>
    <row r="12" spans="1:6" x14ac:dyDescent="0.25">
      <c r="A12" s="123"/>
      <c r="B12" s="123"/>
      <c r="C12" s="123"/>
      <c r="D12" s="123"/>
      <c r="E12" s="123"/>
    </row>
    <row r="13" spans="1:6" x14ac:dyDescent="0.25">
      <c r="A13" s="27" t="s">
        <v>68</v>
      </c>
      <c r="B13" s="23"/>
    </row>
    <row r="14" spans="1:6" x14ac:dyDescent="0.25">
      <c r="A14" s="124" t="s">
        <v>67</v>
      </c>
      <c r="B14" s="122" t="s">
        <v>29</v>
      </c>
      <c r="C14" s="122"/>
      <c r="D14" s="122"/>
      <c r="E14" s="122"/>
    </row>
    <row r="15" spans="1:6" x14ac:dyDescent="0.25">
      <c r="A15" s="125"/>
      <c r="B15" s="25" t="s">
        <v>0</v>
      </c>
      <c r="C15" s="25" t="s">
        <v>32</v>
      </c>
      <c r="D15" s="25" t="s">
        <v>33</v>
      </c>
      <c r="E15" s="25" t="s">
        <v>3</v>
      </c>
    </row>
    <row r="16" spans="1:6" x14ac:dyDescent="0.25">
      <c r="A16" s="26" t="s">
        <v>34</v>
      </c>
      <c r="B16" s="28">
        <f>СВЦЭМ!$D$14+'СЕТ СН'!F5+СВЦЭМ!$D$10+'СЕТ СН'!F11-'СЕТ СН'!F$19</f>
        <v>3227.65734591</v>
      </c>
      <c r="C16" s="28">
        <f>СВЦЭМ!$D$14+'СЕТ СН'!G5+СВЦЭМ!$D$10+'СЕТ СН'!G11-'СЕТ СН'!G$19</f>
        <v>4128.7673459099997</v>
      </c>
      <c r="D16" s="28">
        <f>СВЦЭМ!$D$14+'СЕТ СН'!H5+СВЦЭМ!$D$10+'СЕТ СН'!H11-'СЕТ СН'!H$19</f>
        <v>4380.7873459099992</v>
      </c>
      <c r="E16" s="28">
        <f>СВЦЭМ!$D$14+'СЕТ СН'!I5+СВЦЭМ!$D$10+'СЕТ СН'!I11-'СЕТ СН'!I$19</f>
        <v>5073.8673459099991</v>
      </c>
    </row>
    <row r="17" spans="1:5" x14ac:dyDescent="0.25">
      <c r="A17" s="26" t="s">
        <v>37</v>
      </c>
      <c r="B17" s="28">
        <f>СВЦЭМ!$D$17+'СЕТ СН'!F5+СВЦЭМ!$D$10+'СЕТ СН'!F11-'СЕТ СН'!F$19</f>
        <v>4413.5078309800001</v>
      </c>
      <c r="C17" s="28">
        <f>СВЦЭМ!$D$17+'СЕТ СН'!G5+СВЦЭМ!$D$10+'СЕТ СН'!G11-'СЕТ СН'!G$19</f>
        <v>5314.6178309799998</v>
      </c>
      <c r="D17" s="28">
        <f>СВЦЭМ!$D$17+'СЕТ СН'!H5+СВЦЭМ!$D$10+'СЕТ СН'!H11-'СЕТ СН'!H$19</f>
        <v>5566.6378309800002</v>
      </c>
      <c r="E17" s="28">
        <f>СВЦЭМ!$D$17+'СЕТ СН'!I5+СВЦЭМ!$D$10+'СЕТ СН'!I11-'СЕТ СН'!I$19</f>
        <v>6259.7178309800001</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topLeftCell="A124" zoomScale="70" zoomScaleNormal="70" zoomScaleSheetLayoutView="80" workbookViewId="0">
      <selection activeCell="T155" sqref="T155:U155"/>
    </sheetView>
  </sheetViews>
  <sheetFormatPr defaultColWidth="11.125" defaultRowHeight="15" x14ac:dyDescent="0.25"/>
  <cols>
    <col min="1" max="25" width="11.125" style="41"/>
    <col min="26" max="16384" width="11.125" style="30"/>
  </cols>
  <sheetData>
    <row r="1" spans="1:27" ht="38.2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октябре 2024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43" t="s">
        <v>38</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7" ht="15.75" x14ac:dyDescent="0.2">
      <c r="A4" s="143" t="s">
        <v>8</v>
      </c>
      <c r="B4" s="143"/>
      <c r="C4" s="143"/>
      <c r="D4" s="143"/>
      <c r="E4" s="143"/>
      <c r="F4" s="143"/>
      <c r="G4" s="143"/>
      <c r="H4" s="143"/>
      <c r="I4" s="143"/>
      <c r="J4" s="143"/>
      <c r="K4" s="143"/>
      <c r="L4" s="143"/>
      <c r="M4" s="143"/>
      <c r="N4" s="143"/>
      <c r="O4" s="143"/>
      <c r="P4" s="143"/>
      <c r="Q4" s="143"/>
      <c r="R4" s="143"/>
      <c r="S4" s="143"/>
      <c r="T4" s="143"/>
      <c r="U4" s="143"/>
      <c r="V4" s="143"/>
      <c r="W4" s="143"/>
      <c r="X4" s="143"/>
      <c r="Y4" s="14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7"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01.10.2024</v>
      </c>
      <c r="B12" s="36">
        <f>SUMIFS(СВЦЭМ!$C$39:$C$782,СВЦЭМ!$A$39:$A$782,$A12,СВЦЭМ!$B$39:$B$782,B$11)+'СЕТ СН'!$F$12+СВЦЭМ!$D$10+'СЕТ СН'!$F$5-'СЕТ СН'!$F$20</f>
        <v>3192.7097482300001</v>
      </c>
      <c r="C12" s="36">
        <f>SUMIFS(СВЦЭМ!$C$39:$C$782,СВЦЭМ!$A$39:$A$782,$A12,СВЦЭМ!$B$39:$B$782,C$11)+'СЕТ СН'!$F$12+СВЦЭМ!$D$10+'СЕТ СН'!$F$5-'СЕТ СН'!$F$20</f>
        <v>3194.2832430899998</v>
      </c>
      <c r="D12" s="36">
        <f>SUMIFS(СВЦЭМ!$C$39:$C$782,СВЦЭМ!$A$39:$A$782,$A12,СВЦЭМ!$B$39:$B$782,D$11)+'СЕТ СН'!$F$12+СВЦЭМ!$D$10+'СЕТ СН'!$F$5-'СЕТ СН'!$F$20</f>
        <v>3299.8706503799995</v>
      </c>
      <c r="E12" s="36">
        <f>SUMIFS(СВЦЭМ!$C$39:$C$782,СВЦЭМ!$A$39:$A$782,$A12,СВЦЭМ!$B$39:$B$782,E$11)+'СЕТ СН'!$F$12+СВЦЭМ!$D$10+'СЕТ СН'!$F$5-'СЕТ СН'!$F$20</f>
        <v>3319.9333800100003</v>
      </c>
      <c r="F12" s="36">
        <f>SUMIFS(СВЦЭМ!$C$39:$C$782,СВЦЭМ!$A$39:$A$782,$A12,СВЦЭМ!$B$39:$B$782,F$11)+'СЕТ СН'!$F$12+СВЦЭМ!$D$10+'СЕТ СН'!$F$5-'СЕТ СН'!$F$20</f>
        <v>3307.1147218699998</v>
      </c>
      <c r="G12" s="36">
        <f>SUMIFS(СВЦЭМ!$C$39:$C$782,СВЦЭМ!$A$39:$A$782,$A12,СВЦЭМ!$B$39:$B$782,G$11)+'СЕТ СН'!$F$12+СВЦЭМ!$D$10+'СЕТ СН'!$F$5-'СЕТ СН'!$F$20</f>
        <v>3280.4067231600002</v>
      </c>
      <c r="H12" s="36">
        <f>SUMIFS(СВЦЭМ!$C$39:$C$782,СВЦЭМ!$A$39:$A$782,$A12,СВЦЭМ!$B$39:$B$782,H$11)+'СЕТ СН'!$F$12+СВЦЭМ!$D$10+'СЕТ СН'!$F$5-'СЕТ СН'!$F$20</f>
        <v>3166.8305223000002</v>
      </c>
      <c r="I12" s="36">
        <f>SUMIFS(СВЦЭМ!$C$39:$C$782,СВЦЭМ!$A$39:$A$782,$A12,СВЦЭМ!$B$39:$B$782,I$11)+'СЕТ СН'!$F$12+СВЦЭМ!$D$10+'СЕТ СН'!$F$5-'СЕТ СН'!$F$20</f>
        <v>3044.3612646500001</v>
      </c>
      <c r="J12" s="36">
        <f>SUMIFS(СВЦЭМ!$C$39:$C$782,СВЦЭМ!$A$39:$A$782,$A12,СВЦЭМ!$B$39:$B$782,J$11)+'СЕТ СН'!$F$12+СВЦЭМ!$D$10+'СЕТ СН'!$F$5-'СЕТ СН'!$F$20</f>
        <v>2998.7659072800002</v>
      </c>
      <c r="K12" s="36">
        <f>SUMIFS(СВЦЭМ!$C$39:$C$782,СВЦЭМ!$A$39:$A$782,$A12,СВЦЭМ!$B$39:$B$782,K$11)+'СЕТ СН'!$F$12+СВЦЭМ!$D$10+'СЕТ СН'!$F$5-'СЕТ СН'!$F$20</f>
        <v>2946.7272677700003</v>
      </c>
      <c r="L12" s="36">
        <f>SUMIFS(СВЦЭМ!$C$39:$C$782,СВЦЭМ!$A$39:$A$782,$A12,СВЦЭМ!$B$39:$B$782,L$11)+'СЕТ СН'!$F$12+СВЦЭМ!$D$10+'СЕТ СН'!$F$5-'СЕТ СН'!$F$20</f>
        <v>2949.4271594299998</v>
      </c>
      <c r="M12" s="36">
        <f>SUMIFS(СВЦЭМ!$C$39:$C$782,СВЦЭМ!$A$39:$A$782,$A12,СВЦЭМ!$B$39:$B$782,M$11)+'СЕТ СН'!$F$12+СВЦЭМ!$D$10+'СЕТ СН'!$F$5-'СЕТ СН'!$F$20</f>
        <v>2946.2697339699998</v>
      </c>
      <c r="N12" s="36">
        <f>SUMIFS(СВЦЭМ!$C$39:$C$782,СВЦЭМ!$A$39:$A$782,$A12,СВЦЭМ!$B$39:$B$782,N$11)+'СЕТ СН'!$F$12+СВЦЭМ!$D$10+'СЕТ СН'!$F$5-'СЕТ СН'!$F$20</f>
        <v>2979.11293075</v>
      </c>
      <c r="O12" s="36">
        <f>SUMIFS(СВЦЭМ!$C$39:$C$782,СВЦЭМ!$A$39:$A$782,$A12,СВЦЭМ!$B$39:$B$782,O$11)+'СЕТ СН'!$F$12+СВЦЭМ!$D$10+'СЕТ СН'!$F$5-'СЕТ СН'!$F$20</f>
        <v>2956.5146063900002</v>
      </c>
      <c r="P12" s="36">
        <f>SUMIFS(СВЦЭМ!$C$39:$C$782,СВЦЭМ!$A$39:$A$782,$A12,СВЦЭМ!$B$39:$B$782,P$11)+'СЕТ СН'!$F$12+СВЦЭМ!$D$10+'СЕТ СН'!$F$5-'СЕТ СН'!$F$20</f>
        <v>2963.4882752399999</v>
      </c>
      <c r="Q12" s="36">
        <f>SUMIFS(СВЦЭМ!$C$39:$C$782,СВЦЭМ!$A$39:$A$782,$A12,СВЦЭМ!$B$39:$B$782,Q$11)+'СЕТ СН'!$F$12+СВЦЭМ!$D$10+'СЕТ СН'!$F$5-'СЕТ СН'!$F$20</f>
        <v>3005.2586474</v>
      </c>
      <c r="R12" s="36">
        <f>SUMIFS(СВЦЭМ!$C$39:$C$782,СВЦЭМ!$A$39:$A$782,$A12,СВЦЭМ!$B$39:$B$782,R$11)+'СЕТ СН'!$F$12+СВЦЭМ!$D$10+'СЕТ СН'!$F$5-'СЕТ СН'!$F$20</f>
        <v>2978.1402723199999</v>
      </c>
      <c r="S12" s="36">
        <f>SUMIFS(СВЦЭМ!$C$39:$C$782,СВЦЭМ!$A$39:$A$782,$A12,СВЦЭМ!$B$39:$B$782,S$11)+'СЕТ СН'!$F$12+СВЦЭМ!$D$10+'СЕТ СН'!$F$5-'СЕТ СН'!$F$20</f>
        <v>2945.6374081800004</v>
      </c>
      <c r="T12" s="36">
        <f>SUMIFS(СВЦЭМ!$C$39:$C$782,СВЦЭМ!$A$39:$A$782,$A12,СВЦЭМ!$B$39:$B$782,T$11)+'СЕТ СН'!$F$12+СВЦЭМ!$D$10+'СЕТ СН'!$F$5-'СЕТ СН'!$F$20</f>
        <v>2929.5533298300002</v>
      </c>
      <c r="U12" s="36">
        <f>SUMIFS(СВЦЭМ!$C$39:$C$782,СВЦЭМ!$A$39:$A$782,$A12,СВЦЭМ!$B$39:$B$782,U$11)+'СЕТ СН'!$F$12+СВЦЭМ!$D$10+'СЕТ СН'!$F$5-'СЕТ СН'!$F$20</f>
        <v>2900.9064032400001</v>
      </c>
      <c r="V12" s="36">
        <f>SUMIFS(СВЦЭМ!$C$39:$C$782,СВЦЭМ!$A$39:$A$782,$A12,СВЦЭМ!$B$39:$B$782,V$11)+'СЕТ СН'!$F$12+СВЦЭМ!$D$10+'СЕТ СН'!$F$5-'СЕТ СН'!$F$20</f>
        <v>2881.3611502499998</v>
      </c>
      <c r="W12" s="36">
        <f>SUMIFS(СВЦЭМ!$C$39:$C$782,СВЦЭМ!$A$39:$A$782,$A12,СВЦЭМ!$B$39:$B$782,W$11)+'СЕТ СН'!$F$12+СВЦЭМ!$D$10+'СЕТ СН'!$F$5-'СЕТ СН'!$F$20</f>
        <v>2881.2932259200002</v>
      </c>
      <c r="X12" s="36">
        <f>SUMIFS(СВЦЭМ!$C$39:$C$782,СВЦЭМ!$A$39:$A$782,$A12,СВЦЭМ!$B$39:$B$782,X$11)+'СЕТ СН'!$F$12+СВЦЭМ!$D$10+'СЕТ СН'!$F$5-'СЕТ СН'!$F$20</f>
        <v>2963.0145679100001</v>
      </c>
      <c r="Y12" s="36">
        <f>SUMIFS(СВЦЭМ!$C$39:$C$782,СВЦЭМ!$A$39:$A$782,$A12,СВЦЭМ!$B$39:$B$782,Y$11)+'СЕТ СН'!$F$12+СВЦЭМ!$D$10+'СЕТ СН'!$F$5-'СЕТ СН'!$F$20</f>
        <v>3051.1848939800002</v>
      </c>
      <c r="AA12" s="37"/>
    </row>
    <row r="13" spans="1:27" ht="15.75" x14ac:dyDescent="0.2">
      <c r="A13" s="35">
        <f>A12+1</f>
        <v>45567</v>
      </c>
      <c r="B13" s="36">
        <f>SUMIFS(СВЦЭМ!$C$39:$C$782,СВЦЭМ!$A$39:$A$782,$A13,СВЦЭМ!$B$39:$B$782,B$11)+'СЕТ СН'!$F$12+СВЦЭМ!$D$10+'СЕТ СН'!$F$5-'СЕТ СН'!$F$20</f>
        <v>3142.7753221399998</v>
      </c>
      <c r="C13" s="36">
        <f>SUMIFS(СВЦЭМ!$C$39:$C$782,СВЦЭМ!$A$39:$A$782,$A13,СВЦЭМ!$B$39:$B$782,C$11)+'СЕТ СН'!$F$12+СВЦЭМ!$D$10+'СЕТ СН'!$F$5-'СЕТ СН'!$F$20</f>
        <v>3212.6986549699996</v>
      </c>
      <c r="D13" s="36">
        <f>SUMIFS(СВЦЭМ!$C$39:$C$782,СВЦЭМ!$A$39:$A$782,$A13,СВЦЭМ!$B$39:$B$782,D$11)+'СЕТ СН'!$F$12+СВЦЭМ!$D$10+'СЕТ СН'!$F$5-'СЕТ СН'!$F$20</f>
        <v>3285.3185121500001</v>
      </c>
      <c r="E13" s="36">
        <f>SUMIFS(СВЦЭМ!$C$39:$C$782,СВЦЭМ!$A$39:$A$782,$A13,СВЦЭМ!$B$39:$B$782,E$11)+'СЕТ СН'!$F$12+СВЦЭМ!$D$10+'СЕТ СН'!$F$5-'СЕТ СН'!$F$20</f>
        <v>3307.7526406199995</v>
      </c>
      <c r="F13" s="36">
        <f>SUMIFS(СВЦЭМ!$C$39:$C$782,СВЦЭМ!$A$39:$A$782,$A13,СВЦЭМ!$B$39:$B$782,F$11)+'СЕТ СН'!$F$12+СВЦЭМ!$D$10+'СЕТ СН'!$F$5-'СЕТ СН'!$F$20</f>
        <v>3296.0229646899998</v>
      </c>
      <c r="G13" s="36">
        <f>SUMIFS(СВЦЭМ!$C$39:$C$782,СВЦЭМ!$A$39:$A$782,$A13,СВЦЭМ!$B$39:$B$782,G$11)+'СЕТ СН'!$F$12+СВЦЭМ!$D$10+'СЕТ СН'!$F$5-'СЕТ СН'!$F$20</f>
        <v>3264.8937306400003</v>
      </c>
      <c r="H13" s="36">
        <f>SUMIFS(СВЦЭМ!$C$39:$C$782,СВЦЭМ!$A$39:$A$782,$A13,СВЦЭМ!$B$39:$B$782,H$11)+'СЕТ СН'!$F$12+СВЦЭМ!$D$10+'СЕТ СН'!$F$5-'СЕТ СН'!$F$20</f>
        <v>3167.8038512500002</v>
      </c>
      <c r="I13" s="36">
        <f>SUMIFS(СВЦЭМ!$C$39:$C$782,СВЦЭМ!$A$39:$A$782,$A13,СВЦЭМ!$B$39:$B$782,I$11)+'СЕТ СН'!$F$12+СВЦЭМ!$D$10+'СЕТ СН'!$F$5-'СЕТ СН'!$F$20</f>
        <v>3064.2596253500001</v>
      </c>
      <c r="J13" s="36">
        <f>SUMIFS(СВЦЭМ!$C$39:$C$782,СВЦЭМ!$A$39:$A$782,$A13,СВЦЭМ!$B$39:$B$782,J$11)+'СЕТ СН'!$F$12+СВЦЭМ!$D$10+'СЕТ СН'!$F$5-'СЕТ СН'!$F$20</f>
        <v>3034.46604252</v>
      </c>
      <c r="K13" s="36">
        <f>SUMIFS(СВЦЭМ!$C$39:$C$782,СВЦЭМ!$A$39:$A$782,$A13,СВЦЭМ!$B$39:$B$782,K$11)+'СЕТ СН'!$F$12+СВЦЭМ!$D$10+'СЕТ СН'!$F$5-'СЕТ СН'!$F$20</f>
        <v>2997.3971547400001</v>
      </c>
      <c r="L13" s="36">
        <f>SUMIFS(СВЦЭМ!$C$39:$C$782,СВЦЭМ!$A$39:$A$782,$A13,СВЦЭМ!$B$39:$B$782,L$11)+'СЕТ СН'!$F$12+СВЦЭМ!$D$10+'СЕТ СН'!$F$5-'СЕТ СН'!$F$20</f>
        <v>2998.55320639</v>
      </c>
      <c r="M13" s="36">
        <f>SUMIFS(СВЦЭМ!$C$39:$C$782,СВЦЭМ!$A$39:$A$782,$A13,СВЦЭМ!$B$39:$B$782,M$11)+'СЕТ СН'!$F$12+СВЦЭМ!$D$10+'СЕТ СН'!$F$5-'СЕТ СН'!$F$20</f>
        <v>3003.4424773199999</v>
      </c>
      <c r="N13" s="36">
        <f>SUMIFS(СВЦЭМ!$C$39:$C$782,СВЦЭМ!$A$39:$A$782,$A13,СВЦЭМ!$B$39:$B$782,N$11)+'СЕТ СН'!$F$12+СВЦЭМ!$D$10+'СЕТ СН'!$F$5-'СЕТ СН'!$F$20</f>
        <v>3022.4722810500002</v>
      </c>
      <c r="O13" s="36">
        <f>SUMIFS(СВЦЭМ!$C$39:$C$782,СВЦЭМ!$A$39:$A$782,$A13,СВЦЭМ!$B$39:$B$782,O$11)+'СЕТ СН'!$F$12+СВЦЭМ!$D$10+'СЕТ СН'!$F$5-'СЕТ СН'!$F$20</f>
        <v>3011.1010660500001</v>
      </c>
      <c r="P13" s="36">
        <f>SUMIFS(СВЦЭМ!$C$39:$C$782,СВЦЭМ!$A$39:$A$782,$A13,СВЦЭМ!$B$39:$B$782,P$11)+'СЕТ СН'!$F$12+СВЦЭМ!$D$10+'СЕТ СН'!$F$5-'СЕТ СН'!$F$20</f>
        <v>3014.1353960699998</v>
      </c>
      <c r="Q13" s="36">
        <f>SUMIFS(СВЦЭМ!$C$39:$C$782,СВЦЭМ!$A$39:$A$782,$A13,СВЦЭМ!$B$39:$B$782,Q$11)+'СЕТ СН'!$F$12+СВЦЭМ!$D$10+'СЕТ СН'!$F$5-'СЕТ СН'!$F$20</f>
        <v>3037.7761280499999</v>
      </c>
      <c r="R13" s="36">
        <f>SUMIFS(СВЦЭМ!$C$39:$C$782,СВЦЭМ!$A$39:$A$782,$A13,СВЦЭМ!$B$39:$B$782,R$11)+'СЕТ СН'!$F$12+СВЦЭМ!$D$10+'СЕТ СН'!$F$5-'СЕТ СН'!$F$20</f>
        <v>2988.89948215</v>
      </c>
      <c r="S13" s="36">
        <f>SUMIFS(СВЦЭМ!$C$39:$C$782,СВЦЭМ!$A$39:$A$782,$A13,СВЦЭМ!$B$39:$B$782,S$11)+'СЕТ СН'!$F$12+СВЦЭМ!$D$10+'СЕТ СН'!$F$5-'СЕТ СН'!$F$20</f>
        <v>2980.0898291499998</v>
      </c>
      <c r="T13" s="36">
        <f>SUMIFS(СВЦЭМ!$C$39:$C$782,СВЦЭМ!$A$39:$A$782,$A13,СВЦЭМ!$B$39:$B$782,T$11)+'СЕТ СН'!$F$12+СВЦЭМ!$D$10+'СЕТ СН'!$F$5-'СЕТ СН'!$F$20</f>
        <v>2956.0487325399999</v>
      </c>
      <c r="U13" s="36">
        <f>SUMIFS(СВЦЭМ!$C$39:$C$782,СВЦЭМ!$A$39:$A$782,$A13,СВЦЭМ!$B$39:$B$782,U$11)+'СЕТ СН'!$F$12+СВЦЭМ!$D$10+'СЕТ СН'!$F$5-'СЕТ СН'!$F$20</f>
        <v>2930.7794701900002</v>
      </c>
      <c r="V13" s="36">
        <f>SUMIFS(СВЦЭМ!$C$39:$C$782,СВЦЭМ!$A$39:$A$782,$A13,СВЦЭМ!$B$39:$B$782,V$11)+'СЕТ СН'!$F$12+СВЦЭМ!$D$10+'СЕТ СН'!$F$5-'СЕТ СН'!$F$20</f>
        <v>2932.3709344500003</v>
      </c>
      <c r="W13" s="36">
        <f>SUMIFS(СВЦЭМ!$C$39:$C$782,СВЦЭМ!$A$39:$A$782,$A13,СВЦЭМ!$B$39:$B$782,W$11)+'СЕТ СН'!$F$12+СВЦЭМ!$D$10+'СЕТ СН'!$F$5-'СЕТ СН'!$F$20</f>
        <v>2945.6540062200002</v>
      </c>
      <c r="X13" s="36">
        <f>SUMIFS(СВЦЭМ!$C$39:$C$782,СВЦЭМ!$A$39:$A$782,$A13,СВЦЭМ!$B$39:$B$782,X$11)+'СЕТ СН'!$F$12+СВЦЭМ!$D$10+'СЕТ СН'!$F$5-'СЕТ СН'!$F$20</f>
        <v>3019.3829784300001</v>
      </c>
      <c r="Y13" s="36">
        <f>SUMIFS(СВЦЭМ!$C$39:$C$782,СВЦЭМ!$A$39:$A$782,$A13,СВЦЭМ!$B$39:$B$782,Y$11)+'СЕТ СН'!$F$12+СВЦЭМ!$D$10+'СЕТ СН'!$F$5-'СЕТ СН'!$F$20</f>
        <v>3098.7761948500001</v>
      </c>
    </row>
    <row r="14" spans="1:27" ht="15.75" x14ac:dyDescent="0.2">
      <c r="A14" s="35">
        <f t="shared" ref="A14:A42" si="0">A13+1</f>
        <v>45568</v>
      </c>
      <c r="B14" s="36">
        <f>SUMIFS(СВЦЭМ!$C$39:$C$782,СВЦЭМ!$A$39:$A$782,$A14,СВЦЭМ!$B$39:$B$782,B$11)+'СЕТ СН'!$F$12+СВЦЭМ!$D$10+'СЕТ СН'!$F$5-'СЕТ СН'!$F$20</f>
        <v>3073.4587199500002</v>
      </c>
      <c r="C14" s="36">
        <f>SUMIFS(СВЦЭМ!$C$39:$C$782,СВЦЭМ!$A$39:$A$782,$A14,СВЦЭМ!$B$39:$B$782,C$11)+'СЕТ СН'!$F$12+СВЦЭМ!$D$10+'СЕТ СН'!$F$5-'СЕТ СН'!$F$20</f>
        <v>3127.5016955000001</v>
      </c>
      <c r="D14" s="36">
        <f>SUMIFS(СВЦЭМ!$C$39:$C$782,СВЦЭМ!$A$39:$A$782,$A14,СВЦЭМ!$B$39:$B$782,D$11)+'СЕТ СН'!$F$12+СВЦЭМ!$D$10+'СЕТ СН'!$F$5-'СЕТ СН'!$F$20</f>
        <v>3178.3567550900002</v>
      </c>
      <c r="E14" s="36">
        <f>SUMIFS(СВЦЭМ!$C$39:$C$782,СВЦЭМ!$A$39:$A$782,$A14,СВЦЭМ!$B$39:$B$782,E$11)+'СЕТ СН'!$F$12+СВЦЭМ!$D$10+'СЕТ СН'!$F$5-'СЕТ СН'!$F$20</f>
        <v>3228.3773271099999</v>
      </c>
      <c r="F14" s="36">
        <f>SUMIFS(СВЦЭМ!$C$39:$C$782,СВЦЭМ!$A$39:$A$782,$A14,СВЦЭМ!$B$39:$B$782,F$11)+'СЕТ СН'!$F$12+СВЦЭМ!$D$10+'СЕТ СН'!$F$5-'СЕТ СН'!$F$20</f>
        <v>3202.2188507800001</v>
      </c>
      <c r="G14" s="36">
        <f>SUMIFS(СВЦЭМ!$C$39:$C$782,СВЦЭМ!$A$39:$A$782,$A14,СВЦЭМ!$B$39:$B$782,G$11)+'СЕТ СН'!$F$12+СВЦЭМ!$D$10+'СЕТ СН'!$F$5-'СЕТ СН'!$F$20</f>
        <v>3195.4149371599997</v>
      </c>
      <c r="H14" s="36">
        <f>SUMIFS(СВЦЭМ!$C$39:$C$782,СВЦЭМ!$A$39:$A$782,$A14,СВЦЭМ!$B$39:$B$782,H$11)+'СЕТ СН'!$F$12+СВЦЭМ!$D$10+'СЕТ СН'!$F$5-'СЕТ СН'!$F$20</f>
        <v>3115.7515484700002</v>
      </c>
      <c r="I14" s="36">
        <f>SUMIFS(СВЦЭМ!$C$39:$C$782,СВЦЭМ!$A$39:$A$782,$A14,СВЦЭМ!$B$39:$B$782,I$11)+'СЕТ СН'!$F$12+СВЦЭМ!$D$10+'СЕТ СН'!$F$5-'СЕТ СН'!$F$20</f>
        <v>3038.52531413</v>
      </c>
      <c r="J14" s="36">
        <f>SUMIFS(СВЦЭМ!$C$39:$C$782,СВЦЭМ!$A$39:$A$782,$A14,СВЦЭМ!$B$39:$B$782,J$11)+'СЕТ СН'!$F$12+СВЦЭМ!$D$10+'СЕТ СН'!$F$5-'СЕТ СН'!$F$20</f>
        <v>3008.1099630899998</v>
      </c>
      <c r="K14" s="36">
        <f>SUMIFS(СВЦЭМ!$C$39:$C$782,СВЦЭМ!$A$39:$A$782,$A14,СВЦЭМ!$B$39:$B$782,K$11)+'СЕТ СН'!$F$12+СВЦЭМ!$D$10+'СЕТ СН'!$F$5-'СЕТ СН'!$F$20</f>
        <v>2972.7992180199999</v>
      </c>
      <c r="L14" s="36">
        <f>SUMIFS(СВЦЭМ!$C$39:$C$782,СВЦЭМ!$A$39:$A$782,$A14,СВЦЭМ!$B$39:$B$782,L$11)+'СЕТ СН'!$F$12+СВЦЭМ!$D$10+'СЕТ СН'!$F$5-'СЕТ СН'!$F$20</f>
        <v>2955.2800751200002</v>
      </c>
      <c r="M14" s="36">
        <f>SUMIFS(СВЦЭМ!$C$39:$C$782,СВЦЭМ!$A$39:$A$782,$A14,СВЦЭМ!$B$39:$B$782,M$11)+'СЕТ СН'!$F$12+СВЦЭМ!$D$10+'СЕТ СН'!$F$5-'СЕТ СН'!$F$20</f>
        <v>2973.42963968</v>
      </c>
      <c r="N14" s="36">
        <f>SUMIFS(СВЦЭМ!$C$39:$C$782,СВЦЭМ!$A$39:$A$782,$A14,СВЦЭМ!$B$39:$B$782,N$11)+'СЕТ СН'!$F$12+СВЦЭМ!$D$10+'СЕТ СН'!$F$5-'СЕТ СН'!$F$20</f>
        <v>3005.27324335</v>
      </c>
      <c r="O14" s="36">
        <f>SUMIFS(СВЦЭМ!$C$39:$C$782,СВЦЭМ!$A$39:$A$782,$A14,СВЦЭМ!$B$39:$B$782,O$11)+'СЕТ СН'!$F$12+СВЦЭМ!$D$10+'СЕТ СН'!$F$5-'СЕТ СН'!$F$20</f>
        <v>2981.9226052499998</v>
      </c>
      <c r="P14" s="36">
        <f>SUMIFS(СВЦЭМ!$C$39:$C$782,СВЦЭМ!$A$39:$A$782,$A14,СВЦЭМ!$B$39:$B$782,P$11)+'СЕТ СН'!$F$12+СВЦЭМ!$D$10+'СЕТ СН'!$F$5-'СЕТ СН'!$F$20</f>
        <v>2987.7407263200002</v>
      </c>
      <c r="Q14" s="36">
        <f>SUMIFS(СВЦЭМ!$C$39:$C$782,СВЦЭМ!$A$39:$A$782,$A14,СВЦЭМ!$B$39:$B$782,Q$11)+'СЕТ СН'!$F$12+СВЦЭМ!$D$10+'СЕТ СН'!$F$5-'СЕТ СН'!$F$20</f>
        <v>3006.1636302300003</v>
      </c>
      <c r="R14" s="36">
        <f>SUMIFS(СВЦЭМ!$C$39:$C$782,СВЦЭМ!$A$39:$A$782,$A14,СВЦЭМ!$B$39:$B$782,R$11)+'СЕТ СН'!$F$12+СВЦЭМ!$D$10+'СЕТ СН'!$F$5-'СЕТ СН'!$F$20</f>
        <v>3000.6994736800002</v>
      </c>
      <c r="S14" s="36">
        <f>SUMIFS(СВЦЭМ!$C$39:$C$782,СВЦЭМ!$A$39:$A$782,$A14,СВЦЭМ!$B$39:$B$782,S$11)+'СЕТ СН'!$F$12+СВЦЭМ!$D$10+'СЕТ СН'!$F$5-'СЕТ СН'!$F$20</f>
        <v>2968.3704035999999</v>
      </c>
      <c r="T14" s="36">
        <f>SUMIFS(СВЦЭМ!$C$39:$C$782,СВЦЭМ!$A$39:$A$782,$A14,СВЦЭМ!$B$39:$B$782,T$11)+'СЕТ СН'!$F$12+СВЦЭМ!$D$10+'СЕТ СН'!$F$5-'СЕТ СН'!$F$20</f>
        <v>2953.9584783500004</v>
      </c>
      <c r="U14" s="36">
        <f>SUMIFS(СВЦЭМ!$C$39:$C$782,СВЦЭМ!$A$39:$A$782,$A14,СВЦЭМ!$B$39:$B$782,U$11)+'СЕТ СН'!$F$12+СВЦЭМ!$D$10+'СЕТ СН'!$F$5-'СЕТ СН'!$F$20</f>
        <v>2933.6749474100002</v>
      </c>
      <c r="V14" s="36">
        <f>SUMIFS(СВЦЭМ!$C$39:$C$782,СВЦЭМ!$A$39:$A$782,$A14,СВЦЭМ!$B$39:$B$782,V$11)+'СЕТ СН'!$F$12+СВЦЭМ!$D$10+'СЕТ СН'!$F$5-'СЕТ СН'!$F$20</f>
        <v>2914.5533767400002</v>
      </c>
      <c r="W14" s="36">
        <f>SUMIFS(СВЦЭМ!$C$39:$C$782,СВЦЭМ!$A$39:$A$782,$A14,СВЦЭМ!$B$39:$B$782,W$11)+'СЕТ СН'!$F$12+СВЦЭМ!$D$10+'СЕТ СН'!$F$5-'СЕТ СН'!$F$20</f>
        <v>2954.6691101800002</v>
      </c>
      <c r="X14" s="36">
        <f>SUMIFS(СВЦЭМ!$C$39:$C$782,СВЦЭМ!$A$39:$A$782,$A14,СВЦЭМ!$B$39:$B$782,X$11)+'СЕТ СН'!$F$12+СВЦЭМ!$D$10+'СЕТ СН'!$F$5-'СЕТ СН'!$F$20</f>
        <v>3026.9565029200003</v>
      </c>
      <c r="Y14" s="36">
        <f>SUMIFS(СВЦЭМ!$C$39:$C$782,СВЦЭМ!$A$39:$A$782,$A14,СВЦЭМ!$B$39:$B$782,Y$11)+'СЕТ СН'!$F$12+СВЦЭМ!$D$10+'СЕТ СН'!$F$5-'СЕТ СН'!$F$20</f>
        <v>3091.5100700900002</v>
      </c>
    </row>
    <row r="15" spans="1:27" ht="15.75" x14ac:dyDescent="0.2">
      <c r="A15" s="35">
        <f t="shared" si="0"/>
        <v>45569</v>
      </c>
      <c r="B15" s="36">
        <f>SUMIFS(СВЦЭМ!$C$39:$C$782,СВЦЭМ!$A$39:$A$782,$A15,СВЦЭМ!$B$39:$B$782,B$11)+'СЕТ СН'!$F$12+СВЦЭМ!$D$10+'СЕТ СН'!$F$5-'СЕТ СН'!$F$20</f>
        <v>3161.5725599699999</v>
      </c>
      <c r="C15" s="36">
        <f>SUMIFS(СВЦЭМ!$C$39:$C$782,СВЦЭМ!$A$39:$A$782,$A15,СВЦЭМ!$B$39:$B$782,C$11)+'СЕТ СН'!$F$12+СВЦЭМ!$D$10+'СЕТ СН'!$F$5-'СЕТ СН'!$F$20</f>
        <v>3220.5786481200003</v>
      </c>
      <c r="D15" s="36">
        <f>SUMIFS(СВЦЭМ!$C$39:$C$782,СВЦЭМ!$A$39:$A$782,$A15,СВЦЭМ!$B$39:$B$782,D$11)+'СЕТ СН'!$F$12+СВЦЭМ!$D$10+'СЕТ СН'!$F$5-'СЕТ СН'!$F$20</f>
        <v>3247.9878442899999</v>
      </c>
      <c r="E15" s="36">
        <f>SUMIFS(СВЦЭМ!$C$39:$C$782,СВЦЭМ!$A$39:$A$782,$A15,СВЦЭМ!$B$39:$B$782,E$11)+'СЕТ СН'!$F$12+СВЦЭМ!$D$10+'СЕТ СН'!$F$5-'СЕТ СН'!$F$20</f>
        <v>3276.89877755</v>
      </c>
      <c r="F15" s="36">
        <f>SUMIFS(СВЦЭМ!$C$39:$C$782,СВЦЭМ!$A$39:$A$782,$A15,СВЦЭМ!$B$39:$B$782,F$11)+'СЕТ СН'!$F$12+СВЦЭМ!$D$10+'СЕТ СН'!$F$5-'СЕТ СН'!$F$20</f>
        <v>3282.6202241800002</v>
      </c>
      <c r="G15" s="36">
        <f>SUMIFS(СВЦЭМ!$C$39:$C$782,СВЦЭМ!$A$39:$A$782,$A15,СВЦЭМ!$B$39:$B$782,G$11)+'СЕТ СН'!$F$12+СВЦЭМ!$D$10+'СЕТ СН'!$F$5-'СЕТ СН'!$F$20</f>
        <v>3233.42569723</v>
      </c>
      <c r="H15" s="36">
        <f>SUMIFS(СВЦЭМ!$C$39:$C$782,СВЦЭМ!$A$39:$A$782,$A15,СВЦЭМ!$B$39:$B$782,H$11)+'СЕТ СН'!$F$12+СВЦЭМ!$D$10+'СЕТ СН'!$F$5-'СЕТ СН'!$F$20</f>
        <v>3158.30277432</v>
      </c>
      <c r="I15" s="36">
        <f>SUMIFS(СВЦЭМ!$C$39:$C$782,СВЦЭМ!$A$39:$A$782,$A15,СВЦЭМ!$B$39:$B$782,I$11)+'СЕТ СН'!$F$12+СВЦЭМ!$D$10+'СЕТ СН'!$F$5-'СЕТ СН'!$F$20</f>
        <v>3065.2274264799998</v>
      </c>
      <c r="J15" s="36">
        <f>SUMIFS(СВЦЭМ!$C$39:$C$782,СВЦЭМ!$A$39:$A$782,$A15,СВЦЭМ!$B$39:$B$782,J$11)+'СЕТ СН'!$F$12+СВЦЭМ!$D$10+'СЕТ СН'!$F$5-'СЕТ СН'!$F$20</f>
        <v>3000.0808356300004</v>
      </c>
      <c r="K15" s="36">
        <f>SUMIFS(СВЦЭМ!$C$39:$C$782,СВЦЭМ!$A$39:$A$782,$A15,СВЦЭМ!$B$39:$B$782,K$11)+'СЕТ СН'!$F$12+СВЦЭМ!$D$10+'СЕТ СН'!$F$5-'СЕТ СН'!$F$20</f>
        <v>2970.5850891600003</v>
      </c>
      <c r="L15" s="36">
        <f>SUMIFS(СВЦЭМ!$C$39:$C$782,СВЦЭМ!$A$39:$A$782,$A15,СВЦЭМ!$B$39:$B$782,L$11)+'СЕТ СН'!$F$12+СВЦЭМ!$D$10+'СЕТ СН'!$F$5-'СЕТ СН'!$F$20</f>
        <v>2948.9450710000001</v>
      </c>
      <c r="M15" s="36">
        <f>SUMIFS(СВЦЭМ!$C$39:$C$782,СВЦЭМ!$A$39:$A$782,$A15,СВЦЭМ!$B$39:$B$782,M$11)+'СЕТ СН'!$F$12+СВЦЭМ!$D$10+'СЕТ СН'!$F$5-'СЕТ СН'!$F$20</f>
        <v>2974.7244169400001</v>
      </c>
      <c r="N15" s="36">
        <f>SUMIFS(СВЦЭМ!$C$39:$C$782,СВЦЭМ!$A$39:$A$782,$A15,СВЦЭМ!$B$39:$B$782,N$11)+'СЕТ СН'!$F$12+СВЦЭМ!$D$10+'СЕТ СН'!$F$5-'СЕТ СН'!$F$20</f>
        <v>3022.8931041800001</v>
      </c>
      <c r="O15" s="36">
        <f>SUMIFS(СВЦЭМ!$C$39:$C$782,СВЦЭМ!$A$39:$A$782,$A15,СВЦЭМ!$B$39:$B$782,O$11)+'СЕТ СН'!$F$12+СВЦЭМ!$D$10+'СЕТ СН'!$F$5-'СЕТ СН'!$F$20</f>
        <v>3008.4784432500001</v>
      </c>
      <c r="P15" s="36">
        <f>SUMIFS(СВЦЭМ!$C$39:$C$782,СВЦЭМ!$A$39:$A$782,$A15,СВЦЭМ!$B$39:$B$782,P$11)+'СЕТ СН'!$F$12+СВЦЭМ!$D$10+'СЕТ СН'!$F$5-'СЕТ СН'!$F$20</f>
        <v>2994.1326999700004</v>
      </c>
      <c r="Q15" s="36">
        <f>SUMIFS(СВЦЭМ!$C$39:$C$782,СВЦЭМ!$A$39:$A$782,$A15,СВЦЭМ!$B$39:$B$782,Q$11)+'СЕТ СН'!$F$12+СВЦЭМ!$D$10+'СЕТ СН'!$F$5-'СЕТ СН'!$F$20</f>
        <v>3017.9172836900002</v>
      </c>
      <c r="R15" s="36">
        <f>SUMIFS(СВЦЭМ!$C$39:$C$782,СВЦЭМ!$A$39:$A$782,$A15,СВЦЭМ!$B$39:$B$782,R$11)+'СЕТ СН'!$F$12+СВЦЭМ!$D$10+'СЕТ СН'!$F$5-'СЕТ СН'!$F$20</f>
        <v>3012.6761158700001</v>
      </c>
      <c r="S15" s="36">
        <f>SUMIFS(СВЦЭМ!$C$39:$C$782,СВЦЭМ!$A$39:$A$782,$A15,СВЦЭМ!$B$39:$B$782,S$11)+'СЕТ СН'!$F$12+СВЦЭМ!$D$10+'СЕТ СН'!$F$5-'СЕТ СН'!$F$20</f>
        <v>2984.60385735</v>
      </c>
      <c r="T15" s="36">
        <f>SUMIFS(СВЦЭМ!$C$39:$C$782,СВЦЭМ!$A$39:$A$782,$A15,СВЦЭМ!$B$39:$B$782,T$11)+'СЕТ СН'!$F$12+СВЦЭМ!$D$10+'СЕТ СН'!$F$5-'СЕТ СН'!$F$20</f>
        <v>2945.4493836800002</v>
      </c>
      <c r="U15" s="36">
        <f>SUMIFS(СВЦЭМ!$C$39:$C$782,СВЦЭМ!$A$39:$A$782,$A15,СВЦЭМ!$B$39:$B$782,U$11)+'СЕТ СН'!$F$12+СВЦЭМ!$D$10+'СЕТ СН'!$F$5-'СЕТ СН'!$F$20</f>
        <v>2897.1859494800001</v>
      </c>
      <c r="V15" s="36">
        <f>SUMIFS(СВЦЭМ!$C$39:$C$782,СВЦЭМ!$A$39:$A$782,$A15,СВЦЭМ!$B$39:$B$782,V$11)+'СЕТ СН'!$F$12+СВЦЭМ!$D$10+'СЕТ СН'!$F$5-'СЕТ СН'!$F$20</f>
        <v>2903.1728580899999</v>
      </c>
      <c r="W15" s="36">
        <f>SUMIFS(СВЦЭМ!$C$39:$C$782,СВЦЭМ!$A$39:$A$782,$A15,СВЦЭМ!$B$39:$B$782,W$11)+'СЕТ СН'!$F$12+СВЦЭМ!$D$10+'СЕТ СН'!$F$5-'СЕТ СН'!$F$20</f>
        <v>2934.0803174600001</v>
      </c>
      <c r="X15" s="36">
        <f>SUMIFS(СВЦЭМ!$C$39:$C$782,СВЦЭМ!$A$39:$A$782,$A15,СВЦЭМ!$B$39:$B$782,X$11)+'СЕТ СН'!$F$12+СВЦЭМ!$D$10+'СЕТ СН'!$F$5-'СЕТ СН'!$F$20</f>
        <v>2997.4449808400004</v>
      </c>
      <c r="Y15" s="36">
        <f>SUMIFS(СВЦЭМ!$C$39:$C$782,СВЦЭМ!$A$39:$A$782,$A15,СВЦЭМ!$B$39:$B$782,Y$11)+'СЕТ СН'!$F$12+СВЦЭМ!$D$10+'СЕТ СН'!$F$5-'СЕТ СН'!$F$20</f>
        <v>3076.0409434800004</v>
      </c>
    </row>
    <row r="16" spans="1:27" ht="15.75" x14ac:dyDescent="0.2">
      <c r="A16" s="35">
        <f t="shared" si="0"/>
        <v>45570</v>
      </c>
      <c r="B16" s="36">
        <f>SUMIFS(СВЦЭМ!$C$39:$C$782,СВЦЭМ!$A$39:$A$782,$A16,СВЦЭМ!$B$39:$B$782,B$11)+'СЕТ СН'!$F$12+СВЦЭМ!$D$10+'СЕТ СН'!$F$5-'СЕТ СН'!$F$20</f>
        <v>3284.8430106899996</v>
      </c>
      <c r="C16" s="36">
        <f>SUMIFS(СВЦЭМ!$C$39:$C$782,СВЦЭМ!$A$39:$A$782,$A16,СВЦЭМ!$B$39:$B$782,C$11)+'СЕТ СН'!$F$12+СВЦЭМ!$D$10+'СЕТ СН'!$F$5-'СЕТ СН'!$F$20</f>
        <v>3292.2699848900002</v>
      </c>
      <c r="D16" s="36">
        <f>SUMIFS(СВЦЭМ!$C$39:$C$782,СВЦЭМ!$A$39:$A$782,$A16,СВЦЭМ!$B$39:$B$782,D$11)+'СЕТ СН'!$F$12+СВЦЭМ!$D$10+'СЕТ СН'!$F$5-'СЕТ СН'!$F$20</f>
        <v>3346.1138740400002</v>
      </c>
      <c r="E16" s="36">
        <f>SUMIFS(СВЦЭМ!$C$39:$C$782,СВЦЭМ!$A$39:$A$782,$A16,СВЦЭМ!$B$39:$B$782,E$11)+'СЕТ СН'!$F$12+СВЦЭМ!$D$10+'СЕТ СН'!$F$5-'СЕТ СН'!$F$20</f>
        <v>3349.6545322800002</v>
      </c>
      <c r="F16" s="36">
        <f>SUMIFS(СВЦЭМ!$C$39:$C$782,СВЦЭМ!$A$39:$A$782,$A16,СВЦЭМ!$B$39:$B$782,F$11)+'СЕТ СН'!$F$12+СВЦЭМ!$D$10+'СЕТ СН'!$F$5-'СЕТ СН'!$F$20</f>
        <v>3339.8417504199997</v>
      </c>
      <c r="G16" s="36">
        <f>SUMIFS(СВЦЭМ!$C$39:$C$782,СВЦЭМ!$A$39:$A$782,$A16,СВЦЭМ!$B$39:$B$782,G$11)+'СЕТ СН'!$F$12+СВЦЭМ!$D$10+'СЕТ СН'!$F$5-'СЕТ СН'!$F$20</f>
        <v>3344.9431822699999</v>
      </c>
      <c r="H16" s="36">
        <f>SUMIFS(СВЦЭМ!$C$39:$C$782,СВЦЭМ!$A$39:$A$782,$A16,СВЦЭМ!$B$39:$B$782,H$11)+'СЕТ СН'!$F$12+СВЦЭМ!$D$10+'СЕТ СН'!$F$5-'СЕТ СН'!$F$20</f>
        <v>3279.0742805399996</v>
      </c>
      <c r="I16" s="36">
        <f>SUMIFS(СВЦЭМ!$C$39:$C$782,СВЦЭМ!$A$39:$A$782,$A16,СВЦЭМ!$B$39:$B$782,I$11)+'СЕТ СН'!$F$12+СВЦЭМ!$D$10+'СЕТ СН'!$F$5-'СЕТ СН'!$F$20</f>
        <v>3199.8446177200003</v>
      </c>
      <c r="J16" s="36">
        <f>SUMIFS(СВЦЭМ!$C$39:$C$782,СВЦЭМ!$A$39:$A$782,$A16,СВЦЭМ!$B$39:$B$782,J$11)+'СЕТ СН'!$F$12+СВЦЭМ!$D$10+'СЕТ СН'!$F$5-'СЕТ СН'!$F$20</f>
        <v>3090.7637965399999</v>
      </c>
      <c r="K16" s="36">
        <f>SUMIFS(СВЦЭМ!$C$39:$C$782,СВЦЭМ!$A$39:$A$782,$A16,СВЦЭМ!$B$39:$B$782,K$11)+'СЕТ СН'!$F$12+СВЦЭМ!$D$10+'СЕТ СН'!$F$5-'СЕТ СН'!$F$20</f>
        <v>2997.0971192500001</v>
      </c>
      <c r="L16" s="36">
        <f>SUMIFS(СВЦЭМ!$C$39:$C$782,СВЦЭМ!$A$39:$A$782,$A16,СВЦЭМ!$B$39:$B$782,L$11)+'СЕТ СН'!$F$12+СВЦЭМ!$D$10+'СЕТ СН'!$F$5-'СЕТ СН'!$F$20</f>
        <v>2979.5385061400002</v>
      </c>
      <c r="M16" s="36">
        <f>SUMIFS(СВЦЭМ!$C$39:$C$782,СВЦЭМ!$A$39:$A$782,$A16,СВЦЭМ!$B$39:$B$782,M$11)+'СЕТ СН'!$F$12+СВЦЭМ!$D$10+'СЕТ СН'!$F$5-'СЕТ СН'!$F$20</f>
        <v>2995.47040535</v>
      </c>
      <c r="N16" s="36">
        <f>SUMIFS(СВЦЭМ!$C$39:$C$782,СВЦЭМ!$A$39:$A$782,$A16,СВЦЭМ!$B$39:$B$782,N$11)+'СЕТ СН'!$F$12+СВЦЭМ!$D$10+'СЕТ СН'!$F$5-'СЕТ СН'!$F$20</f>
        <v>3002.8834696800004</v>
      </c>
      <c r="O16" s="36">
        <f>SUMIFS(СВЦЭМ!$C$39:$C$782,СВЦЭМ!$A$39:$A$782,$A16,СВЦЭМ!$B$39:$B$782,O$11)+'СЕТ СН'!$F$12+СВЦЭМ!$D$10+'СЕТ СН'!$F$5-'СЕТ СН'!$F$20</f>
        <v>3022.1456026599999</v>
      </c>
      <c r="P16" s="36">
        <f>SUMIFS(СВЦЭМ!$C$39:$C$782,СВЦЭМ!$A$39:$A$782,$A16,СВЦЭМ!$B$39:$B$782,P$11)+'СЕТ СН'!$F$12+СВЦЭМ!$D$10+'СЕТ СН'!$F$5-'СЕТ СН'!$F$20</f>
        <v>3043.0421279700004</v>
      </c>
      <c r="Q16" s="36">
        <f>SUMIFS(СВЦЭМ!$C$39:$C$782,СВЦЭМ!$A$39:$A$782,$A16,СВЦЭМ!$B$39:$B$782,Q$11)+'СЕТ СН'!$F$12+СВЦЭМ!$D$10+'СЕТ СН'!$F$5-'СЕТ СН'!$F$20</f>
        <v>3026.9464303200002</v>
      </c>
      <c r="R16" s="36">
        <f>SUMIFS(СВЦЭМ!$C$39:$C$782,СВЦЭМ!$A$39:$A$782,$A16,СВЦЭМ!$B$39:$B$782,R$11)+'СЕТ СН'!$F$12+СВЦЭМ!$D$10+'СЕТ СН'!$F$5-'СЕТ СН'!$F$20</f>
        <v>3038.0207502399999</v>
      </c>
      <c r="S16" s="36">
        <f>SUMIFS(СВЦЭМ!$C$39:$C$782,СВЦЭМ!$A$39:$A$782,$A16,СВЦЭМ!$B$39:$B$782,S$11)+'СЕТ СН'!$F$12+СВЦЭМ!$D$10+'СЕТ СН'!$F$5-'СЕТ СН'!$F$20</f>
        <v>3015.63516119</v>
      </c>
      <c r="T16" s="36">
        <f>SUMIFS(СВЦЭМ!$C$39:$C$782,СВЦЭМ!$A$39:$A$782,$A16,СВЦЭМ!$B$39:$B$782,T$11)+'СЕТ СН'!$F$12+СВЦЭМ!$D$10+'СЕТ СН'!$F$5-'СЕТ СН'!$F$20</f>
        <v>2996.8512680800004</v>
      </c>
      <c r="U16" s="36">
        <f>SUMIFS(СВЦЭМ!$C$39:$C$782,СВЦЭМ!$A$39:$A$782,$A16,СВЦЭМ!$B$39:$B$782,U$11)+'СЕТ СН'!$F$12+СВЦЭМ!$D$10+'СЕТ СН'!$F$5-'СЕТ СН'!$F$20</f>
        <v>2955.4249100300003</v>
      </c>
      <c r="V16" s="36">
        <f>SUMIFS(СВЦЭМ!$C$39:$C$782,СВЦЭМ!$A$39:$A$782,$A16,СВЦЭМ!$B$39:$B$782,V$11)+'СЕТ СН'!$F$12+СВЦЭМ!$D$10+'СЕТ СН'!$F$5-'СЕТ СН'!$F$20</f>
        <v>2941.1262911600002</v>
      </c>
      <c r="W16" s="36">
        <f>SUMIFS(СВЦЭМ!$C$39:$C$782,СВЦЭМ!$A$39:$A$782,$A16,СВЦЭМ!$B$39:$B$782,W$11)+'СЕТ СН'!$F$12+СВЦЭМ!$D$10+'СЕТ СН'!$F$5-'СЕТ СН'!$F$20</f>
        <v>2987.8138071000003</v>
      </c>
      <c r="X16" s="36">
        <f>SUMIFS(СВЦЭМ!$C$39:$C$782,СВЦЭМ!$A$39:$A$782,$A16,СВЦЭМ!$B$39:$B$782,X$11)+'СЕТ СН'!$F$12+СВЦЭМ!$D$10+'СЕТ СН'!$F$5-'СЕТ СН'!$F$20</f>
        <v>3064.3550555299998</v>
      </c>
      <c r="Y16" s="36">
        <f>SUMIFS(СВЦЭМ!$C$39:$C$782,СВЦЭМ!$A$39:$A$782,$A16,СВЦЭМ!$B$39:$B$782,Y$11)+'СЕТ СН'!$F$12+СВЦЭМ!$D$10+'СЕТ СН'!$F$5-'СЕТ СН'!$F$20</f>
        <v>3125.2083802500001</v>
      </c>
    </row>
    <row r="17" spans="1:25" ht="15.75" x14ac:dyDescent="0.2">
      <c r="A17" s="35">
        <f t="shared" si="0"/>
        <v>45571</v>
      </c>
      <c r="B17" s="36">
        <f>SUMIFS(СВЦЭМ!$C$39:$C$782,СВЦЭМ!$A$39:$A$782,$A17,СВЦЭМ!$B$39:$B$782,B$11)+'СЕТ СН'!$F$12+СВЦЭМ!$D$10+'СЕТ СН'!$F$5-'СЕТ СН'!$F$20</f>
        <v>3203.1827279600002</v>
      </c>
      <c r="C17" s="36">
        <f>SUMIFS(СВЦЭМ!$C$39:$C$782,СВЦЭМ!$A$39:$A$782,$A17,СВЦЭМ!$B$39:$B$782,C$11)+'СЕТ СН'!$F$12+СВЦЭМ!$D$10+'СЕТ СН'!$F$5-'СЕТ СН'!$F$20</f>
        <v>3274.64578007</v>
      </c>
      <c r="D17" s="36">
        <f>SUMIFS(СВЦЭМ!$C$39:$C$782,СВЦЭМ!$A$39:$A$782,$A17,СВЦЭМ!$B$39:$B$782,D$11)+'СЕТ СН'!$F$12+СВЦЭМ!$D$10+'СЕТ СН'!$F$5-'СЕТ СН'!$F$20</f>
        <v>3385.4878447000001</v>
      </c>
      <c r="E17" s="36">
        <f>SUMIFS(СВЦЭМ!$C$39:$C$782,СВЦЭМ!$A$39:$A$782,$A17,СВЦЭМ!$B$39:$B$782,E$11)+'СЕТ СН'!$F$12+СВЦЭМ!$D$10+'СЕТ СН'!$F$5-'СЕТ СН'!$F$20</f>
        <v>3326.9322318100003</v>
      </c>
      <c r="F17" s="36">
        <f>SUMIFS(СВЦЭМ!$C$39:$C$782,СВЦЭМ!$A$39:$A$782,$A17,СВЦЭМ!$B$39:$B$782,F$11)+'СЕТ СН'!$F$12+СВЦЭМ!$D$10+'СЕТ СН'!$F$5-'СЕТ СН'!$F$20</f>
        <v>3266.9265517799995</v>
      </c>
      <c r="G17" s="36">
        <f>SUMIFS(СВЦЭМ!$C$39:$C$782,СВЦЭМ!$A$39:$A$782,$A17,СВЦЭМ!$B$39:$B$782,G$11)+'СЕТ СН'!$F$12+СВЦЭМ!$D$10+'СЕТ СН'!$F$5-'СЕТ СН'!$F$20</f>
        <v>3245.51282068</v>
      </c>
      <c r="H17" s="36">
        <f>SUMIFS(СВЦЭМ!$C$39:$C$782,СВЦЭМ!$A$39:$A$782,$A17,СВЦЭМ!$B$39:$B$782,H$11)+'СЕТ СН'!$F$12+СВЦЭМ!$D$10+'СЕТ СН'!$F$5-'СЕТ СН'!$F$20</f>
        <v>3215.0095677099998</v>
      </c>
      <c r="I17" s="36">
        <f>SUMIFS(СВЦЭМ!$C$39:$C$782,СВЦЭМ!$A$39:$A$782,$A17,СВЦЭМ!$B$39:$B$782,I$11)+'СЕТ СН'!$F$12+СВЦЭМ!$D$10+'СЕТ СН'!$F$5-'СЕТ СН'!$F$20</f>
        <v>3161.2815061199999</v>
      </c>
      <c r="J17" s="36">
        <f>SUMIFS(СВЦЭМ!$C$39:$C$782,СВЦЭМ!$A$39:$A$782,$A17,СВЦЭМ!$B$39:$B$782,J$11)+'СЕТ СН'!$F$12+СВЦЭМ!$D$10+'СЕТ СН'!$F$5-'СЕТ СН'!$F$20</f>
        <v>3032.2988376200001</v>
      </c>
      <c r="K17" s="36">
        <f>SUMIFS(СВЦЭМ!$C$39:$C$782,СВЦЭМ!$A$39:$A$782,$A17,СВЦЭМ!$B$39:$B$782,K$11)+'СЕТ СН'!$F$12+СВЦЭМ!$D$10+'СЕТ СН'!$F$5-'СЕТ СН'!$F$20</f>
        <v>2950.30428514</v>
      </c>
      <c r="L17" s="36">
        <f>SUMIFS(СВЦЭМ!$C$39:$C$782,СВЦЭМ!$A$39:$A$782,$A17,СВЦЭМ!$B$39:$B$782,L$11)+'СЕТ СН'!$F$12+СВЦЭМ!$D$10+'СЕТ СН'!$F$5-'СЕТ СН'!$F$20</f>
        <v>2925.6447723000001</v>
      </c>
      <c r="M17" s="36">
        <f>SUMIFS(СВЦЭМ!$C$39:$C$782,СВЦЭМ!$A$39:$A$782,$A17,СВЦЭМ!$B$39:$B$782,M$11)+'СЕТ СН'!$F$12+СВЦЭМ!$D$10+'СЕТ СН'!$F$5-'СЕТ СН'!$F$20</f>
        <v>2935.4565778000001</v>
      </c>
      <c r="N17" s="36">
        <f>SUMIFS(СВЦЭМ!$C$39:$C$782,СВЦЭМ!$A$39:$A$782,$A17,СВЦЭМ!$B$39:$B$782,N$11)+'СЕТ СН'!$F$12+СВЦЭМ!$D$10+'СЕТ СН'!$F$5-'СЕТ СН'!$F$20</f>
        <v>2953.8196401700002</v>
      </c>
      <c r="O17" s="36">
        <f>SUMIFS(СВЦЭМ!$C$39:$C$782,СВЦЭМ!$A$39:$A$782,$A17,СВЦЭМ!$B$39:$B$782,O$11)+'СЕТ СН'!$F$12+СВЦЭМ!$D$10+'СЕТ СН'!$F$5-'СЕТ СН'!$F$20</f>
        <v>2979.5103695600001</v>
      </c>
      <c r="P17" s="36">
        <f>SUMIFS(СВЦЭМ!$C$39:$C$782,СВЦЭМ!$A$39:$A$782,$A17,СВЦЭМ!$B$39:$B$782,P$11)+'СЕТ СН'!$F$12+СВЦЭМ!$D$10+'СЕТ СН'!$F$5-'СЕТ СН'!$F$20</f>
        <v>2989.5145114400002</v>
      </c>
      <c r="Q17" s="36">
        <f>SUMIFS(СВЦЭМ!$C$39:$C$782,СВЦЭМ!$A$39:$A$782,$A17,СВЦЭМ!$B$39:$B$782,Q$11)+'СЕТ СН'!$F$12+СВЦЭМ!$D$10+'СЕТ СН'!$F$5-'СЕТ СН'!$F$20</f>
        <v>3003.8895953900001</v>
      </c>
      <c r="R17" s="36">
        <f>SUMIFS(СВЦЭМ!$C$39:$C$782,СВЦЭМ!$A$39:$A$782,$A17,СВЦЭМ!$B$39:$B$782,R$11)+'СЕТ СН'!$F$12+СВЦЭМ!$D$10+'СЕТ СН'!$F$5-'СЕТ СН'!$F$20</f>
        <v>2985.0059923200001</v>
      </c>
      <c r="S17" s="36">
        <f>SUMIFS(СВЦЭМ!$C$39:$C$782,СВЦЭМ!$A$39:$A$782,$A17,СВЦЭМ!$B$39:$B$782,S$11)+'СЕТ СН'!$F$12+СВЦЭМ!$D$10+'СЕТ СН'!$F$5-'СЕТ СН'!$F$20</f>
        <v>2974.0561667700003</v>
      </c>
      <c r="T17" s="36">
        <f>SUMIFS(СВЦЭМ!$C$39:$C$782,СВЦЭМ!$A$39:$A$782,$A17,СВЦЭМ!$B$39:$B$782,T$11)+'СЕТ СН'!$F$12+СВЦЭМ!$D$10+'СЕТ СН'!$F$5-'СЕТ СН'!$F$20</f>
        <v>2976.2548999000001</v>
      </c>
      <c r="U17" s="36">
        <f>SUMIFS(СВЦЭМ!$C$39:$C$782,СВЦЭМ!$A$39:$A$782,$A17,СВЦЭМ!$B$39:$B$782,U$11)+'СЕТ СН'!$F$12+СВЦЭМ!$D$10+'СЕТ СН'!$F$5-'СЕТ СН'!$F$20</f>
        <v>2911.5136458900001</v>
      </c>
      <c r="V17" s="36">
        <f>SUMIFS(СВЦЭМ!$C$39:$C$782,СВЦЭМ!$A$39:$A$782,$A17,СВЦЭМ!$B$39:$B$782,V$11)+'СЕТ СН'!$F$12+СВЦЭМ!$D$10+'СЕТ СН'!$F$5-'СЕТ СН'!$F$20</f>
        <v>2913.6917403900002</v>
      </c>
      <c r="W17" s="36">
        <f>SUMIFS(СВЦЭМ!$C$39:$C$782,СВЦЭМ!$A$39:$A$782,$A17,СВЦЭМ!$B$39:$B$782,W$11)+'СЕТ СН'!$F$12+СВЦЭМ!$D$10+'СЕТ СН'!$F$5-'СЕТ СН'!$F$20</f>
        <v>2925.1001593299998</v>
      </c>
      <c r="X17" s="36">
        <f>SUMIFS(СВЦЭМ!$C$39:$C$782,СВЦЭМ!$A$39:$A$782,$A17,СВЦЭМ!$B$39:$B$782,X$11)+'СЕТ СН'!$F$12+СВЦЭМ!$D$10+'СЕТ СН'!$F$5-'СЕТ СН'!$F$20</f>
        <v>3000.6031982499999</v>
      </c>
      <c r="Y17" s="36">
        <f>SUMIFS(СВЦЭМ!$C$39:$C$782,СВЦЭМ!$A$39:$A$782,$A17,СВЦЭМ!$B$39:$B$782,Y$11)+'СЕТ СН'!$F$12+СВЦЭМ!$D$10+'СЕТ СН'!$F$5-'СЕТ СН'!$F$20</f>
        <v>3091.4160408500002</v>
      </c>
    </row>
    <row r="18" spans="1:25" ht="15.75" x14ac:dyDescent="0.2">
      <c r="A18" s="35">
        <f t="shared" si="0"/>
        <v>45572</v>
      </c>
      <c r="B18" s="36">
        <f>SUMIFS(СВЦЭМ!$C$39:$C$782,СВЦЭМ!$A$39:$A$782,$A18,СВЦЭМ!$B$39:$B$782,B$11)+'СЕТ СН'!$F$12+СВЦЭМ!$D$10+'СЕТ СН'!$F$5-'СЕТ СН'!$F$20</f>
        <v>3079.5769370500002</v>
      </c>
      <c r="C18" s="36">
        <f>SUMIFS(СВЦЭМ!$C$39:$C$782,СВЦЭМ!$A$39:$A$782,$A18,СВЦЭМ!$B$39:$B$782,C$11)+'СЕТ СН'!$F$12+СВЦЭМ!$D$10+'СЕТ СН'!$F$5-'СЕТ СН'!$F$20</f>
        <v>3157.14986649</v>
      </c>
      <c r="D18" s="36">
        <f>SUMIFS(СВЦЭМ!$C$39:$C$782,СВЦЭМ!$A$39:$A$782,$A18,СВЦЭМ!$B$39:$B$782,D$11)+'СЕТ СН'!$F$12+СВЦЭМ!$D$10+'СЕТ СН'!$F$5-'СЕТ СН'!$F$20</f>
        <v>3221.8519019699997</v>
      </c>
      <c r="E18" s="36">
        <f>SUMIFS(СВЦЭМ!$C$39:$C$782,СВЦЭМ!$A$39:$A$782,$A18,СВЦЭМ!$B$39:$B$782,E$11)+'СЕТ СН'!$F$12+СВЦЭМ!$D$10+'СЕТ СН'!$F$5-'СЕТ СН'!$F$20</f>
        <v>3196.0546649500002</v>
      </c>
      <c r="F18" s="36">
        <f>SUMIFS(СВЦЭМ!$C$39:$C$782,СВЦЭМ!$A$39:$A$782,$A18,СВЦЭМ!$B$39:$B$782,F$11)+'СЕТ СН'!$F$12+СВЦЭМ!$D$10+'СЕТ СН'!$F$5-'СЕТ СН'!$F$20</f>
        <v>3192.39746083</v>
      </c>
      <c r="G18" s="36">
        <f>SUMIFS(СВЦЭМ!$C$39:$C$782,СВЦЭМ!$A$39:$A$782,$A18,СВЦЭМ!$B$39:$B$782,G$11)+'СЕТ СН'!$F$12+СВЦЭМ!$D$10+'СЕТ СН'!$F$5-'СЕТ СН'!$F$20</f>
        <v>3173.9015537800001</v>
      </c>
      <c r="H18" s="36">
        <f>SUMIFS(СВЦЭМ!$C$39:$C$782,СВЦЭМ!$A$39:$A$782,$A18,СВЦЭМ!$B$39:$B$782,H$11)+'СЕТ СН'!$F$12+СВЦЭМ!$D$10+'СЕТ СН'!$F$5-'СЕТ СН'!$F$20</f>
        <v>3090.5824311599999</v>
      </c>
      <c r="I18" s="36">
        <f>SUMIFS(СВЦЭМ!$C$39:$C$782,СВЦЭМ!$A$39:$A$782,$A18,СВЦЭМ!$B$39:$B$782,I$11)+'СЕТ СН'!$F$12+СВЦЭМ!$D$10+'СЕТ СН'!$F$5-'СЕТ СН'!$F$20</f>
        <v>2994.62937693</v>
      </c>
      <c r="J18" s="36">
        <f>SUMIFS(СВЦЭМ!$C$39:$C$782,СВЦЭМ!$A$39:$A$782,$A18,СВЦЭМ!$B$39:$B$782,J$11)+'СЕТ СН'!$F$12+СВЦЭМ!$D$10+'СЕТ СН'!$F$5-'СЕТ СН'!$F$20</f>
        <v>2965.5723504900002</v>
      </c>
      <c r="K18" s="36">
        <f>SUMIFS(СВЦЭМ!$C$39:$C$782,СВЦЭМ!$A$39:$A$782,$A18,СВЦЭМ!$B$39:$B$782,K$11)+'СЕТ СН'!$F$12+СВЦЭМ!$D$10+'СЕТ СН'!$F$5-'СЕТ СН'!$F$20</f>
        <v>2916.8905371000001</v>
      </c>
      <c r="L18" s="36">
        <f>SUMIFS(СВЦЭМ!$C$39:$C$782,СВЦЭМ!$A$39:$A$782,$A18,СВЦЭМ!$B$39:$B$782,L$11)+'СЕТ СН'!$F$12+СВЦЭМ!$D$10+'СЕТ СН'!$F$5-'СЕТ СН'!$F$20</f>
        <v>2911.3734759099998</v>
      </c>
      <c r="M18" s="36">
        <f>SUMIFS(СВЦЭМ!$C$39:$C$782,СВЦЭМ!$A$39:$A$782,$A18,СВЦЭМ!$B$39:$B$782,M$11)+'СЕТ СН'!$F$12+СВЦЭМ!$D$10+'СЕТ СН'!$F$5-'СЕТ СН'!$F$20</f>
        <v>2974.1286544300001</v>
      </c>
      <c r="N18" s="36">
        <f>SUMIFS(СВЦЭМ!$C$39:$C$782,СВЦЭМ!$A$39:$A$782,$A18,СВЦЭМ!$B$39:$B$782,N$11)+'СЕТ СН'!$F$12+СВЦЭМ!$D$10+'СЕТ СН'!$F$5-'СЕТ СН'!$F$20</f>
        <v>2980.0878863500002</v>
      </c>
      <c r="O18" s="36">
        <f>SUMIFS(СВЦЭМ!$C$39:$C$782,СВЦЭМ!$A$39:$A$782,$A18,СВЦЭМ!$B$39:$B$782,O$11)+'СЕТ СН'!$F$12+СВЦЭМ!$D$10+'СЕТ СН'!$F$5-'СЕТ СН'!$F$20</f>
        <v>2972.9482749400004</v>
      </c>
      <c r="P18" s="36">
        <f>SUMIFS(СВЦЭМ!$C$39:$C$782,СВЦЭМ!$A$39:$A$782,$A18,СВЦЭМ!$B$39:$B$782,P$11)+'СЕТ СН'!$F$12+СВЦЭМ!$D$10+'СЕТ СН'!$F$5-'СЕТ СН'!$F$20</f>
        <v>2971.1471443300002</v>
      </c>
      <c r="Q18" s="36">
        <f>SUMIFS(СВЦЭМ!$C$39:$C$782,СВЦЭМ!$A$39:$A$782,$A18,СВЦЭМ!$B$39:$B$782,Q$11)+'СЕТ СН'!$F$12+СВЦЭМ!$D$10+'СЕТ СН'!$F$5-'СЕТ СН'!$F$20</f>
        <v>3001.89468915</v>
      </c>
      <c r="R18" s="36">
        <f>SUMIFS(СВЦЭМ!$C$39:$C$782,СВЦЭМ!$A$39:$A$782,$A18,СВЦЭМ!$B$39:$B$782,R$11)+'СЕТ СН'!$F$12+СВЦЭМ!$D$10+'СЕТ СН'!$F$5-'СЕТ СН'!$F$20</f>
        <v>2985.3820402600004</v>
      </c>
      <c r="S18" s="36">
        <f>SUMIFS(СВЦЭМ!$C$39:$C$782,СВЦЭМ!$A$39:$A$782,$A18,СВЦЭМ!$B$39:$B$782,S$11)+'СЕТ СН'!$F$12+СВЦЭМ!$D$10+'СЕТ СН'!$F$5-'СЕТ СН'!$F$20</f>
        <v>2947.6425361199999</v>
      </c>
      <c r="T18" s="36">
        <f>SUMIFS(СВЦЭМ!$C$39:$C$782,СВЦЭМ!$A$39:$A$782,$A18,СВЦЭМ!$B$39:$B$782,T$11)+'СЕТ СН'!$F$12+СВЦЭМ!$D$10+'СЕТ СН'!$F$5-'СЕТ СН'!$F$20</f>
        <v>2914.1364127100001</v>
      </c>
      <c r="U18" s="36">
        <f>SUMIFS(СВЦЭМ!$C$39:$C$782,СВЦЭМ!$A$39:$A$782,$A18,СВЦЭМ!$B$39:$B$782,U$11)+'СЕТ СН'!$F$12+СВЦЭМ!$D$10+'СЕТ СН'!$F$5-'СЕТ СН'!$F$20</f>
        <v>2837.5746145200001</v>
      </c>
      <c r="V18" s="36">
        <f>SUMIFS(СВЦЭМ!$C$39:$C$782,СВЦЭМ!$A$39:$A$782,$A18,СВЦЭМ!$B$39:$B$782,V$11)+'СЕТ СН'!$F$12+СВЦЭМ!$D$10+'СЕТ СН'!$F$5-'СЕТ СН'!$F$20</f>
        <v>2858.5450097399998</v>
      </c>
      <c r="W18" s="36">
        <f>SUMIFS(СВЦЭМ!$C$39:$C$782,СВЦЭМ!$A$39:$A$782,$A18,СВЦЭМ!$B$39:$B$782,W$11)+'СЕТ СН'!$F$12+СВЦЭМ!$D$10+'СЕТ СН'!$F$5-'СЕТ СН'!$F$20</f>
        <v>2887.7604322799998</v>
      </c>
      <c r="X18" s="36">
        <f>SUMIFS(СВЦЭМ!$C$39:$C$782,СВЦЭМ!$A$39:$A$782,$A18,СВЦЭМ!$B$39:$B$782,X$11)+'СЕТ СН'!$F$12+СВЦЭМ!$D$10+'СЕТ СН'!$F$5-'СЕТ СН'!$F$20</f>
        <v>2972.5177804599998</v>
      </c>
      <c r="Y18" s="36">
        <f>SUMIFS(СВЦЭМ!$C$39:$C$782,СВЦЭМ!$A$39:$A$782,$A18,СВЦЭМ!$B$39:$B$782,Y$11)+'СЕТ СН'!$F$12+СВЦЭМ!$D$10+'СЕТ СН'!$F$5-'СЕТ СН'!$F$20</f>
        <v>3010.8439512300001</v>
      </c>
    </row>
    <row r="19" spans="1:25" ht="15.75" x14ac:dyDescent="0.2">
      <c r="A19" s="35">
        <f t="shared" si="0"/>
        <v>45573</v>
      </c>
      <c r="B19" s="36">
        <f>SUMIFS(СВЦЭМ!$C$39:$C$782,СВЦЭМ!$A$39:$A$782,$A19,СВЦЭМ!$B$39:$B$782,B$11)+'СЕТ СН'!$F$12+СВЦЭМ!$D$10+'СЕТ СН'!$F$5-'СЕТ СН'!$F$20</f>
        <v>3130.7093644200004</v>
      </c>
      <c r="C19" s="36">
        <f>SUMIFS(СВЦЭМ!$C$39:$C$782,СВЦЭМ!$A$39:$A$782,$A19,СВЦЭМ!$B$39:$B$782,C$11)+'СЕТ СН'!$F$12+СВЦЭМ!$D$10+'СЕТ СН'!$F$5-'СЕТ СН'!$F$20</f>
        <v>3202.21472722</v>
      </c>
      <c r="D19" s="36">
        <f>SUMIFS(СВЦЭМ!$C$39:$C$782,СВЦЭМ!$A$39:$A$782,$A19,СВЦЭМ!$B$39:$B$782,D$11)+'СЕТ СН'!$F$12+СВЦЭМ!$D$10+'СЕТ СН'!$F$5-'СЕТ СН'!$F$20</f>
        <v>3225.2316976900001</v>
      </c>
      <c r="E19" s="36">
        <f>SUMIFS(СВЦЭМ!$C$39:$C$782,СВЦЭМ!$A$39:$A$782,$A19,СВЦЭМ!$B$39:$B$782,E$11)+'СЕТ СН'!$F$12+СВЦЭМ!$D$10+'СЕТ СН'!$F$5-'СЕТ СН'!$F$20</f>
        <v>3214.9907559699996</v>
      </c>
      <c r="F19" s="36">
        <f>SUMIFS(СВЦЭМ!$C$39:$C$782,СВЦЭМ!$A$39:$A$782,$A19,СВЦЭМ!$B$39:$B$782,F$11)+'СЕТ СН'!$F$12+СВЦЭМ!$D$10+'СЕТ СН'!$F$5-'СЕТ СН'!$F$20</f>
        <v>3209.8250487100004</v>
      </c>
      <c r="G19" s="36">
        <f>SUMIFS(СВЦЭМ!$C$39:$C$782,СВЦЭМ!$A$39:$A$782,$A19,СВЦЭМ!$B$39:$B$782,G$11)+'СЕТ СН'!$F$12+СВЦЭМ!$D$10+'СЕТ СН'!$F$5-'СЕТ СН'!$F$20</f>
        <v>3191.39491735</v>
      </c>
      <c r="H19" s="36">
        <f>SUMIFS(СВЦЭМ!$C$39:$C$782,СВЦЭМ!$A$39:$A$782,$A19,СВЦЭМ!$B$39:$B$782,H$11)+'СЕТ СН'!$F$12+СВЦЭМ!$D$10+'СЕТ СН'!$F$5-'СЕТ СН'!$F$20</f>
        <v>3114.0892899700002</v>
      </c>
      <c r="I19" s="36">
        <f>SUMIFS(СВЦЭМ!$C$39:$C$782,СВЦЭМ!$A$39:$A$782,$A19,СВЦЭМ!$B$39:$B$782,I$11)+'СЕТ СН'!$F$12+СВЦЭМ!$D$10+'СЕТ СН'!$F$5-'СЕТ СН'!$F$20</f>
        <v>2966.8925562600002</v>
      </c>
      <c r="J19" s="36">
        <f>SUMIFS(СВЦЭМ!$C$39:$C$782,СВЦЭМ!$A$39:$A$782,$A19,СВЦЭМ!$B$39:$B$782,J$11)+'СЕТ СН'!$F$12+СВЦЭМ!$D$10+'СЕТ СН'!$F$5-'СЕТ СН'!$F$20</f>
        <v>2925.6981033400002</v>
      </c>
      <c r="K19" s="36">
        <f>SUMIFS(СВЦЭМ!$C$39:$C$782,СВЦЭМ!$A$39:$A$782,$A19,СВЦЭМ!$B$39:$B$782,K$11)+'СЕТ СН'!$F$12+СВЦЭМ!$D$10+'СЕТ СН'!$F$5-'СЕТ СН'!$F$20</f>
        <v>2947.9735545200001</v>
      </c>
      <c r="L19" s="36">
        <f>SUMIFS(СВЦЭМ!$C$39:$C$782,СВЦЭМ!$A$39:$A$782,$A19,СВЦЭМ!$B$39:$B$782,L$11)+'СЕТ СН'!$F$12+СВЦЭМ!$D$10+'СЕТ СН'!$F$5-'СЕТ СН'!$F$20</f>
        <v>2896.7843669700001</v>
      </c>
      <c r="M19" s="36">
        <f>SUMIFS(СВЦЭМ!$C$39:$C$782,СВЦЭМ!$A$39:$A$782,$A19,СВЦЭМ!$B$39:$B$782,M$11)+'СЕТ СН'!$F$12+СВЦЭМ!$D$10+'СЕТ СН'!$F$5-'СЕТ СН'!$F$20</f>
        <v>2917.6265909900003</v>
      </c>
      <c r="N19" s="36">
        <f>SUMIFS(СВЦЭМ!$C$39:$C$782,СВЦЭМ!$A$39:$A$782,$A19,СВЦЭМ!$B$39:$B$782,N$11)+'СЕТ СН'!$F$12+СВЦЭМ!$D$10+'СЕТ СН'!$F$5-'СЕТ СН'!$F$20</f>
        <v>2941.7282899299998</v>
      </c>
      <c r="O19" s="36">
        <f>SUMIFS(СВЦЭМ!$C$39:$C$782,СВЦЭМ!$A$39:$A$782,$A19,СВЦЭМ!$B$39:$B$782,O$11)+'СЕТ СН'!$F$12+СВЦЭМ!$D$10+'СЕТ СН'!$F$5-'СЕТ СН'!$F$20</f>
        <v>2916.8218132100001</v>
      </c>
      <c r="P19" s="36">
        <f>SUMIFS(СВЦЭМ!$C$39:$C$782,СВЦЭМ!$A$39:$A$782,$A19,СВЦЭМ!$B$39:$B$782,P$11)+'СЕТ СН'!$F$12+СВЦЭМ!$D$10+'СЕТ СН'!$F$5-'СЕТ СН'!$F$20</f>
        <v>2929.94380133</v>
      </c>
      <c r="Q19" s="36">
        <f>SUMIFS(СВЦЭМ!$C$39:$C$782,СВЦЭМ!$A$39:$A$782,$A19,СВЦЭМ!$B$39:$B$782,Q$11)+'СЕТ СН'!$F$12+СВЦЭМ!$D$10+'СЕТ СН'!$F$5-'СЕТ СН'!$F$20</f>
        <v>2959.8054742700001</v>
      </c>
      <c r="R19" s="36">
        <f>SUMIFS(СВЦЭМ!$C$39:$C$782,СВЦЭМ!$A$39:$A$782,$A19,СВЦЭМ!$B$39:$B$782,R$11)+'СЕТ СН'!$F$12+СВЦЭМ!$D$10+'СЕТ СН'!$F$5-'СЕТ СН'!$F$20</f>
        <v>2953.7370107200004</v>
      </c>
      <c r="S19" s="36">
        <f>SUMIFS(СВЦЭМ!$C$39:$C$782,СВЦЭМ!$A$39:$A$782,$A19,СВЦЭМ!$B$39:$B$782,S$11)+'СЕТ СН'!$F$12+СВЦЭМ!$D$10+'СЕТ СН'!$F$5-'СЕТ СН'!$F$20</f>
        <v>2936.6524521900001</v>
      </c>
      <c r="T19" s="36">
        <f>SUMIFS(СВЦЭМ!$C$39:$C$782,СВЦЭМ!$A$39:$A$782,$A19,СВЦЭМ!$B$39:$B$782,T$11)+'СЕТ СН'!$F$12+СВЦЭМ!$D$10+'СЕТ СН'!$F$5-'СЕТ СН'!$F$20</f>
        <v>2913.7912972600002</v>
      </c>
      <c r="U19" s="36">
        <f>SUMIFS(СВЦЭМ!$C$39:$C$782,СВЦЭМ!$A$39:$A$782,$A19,СВЦЭМ!$B$39:$B$782,U$11)+'СЕТ СН'!$F$12+СВЦЭМ!$D$10+'СЕТ СН'!$F$5-'СЕТ СН'!$F$20</f>
        <v>2878.9281428000004</v>
      </c>
      <c r="V19" s="36">
        <f>SUMIFS(СВЦЭМ!$C$39:$C$782,СВЦЭМ!$A$39:$A$782,$A19,СВЦЭМ!$B$39:$B$782,V$11)+'СЕТ СН'!$F$12+СВЦЭМ!$D$10+'СЕТ СН'!$F$5-'СЕТ СН'!$F$20</f>
        <v>2883.5007746199999</v>
      </c>
      <c r="W19" s="36">
        <f>SUMIFS(СВЦЭМ!$C$39:$C$782,СВЦЭМ!$A$39:$A$782,$A19,СВЦЭМ!$B$39:$B$782,W$11)+'СЕТ СН'!$F$12+СВЦЭМ!$D$10+'СЕТ СН'!$F$5-'СЕТ СН'!$F$20</f>
        <v>2919.8454216199998</v>
      </c>
      <c r="X19" s="36">
        <f>SUMIFS(СВЦЭМ!$C$39:$C$782,СВЦЭМ!$A$39:$A$782,$A19,СВЦЭМ!$B$39:$B$782,X$11)+'СЕТ СН'!$F$12+СВЦЭМ!$D$10+'СЕТ СН'!$F$5-'СЕТ СН'!$F$20</f>
        <v>2989.3325787200001</v>
      </c>
      <c r="Y19" s="36">
        <f>SUMIFS(СВЦЭМ!$C$39:$C$782,СВЦЭМ!$A$39:$A$782,$A19,СВЦЭМ!$B$39:$B$782,Y$11)+'СЕТ СН'!$F$12+СВЦЭМ!$D$10+'СЕТ СН'!$F$5-'СЕТ СН'!$F$20</f>
        <v>3059.1504258100003</v>
      </c>
    </row>
    <row r="20" spans="1:25" ht="15.75" x14ac:dyDescent="0.2">
      <c r="A20" s="35">
        <f t="shared" si="0"/>
        <v>45574</v>
      </c>
      <c r="B20" s="36">
        <f>SUMIFS(СВЦЭМ!$C$39:$C$782,СВЦЭМ!$A$39:$A$782,$A20,СВЦЭМ!$B$39:$B$782,B$11)+'СЕТ СН'!$F$12+СВЦЭМ!$D$10+'СЕТ СН'!$F$5-'СЕТ СН'!$F$20</f>
        <v>3098.4202979600004</v>
      </c>
      <c r="C20" s="36">
        <f>SUMIFS(СВЦЭМ!$C$39:$C$782,СВЦЭМ!$A$39:$A$782,$A20,СВЦЭМ!$B$39:$B$782,C$11)+'СЕТ СН'!$F$12+СВЦЭМ!$D$10+'СЕТ СН'!$F$5-'СЕТ СН'!$F$20</f>
        <v>3197.3703862499997</v>
      </c>
      <c r="D20" s="36">
        <f>SUMIFS(СВЦЭМ!$C$39:$C$782,СВЦЭМ!$A$39:$A$782,$A20,СВЦЭМ!$B$39:$B$782,D$11)+'СЕТ СН'!$F$12+СВЦЭМ!$D$10+'СЕТ СН'!$F$5-'СЕТ СН'!$F$20</f>
        <v>3247.50096846</v>
      </c>
      <c r="E20" s="36">
        <f>SUMIFS(СВЦЭМ!$C$39:$C$782,СВЦЭМ!$A$39:$A$782,$A20,СВЦЭМ!$B$39:$B$782,E$11)+'СЕТ СН'!$F$12+СВЦЭМ!$D$10+'СЕТ СН'!$F$5-'СЕТ СН'!$F$20</f>
        <v>3269.0724193999995</v>
      </c>
      <c r="F20" s="36">
        <f>SUMIFS(СВЦЭМ!$C$39:$C$782,СВЦЭМ!$A$39:$A$782,$A20,СВЦЭМ!$B$39:$B$782,F$11)+'СЕТ СН'!$F$12+СВЦЭМ!$D$10+'СЕТ СН'!$F$5-'СЕТ СН'!$F$20</f>
        <v>3257.0876912499998</v>
      </c>
      <c r="G20" s="36">
        <f>SUMIFS(СВЦЭМ!$C$39:$C$782,СВЦЭМ!$A$39:$A$782,$A20,СВЦЭМ!$B$39:$B$782,G$11)+'СЕТ СН'!$F$12+СВЦЭМ!$D$10+'СЕТ СН'!$F$5-'СЕТ СН'!$F$20</f>
        <v>3220.0366901099997</v>
      </c>
      <c r="H20" s="36">
        <f>SUMIFS(СВЦЭМ!$C$39:$C$782,СВЦЭМ!$A$39:$A$782,$A20,СВЦЭМ!$B$39:$B$782,H$11)+'СЕТ СН'!$F$12+СВЦЭМ!$D$10+'СЕТ СН'!$F$5-'СЕТ СН'!$F$20</f>
        <v>3143.7458626799998</v>
      </c>
      <c r="I20" s="36">
        <f>SUMIFS(СВЦЭМ!$C$39:$C$782,СВЦЭМ!$A$39:$A$782,$A20,СВЦЭМ!$B$39:$B$782,I$11)+'СЕТ СН'!$F$12+СВЦЭМ!$D$10+'СЕТ СН'!$F$5-'СЕТ СН'!$F$20</f>
        <v>3103.5546337400001</v>
      </c>
      <c r="J20" s="36">
        <f>SUMIFS(СВЦЭМ!$C$39:$C$782,СВЦЭМ!$A$39:$A$782,$A20,СВЦЭМ!$B$39:$B$782,J$11)+'СЕТ СН'!$F$12+СВЦЭМ!$D$10+'СЕТ СН'!$F$5-'СЕТ СН'!$F$20</f>
        <v>3005.6316968199999</v>
      </c>
      <c r="K20" s="36">
        <f>SUMIFS(СВЦЭМ!$C$39:$C$782,СВЦЭМ!$A$39:$A$782,$A20,СВЦЭМ!$B$39:$B$782,K$11)+'СЕТ СН'!$F$12+СВЦЭМ!$D$10+'СЕТ СН'!$F$5-'СЕТ СН'!$F$20</f>
        <v>2997.7997920799999</v>
      </c>
      <c r="L20" s="36">
        <f>SUMIFS(СВЦЭМ!$C$39:$C$782,СВЦЭМ!$A$39:$A$782,$A20,СВЦЭМ!$B$39:$B$782,L$11)+'СЕТ СН'!$F$12+СВЦЭМ!$D$10+'СЕТ СН'!$F$5-'СЕТ СН'!$F$20</f>
        <v>2983.92476992</v>
      </c>
      <c r="M20" s="36">
        <f>SUMIFS(СВЦЭМ!$C$39:$C$782,СВЦЭМ!$A$39:$A$782,$A20,СВЦЭМ!$B$39:$B$782,M$11)+'СЕТ СН'!$F$12+СВЦЭМ!$D$10+'СЕТ СН'!$F$5-'СЕТ СН'!$F$20</f>
        <v>3003.9440565700002</v>
      </c>
      <c r="N20" s="36">
        <f>SUMIFS(СВЦЭМ!$C$39:$C$782,СВЦЭМ!$A$39:$A$782,$A20,СВЦЭМ!$B$39:$B$782,N$11)+'СЕТ СН'!$F$12+СВЦЭМ!$D$10+'СЕТ СН'!$F$5-'СЕТ СН'!$F$20</f>
        <v>3029.82123925</v>
      </c>
      <c r="O20" s="36">
        <f>SUMIFS(СВЦЭМ!$C$39:$C$782,СВЦЭМ!$A$39:$A$782,$A20,СВЦЭМ!$B$39:$B$782,O$11)+'СЕТ СН'!$F$12+СВЦЭМ!$D$10+'СЕТ СН'!$F$5-'СЕТ СН'!$F$20</f>
        <v>3024.9256831000002</v>
      </c>
      <c r="P20" s="36">
        <f>SUMIFS(СВЦЭМ!$C$39:$C$782,СВЦЭМ!$A$39:$A$782,$A20,СВЦЭМ!$B$39:$B$782,P$11)+'СЕТ СН'!$F$12+СВЦЭМ!$D$10+'СЕТ СН'!$F$5-'СЕТ СН'!$F$20</f>
        <v>3008.6010105</v>
      </c>
      <c r="Q20" s="36">
        <f>SUMIFS(СВЦЭМ!$C$39:$C$782,СВЦЭМ!$A$39:$A$782,$A20,СВЦЭМ!$B$39:$B$782,Q$11)+'СЕТ СН'!$F$12+СВЦЭМ!$D$10+'СЕТ СН'!$F$5-'СЕТ СН'!$F$20</f>
        <v>3042.7673999899998</v>
      </c>
      <c r="R20" s="36">
        <f>SUMIFS(СВЦЭМ!$C$39:$C$782,СВЦЭМ!$A$39:$A$782,$A20,СВЦЭМ!$B$39:$B$782,R$11)+'СЕТ СН'!$F$12+СВЦЭМ!$D$10+'СЕТ СН'!$F$5-'СЕТ СН'!$F$20</f>
        <v>3036.6454983499998</v>
      </c>
      <c r="S20" s="36">
        <f>SUMIFS(СВЦЭМ!$C$39:$C$782,СВЦЭМ!$A$39:$A$782,$A20,СВЦЭМ!$B$39:$B$782,S$11)+'СЕТ СН'!$F$12+СВЦЭМ!$D$10+'СЕТ СН'!$F$5-'СЕТ СН'!$F$20</f>
        <v>3022.16657833</v>
      </c>
      <c r="T20" s="36">
        <f>SUMIFS(СВЦЭМ!$C$39:$C$782,СВЦЭМ!$A$39:$A$782,$A20,СВЦЭМ!$B$39:$B$782,T$11)+'СЕТ СН'!$F$12+СВЦЭМ!$D$10+'СЕТ СН'!$F$5-'СЕТ СН'!$F$20</f>
        <v>3018.0164112900002</v>
      </c>
      <c r="U20" s="36">
        <f>SUMIFS(СВЦЭМ!$C$39:$C$782,СВЦЭМ!$A$39:$A$782,$A20,СВЦЭМ!$B$39:$B$782,U$11)+'СЕТ СН'!$F$12+СВЦЭМ!$D$10+'СЕТ СН'!$F$5-'СЕТ СН'!$F$20</f>
        <v>3017.8430145000002</v>
      </c>
      <c r="V20" s="36">
        <f>SUMIFS(СВЦЭМ!$C$39:$C$782,СВЦЭМ!$A$39:$A$782,$A20,СВЦЭМ!$B$39:$B$782,V$11)+'СЕТ СН'!$F$12+СВЦЭМ!$D$10+'СЕТ СН'!$F$5-'СЕТ СН'!$F$20</f>
        <v>3033.40364215</v>
      </c>
      <c r="W20" s="36">
        <f>SUMIFS(СВЦЭМ!$C$39:$C$782,СВЦЭМ!$A$39:$A$782,$A20,СВЦЭМ!$B$39:$B$782,W$11)+'СЕТ СН'!$F$12+СВЦЭМ!$D$10+'СЕТ СН'!$F$5-'СЕТ СН'!$F$20</f>
        <v>3054.1801599999999</v>
      </c>
      <c r="X20" s="36">
        <f>SUMIFS(СВЦЭМ!$C$39:$C$782,СВЦЭМ!$A$39:$A$782,$A20,СВЦЭМ!$B$39:$B$782,X$11)+'СЕТ СН'!$F$12+СВЦЭМ!$D$10+'СЕТ СН'!$F$5-'СЕТ СН'!$F$20</f>
        <v>3136.7788158000003</v>
      </c>
      <c r="Y20" s="36">
        <f>SUMIFS(СВЦЭМ!$C$39:$C$782,СВЦЭМ!$A$39:$A$782,$A20,СВЦЭМ!$B$39:$B$782,Y$11)+'СЕТ СН'!$F$12+СВЦЭМ!$D$10+'СЕТ СН'!$F$5-'СЕТ СН'!$F$20</f>
        <v>3194.6274073799996</v>
      </c>
    </row>
    <row r="21" spans="1:25" ht="15.75" x14ac:dyDescent="0.2">
      <c r="A21" s="35">
        <f t="shared" si="0"/>
        <v>45575</v>
      </c>
      <c r="B21" s="36">
        <f>SUMIFS(СВЦЭМ!$C$39:$C$782,СВЦЭМ!$A$39:$A$782,$A21,СВЦЭМ!$B$39:$B$782,B$11)+'СЕТ СН'!$F$12+СВЦЭМ!$D$10+'СЕТ СН'!$F$5-'СЕТ СН'!$F$20</f>
        <v>3170.8226821200001</v>
      </c>
      <c r="C21" s="36">
        <f>SUMIFS(СВЦЭМ!$C$39:$C$782,СВЦЭМ!$A$39:$A$782,$A21,СВЦЭМ!$B$39:$B$782,C$11)+'СЕТ СН'!$F$12+СВЦЭМ!$D$10+'СЕТ СН'!$F$5-'СЕТ СН'!$F$20</f>
        <v>3214.6013340600002</v>
      </c>
      <c r="D21" s="36">
        <f>SUMIFS(СВЦЭМ!$C$39:$C$782,СВЦЭМ!$A$39:$A$782,$A21,СВЦЭМ!$B$39:$B$782,D$11)+'СЕТ СН'!$F$12+СВЦЭМ!$D$10+'СЕТ СН'!$F$5-'СЕТ СН'!$F$20</f>
        <v>3197.4224711300003</v>
      </c>
      <c r="E21" s="36">
        <f>SUMIFS(СВЦЭМ!$C$39:$C$782,СВЦЭМ!$A$39:$A$782,$A21,СВЦЭМ!$B$39:$B$782,E$11)+'СЕТ СН'!$F$12+СВЦЭМ!$D$10+'СЕТ СН'!$F$5-'СЕТ СН'!$F$20</f>
        <v>3201.7213603</v>
      </c>
      <c r="F21" s="36">
        <f>SUMIFS(СВЦЭМ!$C$39:$C$782,СВЦЭМ!$A$39:$A$782,$A21,СВЦЭМ!$B$39:$B$782,F$11)+'СЕТ СН'!$F$12+СВЦЭМ!$D$10+'СЕТ СН'!$F$5-'СЕТ СН'!$F$20</f>
        <v>3208.3901489999998</v>
      </c>
      <c r="G21" s="36">
        <f>SUMIFS(СВЦЭМ!$C$39:$C$782,СВЦЭМ!$A$39:$A$782,$A21,СВЦЭМ!$B$39:$B$782,G$11)+'СЕТ СН'!$F$12+СВЦЭМ!$D$10+'СЕТ СН'!$F$5-'СЕТ СН'!$F$20</f>
        <v>3178.3944782200001</v>
      </c>
      <c r="H21" s="36">
        <f>SUMIFS(СВЦЭМ!$C$39:$C$782,СВЦЭМ!$A$39:$A$782,$A21,СВЦЭМ!$B$39:$B$782,H$11)+'СЕТ СН'!$F$12+СВЦЭМ!$D$10+'СЕТ СН'!$F$5-'СЕТ СН'!$F$20</f>
        <v>3073.6646499100002</v>
      </c>
      <c r="I21" s="36">
        <f>SUMIFS(СВЦЭМ!$C$39:$C$782,СВЦЭМ!$A$39:$A$782,$A21,СВЦЭМ!$B$39:$B$782,I$11)+'СЕТ СН'!$F$12+СВЦЭМ!$D$10+'СЕТ СН'!$F$5-'СЕТ СН'!$F$20</f>
        <v>2972.08061241</v>
      </c>
      <c r="J21" s="36">
        <f>SUMIFS(СВЦЭМ!$C$39:$C$782,СВЦЭМ!$A$39:$A$782,$A21,СВЦЭМ!$B$39:$B$782,J$11)+'СЕТ СН'!$F$12+СВЦЭМ!$D$10+'СЕТ СН'!$F$5-'СЕТ СН'!$F$20</f>
        <v>2924.2424663100001</v>
      </c>
      <c r="K21" s="36">
        <f>SUMIFS(СВЦЭМ!$C$39:$C$782,СВЦЭМ!$A$39:$A$782,$A21,СВЦЭМ!$B$39:$B$782,K$11)+'СЕТ СН'!$F$12+СВЦЭМ!$D$10+'СЕТ СН'!$F$5-'СЕТ СН'!$F$20</f>
        <v>2919.8567350900003</v>
      </c>
      <c r="L21" s="36">
        <f>SUMIFS(СВЦЭМ!$C$39:$C$782,СВЦЭМ!$A$39:$A$782,$A21,СВЦЭМ!$B$39:$B$782,L$11)+'СЕТ СН'!$F$12+СВЦЭМ!$D$10+'СЕТ СН'!$F$5-'СЕТ СН'!$F$20</f>
        <v>2914.3310685599999</v>
      </c>
      <c r="M21" s="36">
        <f>SUMIFS(СВЦЭМ!$C$39:$C$782,СВЦЭМ!$A$39:$A$782,$A21,СВЦЭМ!$B$39:$B$782,M$11)+'СЕТ СН'!$F$12+СВЦЭМ!$D$10+'СЕТ СН'!$F$5-'СЕТ СН'!$F$20</f>
        <v>2941.43058716</v>
      </c>
      <c r="N21" s="36">
        <f>SUMIFS(СВЦЭМ!$C$39:$C$782,СВЦЭМ!$A$39:$A$782,$A21,СВЦЭМ!$B$39:$B$782,N$11)+'СЕТ СН'!$F$12+СВЦЭМ!$D$10+'СЕТ СН'!$F$5-'СЕТ СН'!$F$20</f>
        <v>2943.0322770500002</v>
      </c>
      <c r="O21" s="36">
        <f>SUMIFS(СВЦЭМ!$C$39:$C$782,СВЦЭМ!$A$39:$A$782,$A21,СВЦЭМ!$B$39:$B$782,O$11)+'СЕТ СН'!$F$12+СВЦЭМ!$D$10+'СЕТ СН'!$F$5-'СЕТ СН'!$F$20</f>
        <v>2950.5460466599998</v>
      </c>
      <c r="P21" s="36">
        <f>SUMIFS(СВЦЭМ!$C$39:$C$782,СВЦЭМ!$A$39:$A$782,$A21,СВЦЭМ!$B$39:$B$782,P$11)+'СЕТ СН'!$F$12+СВЦЭМ!$D$10+'СЕТ СН'!$F$5-'СЕТ СН'!$F$20</f>
        <v>2964.21410388</v>
      </c>
      <c r="Q21" s="36">
        <f>SUMIFS(СВЦЭМ!$C$39:$C$782,СВЦЭМ!$A$39:$A$782,$A21,СВЦЭМ!$B$39:$B$782,Q$11)+'СЕТ СН'!$F$12+СВЦЭМ!$D$10+'СЕТ СН'!$F$5-'СЕТ СН'!$F$20</f>
        <v>2989.2167084399998</v>
      </c>
      <c r="R21" s="36">
        <f>SUMIFS(СВЦЭМ!$C$39:$C$782,СВЦЭМ!$A$39:$A$782,$A21,СВЦЭМ!$B$39:$B$782,R$11)+'СЕТ СН'!$F$12+СВЦЭМ!$D$10+'СЕТ СН'!$F$5-'СЕТ СН'!$F$20</f>
        <v>2988.0908946400004</v>
      </c>
      <c r="S21" s="36">
        <f>SUMIFS(СВЦЭМ!$C$39:$C$782,СВЦЭМ!$A$39:$A$782,$A21,СВЦЭМ!$B$39:$B$782,S$11)+'СЕТ СН'!$F$12+СВЦЭМ!$D$10+'СЕТ СН'!$F$5-'СЕТ СН'!$F$20</f>
        <v>2982.6320459600001</v>
      </c>
      <c r="T21" s="36">
        <f>SUMIFS(СВЦЭМ!$C$39:$C$782,СВЦЭМ!$A$39:$A$782,$A21,СВЦЭМ!$B$39:$B$782,T$11)+'СЕТ СН'!$F$12+СВЦЭМ!$D$10+'СЕТ СН'!$F$5-'СЕТ СН'!$F$20</f>
        <v>2914.0650566900003</v>
      </c>
      <c r="U21" s="36">
        <f>SUMIFS(СВЦЭМ!$C$39:$C$782,СВЦЭМ!$A$39:$A$782,$A21,СВЦЭМ!$B$39:$B$782,U$11)+'СЕТ СН'!$F$12+СВЦЭМ!$D$10+'СЕТ СН'!$F$5-'СЕТ СН'!$F$20</f>
        <v>2839.91325207</v>
      </c>
      <c r="V21" s="36">
        <f>SUMIFS(СВЦЭМ!$C$39:$C$782,СВЦЭМ!$A$39:$A$782,$A21,СВЦЭМ!$B$39:$B$782,V$11)+'СЕТ СН'!$F$12+СВЦЭМ!$D$10+'СЕТ СН'!$F$5-'СЕТ СН'!$F$20</f>
        <v>2840.6216082000001</v>
      </c>
      <c r="W21" s="36">
        <f>SUMIFS(СВЦЭМ!$C$39:$C$782,СВЦЭМ!$A$39:$A$782,$A21,СВЦЭМ!$B$39:$B$782,W$11)+'СЕТ СН'!$F$12+СВЦЭМ!$D$10+'СЕТ СН'!$F$5-'СЕТ СН'!$F$20</f>
        <v>2855.8930438699999</v>
      </c>
      <c r="X21" s="36">
        <f>SUMIFS(СВЦЭМ!$C$39:$C$782,СВЦЭМ!$A$39:$A$782,$A21,СВЦЭМ!$B$39:$B$782,X$11)+'СЕТ СН'!$F$12+СВЦЭМ!$D$10+'СЕТ СН'!$F$5-'СЕТ СН'!$F$20</f>
        <v>2924.1526702400001</v>
      </c>
      <c r="Y21" s="36">
        <f>SUMIFS(СВЦЭМ!$C$39:$C$782,СВЦЭМ!$A$39:$A$782,$A21,СВЦЭМ!$B$39:$B$782,Y$11)+'СЕТ СН'!$F$12+СВЦЭМ!$D$10+'СЕТ СН'!$F$5-'СЕТ СН'!$F$20</f>
        <v>2999.8690086500001</v>
      </c>
    </row>
    <row r="22" spans="1:25" ht="15.75" x14ac:dyDescent="0.2">
      <c r="A22" s="35">
        <f t="shared" si="0"/>
        <v>45576</v>
      </c>
      <c r="B22" s="36">
        <f>SUMIFS(СВЦЭМ!$C$39:$C$782,СВЦЭМ!$A$39:$A$782,$A22,СВЦЭМ!$B$39:$B$782,B$11)+'СЕТ СН'!$F$12+СВЦЭМ!$D$10+'СЕТ СН'!$F$5-'СЕТ СН'!$F$20</f>
        <v>3162.2134252200003</v>
      </c>
      <c r="C22" s="36">
        <f>SUMIFS(СВЦЭМ!$C$39:$C$782,СВЦЭМ!$A$39:$A$782,$A22,СВЦЭМ!$B$39:$B$782,C$11)+'СЕТ СН'!$F$12+СВЦЭМ!$D$10+'СЕТ СН'!$F$5-'СЕТ СН'!$F$20</f>
        <v>3216.3233166299997</v>
      </c>
      <c r="D22" s="36">
        <f>SUMIFS(СВЦЭМ!$C$39:$C$782,СВЦЭМ!$A$39:$A$782,$A22,СВЦЭМ!$B$39:$B$782,D$11)+'СЕТ СН'!$F$12+СВЦЭМ!$D$10+'СЕТ СН'!$F$5-'СЕТ СН'!$F$20</f>
        <v>3228.4037447299997</v>
      </c>
      <c r="E22" s="36">
        <f>SUMIFS(СВЦЭМ!$C$39:$C$782,СВЦЭМ!$A$39:$A$782,$A22,СВЦЭМ!$B$39:$B$782,E$11)+'СЕТ СН'!$F$12+СВЦЭМ!$D$10+'СЕТ СН'!$F$5-'СЕТ СН'!$F$20</f>
        <v>3235.77606586</v>
      </c>
      <c r="F22" s="36">
        <f>SUMIFS(СВЦЭМ!$C$39:$C$782,СВЦЭМ!$A$39:$A$782,$A22,СВЦЭМ!$B$39:$B$782,F$11)+'СЕТ СН'!$F$12+СВЦЭМ!$D$10+'СЕТ СН'!$F$5-'СЕТ СН'!$F$20</f>
        <v>3261.8349295600001</v>
      </c>
      <c r="G22" s="36">
        <f>SUMIFS(СВЦЭМ!$C$39:$C$782,СВЦЭМ!$A$39:$A$782,$A22,СВЦЭМ!$B$39:$B$782,G$11)+'СЕТ СН'!$F$12+СВЦЭМ!$D$10+'СЕТ СН'!$F$5-'СЕТ СН'!$F$20</f>
        <v>3245.8526111399997</v>
      </c>
      <c r="H22" s="36">
        <f>SUMIFS(СВЦЭМ!$C$39:$C$782,СВЦЭМ!$A$39:$A$782,$A22,СВЦЭМ!$B$39:$B$782,H$11)+'СЕТ СН'!$F$12+СВЦЭМ!$D$10+'СЕТ СН'!$F$5-'СЕТ СН'!$F$20</f>
        <v>3127.2232458799999</v>
      </c>
      <c r="I22" s="36">
        <f>SUMIFS(СВЦЭМ!$C$39:$C$782,СВЦЭМ!$A$39:$A$782,$A22,СВЦЭМ!$B$39:$B$782,I$11)+'СЕТ СН'!$F$12+СВЦЭМ!$D$10+'СЕТ СН'!$F$5-'СЕТ СН'!$F$20</f>
        <v>3053.2947934200001</v>
      </c>
      <c r="J22" s="36">
        <f>SUMIFS(СВЦЭМ!$C$39:$C$782,СВЦЭМ!$A$39:$A$782,$A22,СВЦЭМ!$B$39:$B$782,J$11)+'СЕТ СН'!$F$12+СВЦЭМ!$D$10+'СЕТ СН'!$F$5-'СЕТ СН'!$F$20</f>
        <v>2994.40377003</v>
      </c>
      <c r="K22" s="36">
        <f>SUMIFS(СВЦЭМ!$C$39:$C$782,СВЦЭМ!$A$39:$A$782,$A22,СВЦЭМ!$B$39:$B$782,K$11)+'СЕТ СН'!$F$12+СВЦЭМ!$D$10+'СЕТ СН'!$F$5-'СЕТ СН'!$F$20</f>
        <v>2992.39206225</v>
      </c>
      <c r="L22" s="36">
        <f>SUMIFS(СВЦЭМ!$C$39:$C$782,СВЦЭМ!$A$39:$A$782,$A22,СВЦЭМ!$B$39:$B$782,L$11)+'СЕТ СН'!$F$12+СВЦЭМ!$D$10+'СЕТ СН'!$F$5-'СЕТ СН'!$F$20</f>
        <v>2993.1300429500002</v>
      </c>
      <c r="M22" s="36">
        <f>SUMIFS(СВЦЭМ!$C$39:$C$782,СВЦЭМ!$A$39:$A$782,$A22,СВЦЭМ!$B$39:$B$782,M$11)+'СЕТ СН'!$F$12+СВЦЭМ!$D$10+'СЕТ СН'!$F$5-'СЕТ СН'!$F$20</f>
        <v>2975.8912995400001</v>
      </c>
      <c r="N22" s="36">
        <f>SUMIFS(СВЦЭМ!$C$39:$C$782,СВЦЭМ!$A$39:$A$782,$A22,СВЦЭМ!$B$39:$B$782,N$11)+'СЕТ СН'!$F$12+СВЦЭМ!$D$10+'СЕТ СН'!$F$5-'СЕТ СН'!$F$20</f>
        <v>3020.0104050800001</v>
      </c>
      <c r="O22" s="36">
        <f>SUMIFS(СВЦЭМ!$C$39:$C$782,СВЦЭМ!$A$39:$A$782,$A22,СВЦЭМ!$B$39:$B$782,O$11)+'СЕТ СН'!$F$12+СВЦЭМ!$D$10+'СЕТ СН'!$F$5-'СЕТ СН'!$F$20</f>
        <v>3018.8706701299998</v>
      </c>
      <c r="P22" s="36">
        <f>SUMIFS(СВЦЭМ!$C$39:$C$782,СВЦЭМ!$A$39:$A$782,$A22,СВЦЭМ!$B$39:$B$782,P$11)+'СЕТ СН'!$F$12+СВЦЭМ!$D$10+'СЕТ СН'!$F$5-'СЕТ СН'!$F$20</f>
        <v>3025.1069906399998</v>
      </c>
      <c r="Q22" s="36">
        <f>SUMIFS(СВЦЭМ!$C$39:$C$782,СВЦЭМ!$A$39:$A$782,$A22,СВЦЭМ!$B$39:$B$782,Q$11)+'СЕТ СН'!$F$12+СВЦЭМ!$D$10+'СЕТ СН'!$F$5-'СЕТ СН'!$F$20</f>
        <v>3029.6523502999999</v>
      </c>
      <c r="R22" s="36">
        <f>SUMIFS(СВЦЭМ!$C$39:$C$782,СВЦЭМ!$A$39:$A$782,$A22,СВЦЭМ!$B$39:$B$782,R$11)+'СЕТ СН'!$F$12+СВЦЭМ!$D$10+'СЕТ СН'!$F$5-'СЕТ СН'!$F$20</f>
        <v>3028.5555923400002</v>
      </c>
      <c r="S22" s="36">
        <f>SUMIFS(СВЦЭМ!$C$39:$C$782,СВЦЭМ!$A$39:$A$782,$A22,СВЦЭМ!$B$39:$B$782,S$11)+'СЕТ СН'!$F$12+СВЦЭМ!$D$10+'СЕТ СН'!$F$5-'СЕТ СН'!$F$20</f>
        <v>3015.0897531600003</v>
      </c>
      <c r="T22" s="36">
        <f>SUMIFS(СВЦЭМ!$C$39:$C$782,СВЦЭМ!$A$39:$A$782,$A22,СВЦЭМ!$B$39:$B$782,T$11)+'СЕТ СН'!$F$12+СВЦЭМ!$D$10+'СЕТ СН'!$F$5-'СЕТ СН'!$F$20</f>
        <v>2963.3519174100002</v>
      </c>
      <c r="U22" s="36">
        <f>SUMIFS(СВЦЭМ!$C$39:$C$782,СВЦЭМ!$A$39:$A$782,$A22,СВЦЭМ!$B$39:$B$782,U$11)+'СЕТ СН'!$F$12+СВЦЭМ!$D$10+'СЕТ СН'!$F$5-'СЕТ СН'!$F$20</f>
        <v>2912.6378709099999</v>
      </c>
      <c r="V22" s="36">
        <f>SUMIFS(СВЦЭМ!$C$39:$C$782,СВЦЭМ!$A$39:$A$782,$A22,СВЦЭМ!$B$39:$B$782,V$11)+'СЕТ СН'!$F$12+СВЦЭМ!$D$10+'СЕТ СН'!$F$5-'СЕТ СН'!$F$20</f>
        <v>2927.9044229900001</v>
      </c>
      <c r="W22" s="36">
        <f>SUMIFS(СВЦЭМ!$C$39:$C$782,СВЦЭМ!$A$39:$A$782,$A22,СВЦЭМ!$B$39:$B$782,W$11)+'СЕТ СН'!$F$12+СВЦЭМ!$D$10+'СЕТ СН'!$F$5-'СЕТ СН'!$F$20</f>
        <v>2947.7568477599998</v>
      </c>
      <c r="X22" s="36">
        <f>SUMIFS(СВЦЭМ!$C$39:$C$782,СВЦЭМ!$A$39:$A$782,$A22,СВЦЭМ!$B$39:$B$782,X$11)+'СЕТ СН'!$F$12+СВЦЭМ!$D$10+'СЕТ СН'!$F$5-'СЕТ СН'!$F$20</f>
        <v>3026.2806018199999</v>
      </c>
      <c r="Y22" s="36">
        <f>SUMIFS(СВЦЭМ!$C$39:$C$782,СВЦЭМ!$A$39:$A$782,$A22,СВЦЭМ!$B$39:$B$782,Y$11)+'СЕТ СН'!$F$12+СВЦЭМ!$D$10+'СЕТ СН'!$F$5-'СЕТ СН'!$F$20</f>
        <v>3094.9178320800002</v>
      </c>
    </row>
    <row r="23" spans="1:25" ht="15.75" x14ac:dyDescent="0.2">
      <c r="A23" s="35">
        <f t="shared" si="0"/>
        <v>45577</v>
      </c>
      <c r="B23" s="36">
        <f>SUMIFS(СВЦЭМ!$C$39:$C$782,СВЦЭМ!$A$39:$A$782,$A23,СВЦЭМ!$B$39:$B$782,B$11)+'СЕТ СН'!$F$12+СВЦЭМ!$D$10+'СЕТ СН'!$F$5-'СЕТ СН'!$F$20</f>
        <v>3108.9188476400004</v>
      </c>
      <c r="C23" s="36">
        <f>SUMIFS(СВЦЭМ!$C$39:$C$782,СВЦЭМ!$A$39:$A$782,$A23,СВЦЭМ!$B$39:$B$782,C$11)+'СЕТ СН'!$F$12+СВЦЭМ!$D$10+'СЕТ СН'!$F$5-'СЕТ СН'!$F$20</f>
        <v>3180.4104154400002</v>
      </c>
      <c r="D23" s="36">
        <f>SUMIFS(СВЦЭМ!$C$39:$C$782,СВЦЭМ!$A$39:$A$782,$A23,СВЦЭМ!$B$39:$B$782,D$11)+'СЕТ СН'!$F$12+СВЦЭМ!$D$10+'СЕТ СН'!$F$5-'СЕТ СН'!$F$20</f>
        <v>3241.8587195600003</v>
      </c>
      <c r="E23" s="36">
        <f>SUMIFS(СВЦЭМ!$C$39:$C$782,СВЦЭМ!$A$39:$A$782,$A23,СВЦЭМ!$B$39:$B$782,E$11)+'СЕТ СН'!$F$12+СВЦЭМ!$D$10+'СЕТ СН'!$F$5-'СЕТ СН'!$F$20</f>
        <v>3234.8085350000001</v>
      </c>
      <c r="F23" s="36">
        <f>SUMIFS(СВЦЭМ!$C$39:$C$782,СВЦЭМ!$A$39:$A$782,$A23,СВЦЭМ!$B$39:$B$782,F$11)+'СЕТ СН'!$F$12+СВЦЭМ!$D$10+'СЕТ СН'!$F$5-'СЕТ СН'!$F$20</f>
        <v>3228.9490487200001</v>
      </c>
      <c r="G23" s="36">
        <f>SUMIFS(СВЦЭМ!$C$39:$C$782,СВЦЭМ!$A$39:$A$782,$A23,СВЦЭМ!$B$39:$B$782,G$11)+'СЕТ СН'!$F$12+СВЦЭМ!$D$10+'СЕТ СН'!$F$5-'СЕТ СН'!$F$20</f>
        <v>3238.0464406000001</v>
      </c>
      <c r="H23" s="36">
        <f>SUMIFS(СВЦЭМ!$C$39:$C$782,СВЦЭМ!$A$39:$A$782,$A23,СВЦЭМ!$B$39:$B$782,H$11)+'СЕТ СН'!$F$12+СВЦЭМ!$D$10+'СЕТ СН'!$F$5-'СЕТ СН'!$F$20</f>
        <v>3209.0906140099996</v>
      </c>
      <c r="I23" s="36">
        <f>SUMIFS(СВЦЭМ!$C$39:$C$782,СВЦЭМ!$A$39:$A$782,$A23,СВЦЭМ!$B$39:$B$782,I$11)+'СЕТ СН'!$F$12+СВЦЭМ!$D$10+'СЕТ СН'!$F$5-'СЕТ СН'!$F$20</f>
        <v>3148.5447138300001</v>
      </c>
      <c r="J23" s="36">
        <f>SUMIFS(СВЦЭМ!$C$39:$C$782,СВЦЭМ!$A$39:$A$782,$A23,СВЦЭМ!$B$39:$B$782,J$11)+'СЕТ СН'!$F$12+СВЦЭМ!$D$10+'СЕТ СН'!$F$5-'СЕТ СН'!$F$20</f>
        <v>3041.18292952</v>
      </c>
      <c r="K23" s="36">
        <f>SUMIFS(СВЦЭМ!$C$39:$C$782,СВЦЭМ!$A$39:$A$782,$A23,СВЦЭМ!$B$39:$B$782,K$11)+'СЕТ СН'!$F$12+СВЦЭМ!$D$10+'СЕТ СН'!$F$5-'СЕТ СН'!$F$20</f>
        <v>2974.9581552999998</v>
      </c>
      <c r="L23" s="36">
        <f>SUMIFS(СВЦЭМ!$C$39:$C$782,СВЦЭМ!$A$39:$A$782,$A23,СВЦЭМ!$B$39:$B$782,L$11)+'СЕТ СН'!$F$12+СВЦЭМ!$D$10+'СЕТ СН'!$F$5-'СЕТ СН'!$F$20</f>
        <v>2939.5754040500001</v>
      </c>
      <c r="M23" s="36">
        <f>SUMIFS(СВЦЭМ!$C$39:$C$782,СВЦЭМ!$A$39:$A$782,$A23,СВЦЭМ!$B$39:$B$782,M$11)+'СЕТ СН'!$F$12+СВЦЭМ!$D$10+'СЕТ СН'!$F$5-'СЕТ СН'!$F$20</f>
        <v>2927.14191084</v>
      </c>
      <c r="N23" s="36">
        <f>SUMIFS(СВЦЭМ!$C$39:$C$782,СВЦЭМ!$A$39:$A$782,$A23,СВЦЭМ!$B$39:$B$782,N$11)+'СЕТ СН'!$F$12+СВЦЭМ!$D$10+'СЕТ СН'!$F$5-'СЕТ СН'!$F$20</f>
        <v>2940.3662686100001</v>
      </c>
      <c r="O23" s="36">
        <f>SUMIFS(СВЦЭМ!$C$39:$C$782,СВЦЭМ!$A$39:$A$782,$A23,СВЦЭМ!$B$39:$B$782,O$11)+'СЕТ СН'!$F$12+СВЦЭМ!$D$10+'СЕТ СН'!$F$5-'СЕТ СН'!$F$20</f>
        <v>2946.5654342600001</v>
      </c>
      <c r="P23" s="36">
        <f>SUMIFS(СВЦЭМ!$C$39:$C$782,СВЦЭМ!$A$39:$A$782,$A23,СВЦЭМ!$B$39:$B$782,P$11)+'СЕТ СН'!$F$12+СВЦЭМ!$D$10+'СЕТ СН'!$F$5-'СЕТ СН'!$F$20</f>
        <v>2961.6757684300001</v>
      </c>
      <c r="Q23" s="36">
        <f>SUMIFS(СВЦЭМ!$C$39:$C$782,СВЦЭМ!$A$39:$A$782,$A23,СВЦЭМ!$B$39:$B$782,Q$11)+'СЕТ СН'!$F$12+СВЦЭМ!$D$10+'СЕТ СН'!$F$5-'СЕТ СН'!$F$20</f>
        <v>2960.47724685</v>
      </c>
      <c r="R23" s="36">
        <f>SUMIFS(СВЦЭМ!$C$39:$C$782,СВЦЭМ!$A$39:$A$782,$A23,СВЦЭМ!$B$39:$B$782,R$11)+'СЕТ СН'!$F$12+СВЦЭМ!$D$10+'СЕТ СН'!$F$5-'СЕТ СН'!$F$20</f>
        <v>2970.7828987399998</v>
      </c>
      <c r="S23" s="36">
        <f>SUMIFS(СВЦЭМ!$C$39:$C$782,СВЦЭМ!$A$39:$A$782,$A23,СВЦЭМ!$B$39:$B$782,S$11)+'СЕТ СН'!$F$12+СВЦЭМ!$D$10+'СЕТ СН'!$F$5-'СЕТ СН'!$F$20</f>
        <v>2967.7699388199999</v>
      </c>
      <c r="T23" s="36">
        <f>SUMIFS(СВЦЭМ!$C$39:$C$782,СВЦЭМ!$A$39:$A$782,$A23,СВЦЭМ!$B$39:$B$782,T$11)+'СЕТ СН'!$F$12+СВЦЭМ!$D$10+'СЕТ СН'!$F$5-'СЕТ СН'!$F$20</f>
        <v>2924.0015025100001</v>
      </c>
      <c r="U23" s="36">
        <f>SUMIFS(СВЦЭМ!$C$39:$C$782,СВЦЭМ!$A$39:$A$782,$A23,СВЦЭМ!$B$39:$B$782,U$11)+'СЕТ СН'!$F$12+СВЦЭМ!$D$10+'СЕТ СН'!$F$5-'СЕТ СН'!$F$20</f>
        <v>2869.4499778700001</v>
      </c>
      <c r="V23" s="36">
        <f>SUMIFS(СВЦЭМ!$C$39:$C$782,СВЦЭМ!$A$39:$A$782,$A23,СВЦЭМ!$B$39:$B$782,V$11)+'СЕТ СН'!$F$12+СВЦЭМ!$D$10+'СЕТ СН'!$F$5-'СЕТ СН'!$F$20</f>
        <v>2883.6595700400003</v>
      </c>
      <c r="W23" s="36">
        <f>SUMIFS(СВЦЭМ!$C$39:$C$782,СВЦЭМ!$A$39:$A$782,$A23,СВЦЭМ!$B$39:$B$782,W$11)+'СЕТ СН'!$F$12+СВЦЭМ!$D$10+'СЕТ СН'!$F$5-'СЕТ СН'!$F$20</f>
        <v>2904.1486548600001</v>
      </c>
      <c r="X23" s="36">
        <f>SUMIFS(СВЦЭМ!$C$39:$C$782,СВЦЭМ!$A$39:$A$782,$A23,СВЦЭМ!$B$39:$B$782,X$11)+'СЕТ СН'!$F$12+СВЦЭМ!$D$10+'СЕТ СН'!$F$5-'СЕТ СН'!$F$20</f>
        <v>2966.99828798</v>
      </c>
      <c r="Y23" s="36">
        <f>SUMIFS(СВЦЭМ!$C$39:$C$782,СВЦЭМ!$A$39:$A$782,$A23,СВЦЭМ!$B$39:$B$782,Y$11)+'СЕТ СН'!$F$12+СВЦЭМ!$D$10+'СЕТ СН'!$F$5-'СЕТ СН'!$F$20</f>
        <v>3058.8017242100004</v>
      </c>
    </row>
    <row r="24" spans="1:25" ht="15.75" x14ac:dyDescent="0.2">
      <c r="A24" s="35">
        <f t="shared" si="0"/>
        <v>45578</v>
      </c>
      <c r="B24" s="36">
        <f>SUMIFS(СВЦЭМ!$C$39:$C$782,СВЦЭМ!$A$39:$A$782,$A24,СВЦЭМ!$B$39:$B$782,B$11)+'СЕТ СН'!$F$12+СВЦЭМ!$D$10+'СЕТ СН'!$F$5-'СЕТ СН'!$F$20</f>
        <v>3078.6807931100002</v>
      </c>
      <c r="C24" s="36">
        <f>SUMIFS(СВЦЭМ!$C$39:$C$782,СВЦЭМ!$A$39:$A$782,$A24,СВЦЭМ!$B$39:$B$782,C$11)+'СЕТ СН'!$F$12+СВЦЭМ!$D$10+'СЕТ СН'!$F$5-'СЕТ СН'!$F$20</f>
        <v>3132.19077836</v>
      </c>
      <c r="D24" s="36">
        <f>SUMIFS(СВЦЭМ!$C$39:$C$782,СВЦЭМ!$A$39:$A$782,$A24,СВЦЭМ!$B$39:$B$782,D$11)+'СЕТ СН'!$F$12+СВЦЭМ!$D$10+'СЕТ СН'!$F$5-'СЕТ СН'!$F$20</f>
        <v>3195.5487810200002</v>
      </c>
      <c r="E24" s="36">
        <f>SUMIFS(СВЦЭМ!$C$39:$C$782,СВЦЭМ!$A$39:$A$782,$A24,СВЦЭМ!$B$39:$B$782,E$11)+'СЕТ СН'!$F$12+СВЦЭМ!$D$10+'СЕТ СН'!$F$5-'СЕТ СН'!$F$20</f>
        <v>3246.8256399399997</v>
      </c>
      <c r="F24" s="36">
        <f>SUMIFS(СВЦЭМ!$C$39:$C$782,СВЦЭМ!$A$39:$A$782,$A24,СВЦЭМ!$B$39:$B$782,F$11)+'СЕТ СН'!$F$12+СВЦЭМ!$D$10+'СЕТ СН'!$F$5-'СЕТ СН'!$F$20</f>
        <v>3245.1855446899999</v>
      </c>
      <c r="G24" s="36">
        <f>SUMIFS(СВЦЭМ!$C$39:$C$782,СВЦЭМ!$A$39:$A$782,$A24,СВЦЭМ!$B$39:$B$782,G$11)+'СЕТ СН'!$F$12+СВЦЭМ!$D$10+'СЕТ СН'!$F$5-'СЕТ СН'!$F$20</f>
        <v>3237.0109728899997</v>
      </c>
      <c r="H24" s="36">
        <f>SUMIFS(СВЦЭМ!$C$39:$C$782,СВЦЭМ!$A$39:$A$782,$A24,СВЦЭМ!$B$39:$B$782,H$11)+'СЕТ СН'!$F$12+СВЦЭМ!$D$10+'СЕТ СН'!$F$5-'СЕТ СН'!$F$20</f>
        <v>3194.6532772399996</v>
      </c>
      <c r="I24" s="36">
        <f>SUMIFS(СВЦЭМ!$C$39:$C$782,СВЦЭМ!$A$39:$A$782,$A24,СВЦЭМ!$B$39:$B$782,I$11)+'СЕТ СН'!$F$12+СВЦЭМ!$D$10+'СЕТ СН'!$F$5-'СЕТ СН'!$F$20</f>
        <v>3125.4120184100002</v>
      </c>
      <c r="J24" s="36">
        <f>SUMIFS(СВЦЭМ!$C$39:$C$782,СВЦЭМ!$A$39:$A$782,$A24,СВЦЭМ!$B$39:$B$782,J$11)+'СЕТ СН'!$F$12+СВЦЭМ!$D$10+'СЕТ СН'!$F$5-'СЕТ СН'!$F$20</f>
        <v>3039.5113029800004</v>
      </c>
      <c r="K24" s="36">
        <f>SUMIFS(СВЦЭМ!$C$39:$C$782,СВЦЭМ!$A$39:$A$782,$A24,СВЦЭМ!$B$39:$B$782,K$11)+'СЕТ СН'!$F$12+СВЦЭМ!$D$10+'СЕТ СН'!$F$5-'СЕТ СН'!$F$20</f>
        <v>2969.4798570200001</v>
      </c>
      <c r="L24" s="36">
        <f>SUMIFS(СВЦЭМ!$C$39:$C$782,СВЦЭМ!$A$39:$A$782,$A24,СВЦЭМ!$B$39:$B$782,L$11)+'СЕТ СН'!$F$12+СВЦЭМ!$D$10+'СЕТ СН'!$F$5-'СЕТ СН'!$F$20</f>
        <v>2906.2725599400001</v>
      </c>
      <c r="M24" s="36">
        <f>SUMIFS(СВЦЭМ!$C$39:$C$782,СВЦЭМ!$A$39:$A$782,$A24,СВЦЭМ!$B$39:$B$782,M$11)+'СЕТ СН'!$F$12+СВЦЭМ!$D$10+'СЕТ СН'!$F$5-'СЕТ СН'!$F$20</f>
        <v>2915.1788784</v>
      </c>
      <c r="N24" s="36">
        <f>SUMIFS(СВЦЭМ!$C$39:$C$782,СВЦЭМ!$A$39:$A$782,$A24,СВЦЭМ!$B$39:$B$782,N$11)+'СЕТ СН'!$F$12+СВЦЭМ!$D$10+'СЕТ СН'!$F$5-'СЕТ СН'!$F$20</f>
        <v>2939.9312993900003</v>
      </c>
      <c r="O24" s="36">
        <f>SUMIFS(СВЦЭМ!$C$39:$C$782,СВЦЭМ!$A$39:$A$782,$A24,СВЦЭМ!$B$39:$B$782,O$11)+'СЕТ СН'!$F$12+СВЦЭМ!$D$10+'СЕТ СН'!$F$5-'СЕТ СН'!$F$20</f>
        <v>2965.15679692</v>
      </c>
      <c r="P24" s="36">
        <f>SUMIFS(СВЦЭМ!$C$39:$C$782,СВЦЭМ!$A$39:$A$782,$A24,СВЦЭМ!$B$39:$B$782,P$11)+'СЕТ СН'!$F$12+СВЦЭМ!$D$10+'СЕТ СН'!$F$5-'СЕТ СН'!$F$20</f>
        <v>2979.3128338200004</v>
      </c>
      <c r="Q24" s="36">
        <f>SUMIFS(СВЦЭМ!$C$39:$C$782,СВЦЭМ!$A$39:$A$782,$A24,СВЦЭМ!$B$39:$B$782,Q$11)+'СЕТ СН'!$F$12+СВЦЭМ!$D$10+'СЕТ СН'!$F$5-'СЕТ СН'!$F$20</f>
        <v>2991.5918490200002</v>
      </c>
      <c r="R24" s="36">
        <f>SUMIFS(СВЦЭМ!$C$39:$C$782,СВЦЭМ!$A$39:$A$782,$A24,СВЦЭМ!$B$39:$B$782,R$11)+'СЕТ СН'!$F$12+СВЦЭМ!$D$10+'СЕТ СН'!$F$5-'СЕТ СН'!$F$20</f>
        <v>2988.8703400200002</v>
      </c>
      <c r="S24" s="36">
        <f>SUMIFS(СВЦЭМ!$C$39:$C$782,СВЦЭМ!$A$39:$A$782,$A24,СВЦЭМ!$B$39:$B$782,S$11)+'СЕТ СН'!$F$12+СВЦЭМ!$D$10+'СЕТ СН'!$F$5-'СЕТ СН'!$F$20</f>
        <v>2958.9958904800001</v>
      </c>
      <c r="T24" s="36">
        <f>SUMIFS(СВЦЭМ!$C$39:$C$782,СВЦЭМ!$A$39:$A$782,$A24,СВЦЭМ!$B$39:$B$782,T$11)+'СЕТ СН'!$F$12+СВЦЭМ!$D$10+'СЕТ СН'!$F$5-'СЕТ СН'!$F$20</f>
        <v>2884.1418812299999</v>
      </c>
      <c r="U24" s="36">
        <f>SUMIFS(СВЦЭМ!$C$39:$C$782,СВЦЭМ!$A$39:$A$782,$A24,СВЦЭМ!$B$39:$B$782,U$11)+'СЕТ СН'!$F$12+СВЦЭМ!$D$10+'СЕТ СН'!$F$5-'СЕТ СН'!$F$20</f>
        <v>2829.5780356200003</v>
      </c>
      <c r="V24" s="36">
        <f>SUMIFS(СВЦЭМ!$C$39:$C$782,СВЦЭМ!$A$39:$A$782,$A24,СВЦЭМ!$B$39:$B$782,V$11)+'СЕТ СН'!$F$12+СВЦЭМ!$D$10+'СЕТ СН'!$F$5-'СЕТ СН'!$F$20</f>
        <v>2832.6902768500004</v>
      </c>
      <c r="W24" s="36">
        <f>SUMIFS(СВЦЭМ!$C$39:$C$782,СВЦЭМ!$A$39:$A$782,$A24,СВЦЭМ!$B$39:$B$782,W$11)+'СЕТ СН'!$F$12+СВЦЭМ!$D$10+'СЕТ СН'!$F$5-'СЕТ СН'!$F$20</f>
        <v>2858.1689866400002</v>
      </c>
      <c r="X24" s="36">
        <f>SUMIFS(СВЦЭМ!$C$39:$C$782,СВЦЭМ!$A$39:$A$782,$A24,СВЦЭМ!$B$39:$B$782,X$11)+'СЕТ СН'!$F$12+СВЦЭМ!$D$10+'СЕТ СН'!$F$5-'СЕТ СН'!$F$20</f>
        <v>2932.0281641299998</v>
      </c>
      <c r="Y24" s="36">
        <f>SUMIFS(СВЦЭМ!$C$39:$C$782,СВЦЭМ!$A$39:$A$782,$A24,СВЦЭМ!$B$39:$B$782,Y$11)+'СЕТ СН'!$F$12+СВЦЭМ!$D$10+'СЕТ СН'!$F$5-'СЕТ СН'!$F$20</f>
        <v>3029.55921597</v>
      </c>
    </row>
    <row r="25" spans="1:25" ht="15.75" x14ac:dyDescent="0.2">
      <c r="A25" s="35">
        <f t="shared" si="0"/>
        <v>45579</v>
      </c>
      <c r="B25" s="36">
        <f>SUMIFS(СВЦЭМ!$C$39:$C$782,СВЦЭМ!$A$39:$A$782,$A25,СВЦЭМ!$B$39:$B$782,B$11)+'СЕТ СН'!$F$12+СВЦЭМ!$D$10+'СЕТ СН'!$F$5-'СЕТ СН'!$F$20</f>
        <v>3212.2215986399997</v>
      </c>
      <c r="C25" s="36">
        <f>SUMIFS(СВЦЭМ!$C$39:$C$782,СВЦЭМ!$A$39:$A$782,$A25,СВЦЭМ!$B$39:$B$782,C$11)+'СЕТ СН'!$F$12+СВЦЭМ!$D$10+'СЕТ СН'!$F$5-'СЕТ СН'!$F$20</f>
        <v>3291.3439605000003</v>
      </c>
      <c r="D25" s="36">
        <f>SUMIFS(СВЦЭМ!$C$39:$C$782,СВЦЭМ!$A$39:$A$782,$A25,СВЦЭМ!$B$39:$B$782,D$11)+'СЕТ СН'!$F$12+СВЦЭМ!$D$10+'СЕТ СН'!$F$5-'СЕТ СН'!$F$20</f>
        <v>3306.7023338199997</v>
      </c>
      <c r="E25" s="36">
        <f>SUMIFS(СВЦЭМ!$C$39:$C$782,СВЦЭМ!$A$39:$A$782,$A25,СВЦЭМ!$B$39:$B$782,E$11)+'СЕТ СН'!$F$12+СВЦЭМ!$D$10+'СЕТ СН'!$F$5-'СЕТ СН'!$F$20</f>
        <v>3310.0861887800002</v>
      </c>
      <c r="F25" s="36">
        <f>SUMIFS(СВЦЭМ!$C$39:$C$782,СВЦЭМ!$A$39:$A$782,$A25,СВЦЭМ!$B$39:$B$782,F$11)+'СЕТ СН'!$F$12+СВЦЭМ!$D$10+'СЕТ СН'!$F$5-'СЕТ СН'!$F$20</f>
        <v>3296.71167049</v>
      </c>
      <c r="G25" s="36">
        <f>SUMIFS(СВЦЭМ!$C$39:$C$782,СВЦЭМ!$A$39:$A$782,$A25,СВЦЭМ!$B$39:$B$782,G$11)+'СЕТ СН'!$F$12+СВЦЭМ!$D$10+'СЕТ СН'!$F$5-'СЕТ СН'!$F$20</f>
        <v>3318.3194172100002</v>
      </c>
      <c r="H25" s="36">
        <f>SUMIFS(СВЦЭМ!$C$39:$C$782,СВЦЭМ!$A$39:$A$782,$A25,СВЦЭМ!$B$39:$B$782,H$11)+'СЕТ СН'!$F$12+СВЦЭМ!$D$10+'СЕТ СН'!$F$5-'СЕТ СН'!$F$20</f>
        <v>3218.1989132199997</v>
      </c>
      <c r="I25" s="36">
        <f>SUMIFS(СВЦЭМ!$C$39:$C$782,СВЦЭМ!$A$39:$A$782,$A25,СВЦЭМ!$B$39:$B$782,I$11)+'СЕТ СН'!$F$12+СВЦЭМ!$D$10+'СЕТ СН'!$F$5-'СЕТ СН'!$F$20</f>
        <v>3137.9413192400002</v>
      </c>
      <c r="J25" s="36">
        <f>SUMIFS(СВЦЭМ!$C$39:$C$782,СВЦЭМ!$A$39:$A$782,$A25,СВЦЭМ!$B$39:$B$782,J$11)+'СЕТ СН'!$F$12+СВЦЭМ!$D$10+'СЕТ СН'!$F$5-'СЕТ СН'!$F$20</f>
        <v>3077.43423024</v>
      </c>
      <c r="K25" s="36">
        <f>SUMIFS(СВЦЭМ!$C$39:$C$782,СВЦЭМ!$A$39:$A$782,$A25,СВЦЭМ!$B$39:$B$782,K$11)+'СЕТ СН'!$F$12+СВЦЭМ!$D$10+'СЕТ СН'!$F$5-'СЕТ СН'!$F$20</f>
        <v>3081.92960309</v>
      </c>
      <c r="L25" s="36">
        <f>SUMIFS(СВЦЭМ!$C$39:$C$782,СВЦЭМ!$A$39:$A$782,$A25,СВЦЭМ!$B$39:$B$782,L$11)+'СЕТ СН'!$F$12+СВЦЭМ!$D$10+'СЕТ СН'!$F$5-'СЕТ СН'!$F$20</f>
        <v>3103.0178183500002</v>
      </c>
      <c r="M25" s="36">
        <f>SUMIFS(СВЦЭМ!$C$39:$C$782,СВЦЭМ!$A$39:$A$782,$A25,СВЦЭМ!$B$39:$B$782,M$11)+'СЕТ СН'!$F$12+СВЦЭМ!$D$10+'СЕТ СН'!$F$5-'СЕТ СН'!$F$20</f>
        <v>3145.7128225500001</v>
      </c>
      <c r="N25" s="36">
        <f>SUMIFS(СВЦЭМ!$C$39:$C$782,СВЦЭМ!$A$39:$A$782,$A25,СВЦЭМ!$B$39:$B$782,N$11)+'СЕТ СН'!$F$12+СВЦЭМ!$D$10+'СЕТ СН'!$F$5-'СЕТ СН'!$F$20</f>
        <v>3145.3194757800002</v>
      </c>
      <c r="O25" s="36">
        <f>SUMIFS(СВЦЭМ!$C$39:$C$782,СВЦЭМ!$A$39:$A$782,$A25,СВЦЭМ!$B$39:$B$782,O$11)+'СЕТ СН'!$F$12+СВЦЭМ!$D$10+'СЕТ СН'!$F$5-'СЕТ СН'!$F$20</f>
        <v>3124.18299811</v>
      </c>
      <c r="P25" s="36">
        <f>SUMIFS(СВЦЭМ!$C$39:$C$782,СВЦЭМ!$A$39:$A$782,$A25,СВЦЭМ!$B$39:$B$782,P$11)+'СЕТ СН'!$F$12+СВЦЭМ!$D$10+'СЕТ СН'!$F$5-'СЕТ СН'!$F$20</f>
        <v>3141.0792278700001</v>
      </c>
      <c r="Q25" s="36">
        <f>SUMIFS(СВЦЭМ!$C$39:$C$782,СВЦЭМ!$A$39:$A$782,$A25,СВЦЭМ!$B$39:$B$782,Q$11)+'СЕТ СН'!$F$12+СВЦЭМ!$D$10+'СЕТ СН'!$F$5-'СЕТ СН'!$F$20</f>
        <v>3154.5821716700002</v>
      </c>
      <c r="R25" s="36">
        <f>SUMIFS(СВЦЭМ!$C$39:$C$782,СВЦЭМ!$A$39:$A$782,$A25,СВЦЭМ!$B$39:$B$782,R$11)+'СЕТ СН'!$F$12+СВЦЭМ!$D$10+'СЕТ СН'!$F$5-'СЕТ СН'!$F$20</f>
        <v>3144.5577328200002</v>
      </c>
      <c r="S25" s="36">
        <f>SUMIFS(СВЦЭМ!$C$39:$C$782,СВЦЭМ!$A$39:$A$782,$A25,СВЦЭМ!$B$39:$B$782,S$11)+'СЕТ СН'!$F$12+СВЦЭМ!$D$10+'СЕТ СН'!$F$5-'СЕТ СН'!$F$20</f>
        <v>3126.1290875300001</v>
      </c>
      <c r="T25" s="36">
        <f>SUMIFS(СВЦЭМ!$C$39:$C$782,СВЦЭМ!$A$39:$A$782,$A25,СВЦЭМ!$B$39:$B$782,T$11)+'СЕТ СН'!$F$12+СВЦЭМ!$D$10+'СЕТ СН'!$F$5-'СЕТ СН'!$F$20</f>
        <v>3048.8031319299998</v>
      </c>
      <c r="U25" s="36">
        <f>SUMIFS(СВЦЭМ!$C$39:$C$782,СВЦЭМ!$A$39:$A$782,$A25,СВЦЭМ!$B$39:$B$782,U$11)+'СЕТ СН'!$F$12+СВЦЭМ!$D$10+'СЕТ СН'!$F$5-'СЕТ СН'!$F$20</f>
        <v>3004.4392378900002</v>
      </c>
      <c r="V25" s="36">
        <f>SUMIFS(СВЦЭМ!$C$39:$C$782,СВЦЭМ!$A$39:$A$782,$A25,СВЦЭМ!$B$39:$B$782,V$11)+'СЕТ СН'!$F$12+СВЦЭМ!$D$10+'СЕТ СН'!$F$5-'СЕТ СН'!$F$20</f>
        <v>3041.06592421</v>
      </c>
      <c r="W25" s="36">
        <f>SUMIFS(СВЦЭМ!$C$39:$C$782,СВЦЭМ!$A$39:$A$782,$A25,СВЦЭМ!$B$39:$B$782,W$11)+'СЕТ СН'!$F$12+СВЦЭМ!$D$10+'СЕТ СН'!$F$5-'СЕТ СН'!$F$20</f>
        <v>3083.52959164</v>
      </c>
      <c r="X25" s="36">
        <f>SUMIFS(СВЦЭМ!$C$39:$C$782,СВЦЭМ!$A$39:$A$782,$A25,СВЦЭМ!$B$39:$B$782,X$11)+'СЕТ СН'!$F$12+СВЦЭМ!$D$10+'СЕТ СН'!$F$5-'СЕТ СН'!$F$20</f>
        <v>3148.5875474599998</v>
      </c>
      <c r="Y25" s="36">
        <f>SUMIFS(СВЦЭМ!$C$39:$C$782,СВЦЭМ!$A$39:$A$782,$A25,СВЦЭМ!$B$39:$B$782,Y$11)+'СЕТ СН'!$F$12+СВЦЭМ!$D$10+'СЕТ СН'!$F$5-'СЕТ СН'!$F$20</f>
        <v>3224.3878644799997</v>
      </c>
    </row>
    <row r="26" spans="1:25" ht="15.75" x14ac:dyDescent="0.2">
      <c r="A26" s="35">
        <f t="shared" si="0"/>
        <v>45580</v>
      </c>
      <c r="B26" s="36">
        <f>SUMIFS(СВЦЭМ!$C$39:$C$782,СВЦЭМ!$A$39:$A$782,$A26,СВЦЭМ!$B$39:$B$782,B$11)+'СЕТ СН'!$F$12+СВЦЭМ!$D$10+'СЕТ СН'!$F$5-'СЕТ СН'!$F$20</f>
        <v>3321.10972219</v>
      </c>
      <c r="C26" s="36">
        <f>SUMIFS(СВЦЭМ!$C$39:$C$782,СВЦЭМ!$A$39:$A$782,$A26,СВЦЭМ!$B$39:$B$782,C$11)+'СЕТ СН'!$F$12+СВЦЭМ!$D$10+'СЕТ СН'!$F$5-'СЕТ СН'!$F$20</f>
        <v>3395.3235965399999</v>
      </c>
      <c r="D26" s="36">
        <f>SUMIFS(СВЦЭМ!$C$39:$C$782,СВЦЭМ!$A$39:$A$782,$A26,СВЦЭМ!$B$39:$B$782,D$11)+'СЕТ СН'!$F$12+СВЦЭМ!$D$10+'СЕТ СН'!$F$5-'СЕТ СН'!$F$20</f>
        <v>3415.3391133899995</v>
      </c>
      <c r="E26" s="36">
        <f>SUMIFS(СВЦЭМ!$C$39:$C$782,СВЦЭМ!$A$39:$A$782,$A26,СВЦЭМ!$B$39:$B$782,E$11)+'СЕТ СН'!$F$12+СВЦЭМ!$D$10+'СЕТ СН'!$F$5-'СЕТ СН'!$F$20</f>
        <v>3328.4739756399995</v>
      </c>
      <c r="F26" s="36">
        <f>SUMIFS(СВЦЭМ!$C$39:$C$782,СВЦЭМ!$A$39:$A$782,$A26,СВЦЭМ!$B$39:$B$782,F$11)+'СЕТ СН'!$F$12+СВЦЭМ!$D$10+'СЕТ СН'!$F$5-'СЕТ СН'!$F$20</f>
        <v>3436.5859479299997</v>
      </c>
      <c r="G26" s="36">
        <f>SUMIFS(СВЦЭМ!$C$39:$C$782,СВЦЭМ!$A$39:$A$782,$A26,СВЦЭМ!$B$39:$B$782,G$11)+'СЕТ СН'!$F$12+СВЦЭМ!$D$10+'СЕТ СН'!$F$5-'СЕТ СН'!$F$20</f>
        <v>3352.3589109499999</v>
      </c>
      <c r="H26" s="36">
        <f>SUMIFS(СВЦЭМ!$C$39:$C$782,СВЦЭМ!$A$39:$A$782,$A26,СВЦЭМ!$B$39:$B$782,H$11)+'СЕТ СН'!$F$12+СВЦЭМ!$D$10+'СЕТ СН'!$F$5-'СЕТ СН'!$F$20</f>
        <v>3277.8915244899999</v>
      </c>
      <c r="I26" s="36">
        <f>SUMIFS(СВЦЭМ!$C$39:$C$782,СВЦЭМ!$A$39:$A$782,$A26,СВЦЭМ!$B$39:$B$782,I$11)+'СЕТ СН'!$F$12+СВЦЭМ!$D$10+'СЕТ СН'!$F$5-'СЕТ СН'!$F$20</f>
        <v>3167.9158058900002</v>
      </c>
      <c r="J26" s="36">
        <f>SUMIFS(СВЦЭМ!$C$39:$C$782,СВЦЭМ!$A$39:$A$782,$A26,СВЦЭМ!$B$39:$B$782,J$11)+'СЕТ СН'!$F$12+СВЦЭМ!$D$10+'СЕТ СН'!$F$5-'СЕТ СН'!$F$20</f>
        <v>3116.07163945</v>
      </c>
      <c r="K26" s="36">
        <f>SUMIFS(СВЦЭМ!$C$39:$C$782,СВЦЭМ!$A$39:$A$782,$A26,СВЦЭМ!$B$39:$B$782,K$11)+'СЕТ СН'!$F$12+СВЦЭМ!$D$10+'СЕТ СН'!$F$5-'СЕТ СН'!$F$20</f>
        <v>3098.36306199</v>
      </c>
      <c r="L26" s="36">
        <f>SUMIFS(СВЦЭМ!$C$39:$C$782,СВЦЭМ!$A$39:$A$782,$A26,СВЦЭМ!$B$39:$B$782,L$11)+'СЕТ СН'!$F$12+СВЦЭМ!$D$10+'СЕТ СН'!$F$5-'СЕТ СН'!$F$20</f>
        <v>3105.7407988300001</v>
      </c>
      <c r="M26" s="36">
        <f>SUMIFS(СВЦЭМ!$C$39:$C$782,СВЦЭМ!$A$39:$A$782,$A26,СВЦЭМ!$B$39:$B$782,M$11)+'СЕТ СН'!$F$12+СВЦЭМ!$D$10+'СЕТ СН'!$F$5-'СЕТ СН'!$F$20</f>
        <v>3104.3227060200002</v>
      </c>
      <c r="N26" s="36">
        <f>SUMIFS(СВЦЭМ!$C$39:$C$782,СВЦЭМ!$A$39:$A$782,$A26,СВЦЭМ!$B$39:$B$782,N$11)+'СЕТ СН'!$F$12+СВЦЭМ!$D$10+'СЕТ СН'!$F$5-'СЕТ СН'!$F$20</f>
        <v>3118.6994123100003</v>
      </c>
      <c r="O26" s="36">
        <f>SUMIFS(СВЦЭМ!$C$39:$C$782,СВЦЭМ!$A$39:$A$782,$A26,СВЦЭМ!$B$39:$B$782,O$11)+'СЕТ СН'!$F$12+СВЦЭМ!$D$10+'СЕТ СН'!$F$5-'СЕТ СН'!$F$20</f>
        <v>3059.86593786</v>
      </c>
      <c r="P26" s="36">
        <f>SUMIFS(СВЦЭМ!$C$39:$C$782,СВЦЭМ!$A$39:$A$782,$A26,СВЦЭМ!$B$39:$B$782,P$11)+'СЕТ СН'!$F$12+СВЦЭМ!$D$10+'СЕТ СН'!$F$5-'СЕТ СН'!$F$20</f>
        <v>3078.6925575100004</v>
      </c>
      <c r="Q26" s="36">
        <f>SUMIFS(СВЦЭМ!$C$39:$C$782,СВЦЭМ!$A$39:$A$782,$A26,СВЦЭМ!$B$39:$B$782,Q$11)+'СЕТ СН'!$F$12+СВЦЭМ!$D$10+'СЕТ СН'!$F$5-'СЕТ СН'!$F$20</f>
        <v>3144.6284675100001</v>
      </c>
      <c r="R26" s="36">
        <f>SUMIFS(СВЦЭМ!$C$39:$C$782,СВЦЭМ!$A$39:$A$782,$A26,СВЦЭМ!$B$39:$B$782,R$11)+'СЕТ СН'!$F$12+СВЦЭМ!$D$10+'СЕТ СН'!$F$5-'СЕТ СН'!$F$20</f>
        <v>3132.2382349300001</v>
      </c>
      <c r="S26" s="36">
        <f>SUMIFS(СВЦЭМ!$C$39:$C$782,СВЦЭМ!$A$39:$A$782,$A26,СВЦЭМ!$B$39:$B$782,S$11)+'СЕТ СН'!$F$12+СВЦЭМ!$D$10+'СЕТ СН'!$F$5-'СЕТ СН'!$F$20</f>
        <v>3163.7464100000002</v>
      </c>
      <c r="T26" s="36">
        <f>SUMIFS(СВЦЭМ!$C$39:$C$782,СВЦЭМ!$A$39:$A$782,$A26,СВЦЭМ!$B$39:$B$782,T$11)+'СЕТ СН'!$F$12+СВЦЭМ!$D$10+'СЕТ СН'!$F$5-'СЕТ СН'!$F$20</f>
        <v>3082.8602353000001</v>
      </c>
      <c r="U26" s="36">
        <f>SUMIFS(СВЦЭМ!$C$39:$C$782,СВЦЭМ!$A$39:$A$782,$A26,СВЦЭМ!$B$39:$B$782,U$11)+'СЕТ СН'!$F$12+СВЦЭМ!$D$10+'СЕТ СН'!$F$5-'СЕТ СН'!$F$20</f>
        <v>3027.3045601100002</v>
      </c>
      <c r="V26" s="36">
        <f>SUMIFS(СВЦЭМ!$C$39:$C$782,СВЦЭМ!$A$39:$A$782,$A26,СВЦЭМ!$B$39:$B$782,V$11)+'СЕТ СН'!$F$12+СВЦЭМ!$D$10+'СЕТ СН'!$F$5-'СЕТ СН'!$F$20</f>
        <v>3052.4177523400003</v>
      </c>
      <c r="W26" s="36">
        <f>SUMIFS(СВЦЭМ!$C$39:$C$782,СВЦЭМ!$A$39:$A$782,$A26,СВЦЭМ!$B$39:$B$782,W$11)+'СЕТ СН'!$F$12+СВЦЭМ!$D$10+'СЕТ СН'!$F$5-'СЕТ СН'!$F$20</f>
        <v>3059.9928785700004</v>
      </c>
      <c r="X26" s="36">
        <f>SUMIFS(СВЦЭМ!$C$39:$C$782,СВЦЭМ!$A$39:$A$782,$A26,СВЦЭМ!$B$39:$B$782,X$11)+'СЕТ СН'!$F$12+СВЦЭМ!$D$10+'СЕТ СН'!$F$5-'СЕТ СН'!$F$20</f>
        <v>3112.7963620700002</v>
      </c>
      <c r="Y26" s="36">
        <f>SUMIFS(СВЦЭМ!$C$39:$C$782,СВЦЭМ!$A$39:$A$782,$A26,СВЦЭМ!$B$39:$B$782,Y$11)+'СЕТ СН'!$F$12+СВЦЭМ!$D$10+'СЕТ СН'!$F$5-'СЕТ СН'!$F$20</f>
        <v>3182.0019181500002</v>
      </c>
    </row>
    <row r="27" spans="1:25" ht="15.75" x14ac:dyDescent="0.2">
      <c r="A27" s="35">
        <f t="shared" si="0"/>
        <v>45581</v>
      </c>
      <c r="B27" s="36">
        <f>SUMIFS(СВЦЭМ!$C$39:$C$782,СВЦЭМ!$A$39:$A$782,$A27,СВЦЭМ!$B$39:$B$782,B$11)+'СЕТ СН'!$F$12+СВЦЭМ!$D$10+'СЕТ СН'!$F$5-'СЕТ СН'!$F$20</f>
        <v>3266.6062343499998</v>
      </c>
      <c r="C27" s="36">
        <f>SUMIFS(СВЦЭМ!$C$39:$C$782,СВЦЭМ!$A$39:$A$782,$A27,СВЦЭМ!$B$39:$B$782,C$11)+'СЕТ СН'!$F$12+СВЦЭМ!$D$10+'СЕТ СН'!$F$5-'СЕТ СН'!$F$20</f>
        <v>3343.0562674599996</v>
      </c>
      <c r="D27" s="36">
        <f>SUMIFS(СВЦЭМ!$C$39:$C$782,СВЦЭМ!$A$39:$A$782,$A27,СВЦЭМ!$B$39:$B$782,D$11)+'СЕТ СН'!$F$12+СВЦЭМ!$D$10+'СЕТ СН'!$F$5-'СЕТ СН'!$F$20</f>
        <v>3337.923264</v>
      </c>
      <c r="E27" s="36">
        <f>SUMIFS(СВЦЭМ!$C$39:$C$782,СВЦЭМ!$A$39:$A$782,$A27,СВЦЭМ!$B$39:$B$782,E$11)+'СЕТ СН'!$F$12+СВЦЭМ!$D$10+'СЕТ СН'!$F$5-'СЕТ СН'!$F$20</f>
        <v>3334.8899421799997</v>
      </c>
      <c r="F27" s="36">
        <f>SUMIFS(СВЦЭМ!$C$39:$C$782,СВЦЭМ!$A$39:$A$782,$A27,СВЦЭМ!$B$39:$B$782,F$11)+'СЕТ СН'!$F$12+СВЦЭМ!$D$10+'СЕТ СН'!$F$5-'СЕТ СН'!$F$20</f>
        <v>3331.7482723599996</v>
      </c>
      <c r="G27" s="36">
        <f>SUMIFS(СВЦЭМ!$C$39:$C$782,СВЦЭМ!$A$39:$A$782,$A27,СВЦЭМ!$B$39:$B$782,G$11)+'СЕТ СН'!$F$12+СВЦЭМ!$D$10+'СЕТ СН'!$F$5-'СЕТ СН'!$F$20</f>
        <v>3347.1584846400001</v>
      </c>
      <c r="H27" s="36">
        <f>SUMIFS(СВЦЭМ!$C$39:$C$782,СВЦЭМ!$A$39:$A$782,$A27,СВЦЭМ!$B$39:$B$782,H$11)+'СЕТ СН'!$F$12+СВЦЭМ!$D$10+'СЕТ СН'!$F$5-'СЕТ СН'!$F$20</f>
        <v>3292.3857195600003</v>
      </c>
      <c r="I27" s="36">
        <f>SUMIFS(СВЦЭМ!$C$39:$C$782,СВЦЭМ!$A$39:$A$782,$A27,СВЦЭМ!$B$39:$B$782,I$11)+'СЕТ СН'!$F$12+СВЦЭМ!$D$10+'СЕТ СН'!$F$5-'СЕТ СН'!$F$20</f>
        <v>3187.2644174400002</v>
      </c>
      <c r="J27" s="36">
        <f>SUMIFS(СВЦЭМ!$C$39:$C$782,СВЦЭМ!$A$39:$A$782,$A27,СВЦЭМ!$B$39:$B$782,J$11)+'СЕТ СН'!$F$12+СВЦЭМ!$D$10+'СЕТ СН'!$F$5-'СЕТ СН'!$F$20</f>
        <v>3140.1888061500003</v>
      </c>
      <c r="K27" s="36">
        <f>SUMIFS(СВЦЭМ!$C$39:$C$782,СВЦЭМ!$A$39:$A$782,$A27,СВЦЭМ!$B$39:$B$782,K$11)+'СЕТ СН'!$F$12+СВЦЭМ!$D$10+'СЕТ СН'!$F$5-'СЕТ СН'!$F$20</f>
        <v>3139.37547356</v>
      </c>
      <c r="L27" s="36">
        <f>SUMIFS(СВЦЭМ!$C$39:$C$782,СВЦЭМ!$A$39:$A$782,$A27,СВЦЭМ!$B$39:$B$782,L$11)+'СЕТ СН'!$F$12+СВЦЭМ!$D$10+'СЕТ СН'!$F$5-'СЕТ СН'!$F$20</f>
        <v>3125.8139313600004</v>
      </c>
      <c r="M27" s="36">
        <f>SUMIFS(СВЦЭМ!$C$39:$C$782,СВЦЭМ!$A$39:$A$782,$A27,СВЦЭМ!$B$39:$B$782,M$11)+'СЕТ СН'!$F$12+СВЦЭМ!$D$10+'СЕТ СН'!$F$5-'СЕТ СН'!$F$20</f>
        <v>3148.8452961200001</v>
      </c>
      <c r="N27" s="36">
        <f>SUMIFS(СВЦЭМ!$C$39:$C$782,СВЦЭМ!$A$39:$A$782,$A27,СВЦЭМ!$B$39:$B$782,N$11)+'СЕТ СН'!$F$12+СВЦЭМ!$D$10+'СЕТ СН'!$F$5-'СЕТ СН'!$F$20</f>
        <v>3166.5774746100001</v>
      </c>
      <c r="O27" s="36">
        <f>SUMIFS(СВЦЭМ!$C$39:$C$782,СВЦЭМ!$A$39:$A$782,$A27,СВЦЭМ!$B$39:$B$782,O$11)+'СЕТ СН'!$F$12+СВЦЭМ!$D$10+'СЕТ СН'!$F$5-'СЕТ СН'!$F$20</f>
        <v>3142.0871472899998</v>
      </c>
      <c r="P27" s="36">
        <f>SUMIFS(СВЦЭМ!$C$39:$C$782,СВЦЭМ!$A$39:$A$782,$A27,СВЦЭМ!$B$39:$B$782,P$11)+'СЕТ СН'!$F$12+СВЦЭМ!$D$10+'СЕТ СН'!$F$5-'СЕТ СН'!$F$20</f>
        <v>3152.8542689699998</v>
      </c>
      <c r="Q27" s="36">
        <f>SUMIFS(СВЦЭМ!$C$39:$C$782,СВЦЭМ!$A$39:$A$782,$A27,СВЦЭМ!$B$39:$B$782,Q$11)+'СЕТ СН'!$F$12+СВЦЭМ!$D$10+'СЕТ СН'!$F$5-'СЕТ СН'!$F$20</f>
        <v>3184.6303260100003</v>
      </c>
      <c r="R27" s="36">
        <f>SUMIFS(СВЦЭМ!$C$39:$C$782,СВЦЭМ!$A$39:$A$782,$A27,СВЦЭМ!$B$39:$B$782,R$11)+'СЕТ СН'!$F$12+СВЦЭМ!$D$10+'СЕТ СН'!$F$5-'СЕТ СН'!$F$20</f>
        <v>3167.7699233900003</v>
      </c>
      <c r="S27" s="36">
        <f>SUMIFS(СВЦЭМ!$C$39:$C$782,СВЦЭМ!$A$39:$A$782,$A27,СВЦЭМ!$B$39:$B$782,S$11)+'СЕТ СН'!$F$12+СВЦЭМ!$D$10+'СЕТ СН'!$F$5-'СЕТ СН'!$F$20</f>
        <v>3171.1436998500003</v>
      </c>
      <c r="T27" s="36">
        <f>SUMIFS(СВЦЭМ!$C$39:$C$782,СВЦЭМ!$A$39:$A$782,$A27,СВЦЭМ!$B$39:$B$782,T$11)+'СЕТ СН'!$F$12+СВЦЭМ!$D$10+'СЕТ СН'!$F$5-'СЕТ СН'!$F$20</f>
        <v>3101.57923179</v>
      </c>
      <c r="U27" s="36">
        <f>SUMIFS(СВЦЭМ!$C$39:$C$782,СВЦЭМ!$A$39:$A$782,$A27,СВЦЭМ!$B$39:$B$782,U$11)+'СЕТ СН'!$F$12+СВЦЭМ!$D$10+'СЕТ СН'!$F$5-'СЕТ СН'!$F$20</f>
        <v>3060.9597337300002</v>
      </c>
      <c r="V27" s="36">
        <f>SUMIFS(СВЦЭМ!$C$39:$C$782,СВЦЭМ!$A$39:$A$782,$A27,СВЦЭМ!$B$39:$B$782,V$11)+'СЕТ СН'!$F$12+СВЦЭМ!$D$10+'СЕТ СН'!$F$5-'СЕТ СН'!$F$20</f>
        <v>3047.1607166600002</v>
      </c>
      <c r="W27" s="36">
        <f>SUMIFS(СВЦЭМ!$C$39:$C$782,СВЦЭМ!$A$39:$A$782,$A27,СВЦЭМ!$B$39:$B$782,W$11)+'СЕТ СН'!$F$12+СВЦЭМ!$D$10+'СЕТ СН'!$F$5-'СЕТ СН'!$F$20</f>
        <v>3086.0771936299998</v>
      </c>
      <c r="X27" s="36">
        <f>SUMIFS(СВЦЭМ!$C$39:$C$782,СВЦЭМ!$A$39:$A$782,$A27,СВЦЭМ!$B$39:$B$782,X$11)+'СЕТ СН'!$F$12+СВЦЭМ!$D$10+'СЕТ СН'!$F$5-'СЕТ СН'!$F$20</f>
        <v>3143.1191259000002</v>
      </c>
      <c r="Y27" s="36">
        <f>SUMIFS(СВЦЭМ!$C$39:$C$782,СВЦЭМ!$A$39:$A$782,$A27,СВЦЭМ!$B$39:$B$782,Y$11)+'СЕТ СН'!$F$12+СВЦЭМ!$D$10+'СЕТ СН'!$F$5-'СЕТ СН'!$F$20</f>
        <v>3199.9045400300001</v>
      </c>
    </row>
    <row r="28" spans="1:25" ht="15.75" x14ac:dyDescent="0.2">
      <c r="A28" s="35">
        <f t="shared" si="0"/>
        <v>45582</v>
      </c>
      <c r="B28" s="36">
        <f>SUMIFS(СВЦЭМ!$C$39:$C$782,СВЦЭМ!$A$39:$A$782,$A28,СВЦЭМ!$B$39:$B$782,B$11)+'СЕТ СН'!$F$12+СВЦЭМ!$D$10+'СЕТ СН'!$F$5-'СЕТ СН'!$F$20</f>
        <v>3268.9393882100003</v>
      </c>
      <c r="C28" s="36">
        <f>SUMIFS(СВЦЭМ!$C$39:$C$782,СВЦЭМ!$A$39:$A$782,$A28,СВЦЭМ!$B$39:$B$782,C$11)+'СЕТ СН'!$F$12+СВЦЭМ!$D$10+'СЕТ СН'!$F$5-'СЕТ СН'!$F$20</f>
        <v>3355.8252504299999</v>
      </c>
      <c r="D28" s="36">
        <f>SUMIFS(СВЦЭМ!$C$39:$C$782,СВЦЭМ!$A$39:$A$782,$A28,СВЦЭМ!$B$39:$B$782,D$11)+'СЕТ СН'!$F$12+СВЦЭМ!$D$10+'СЕТ СН'!$F$5-'СЕТ СН'!$F$20</f>
        <v>3396.2911710600001</v>
      </c>
      <c r="E28" s="36">
        <f>SUMIFS(СВЦЭМ!$C$39:$C$782,СВЦЭМ!$A$39:$A$782,$A28,СВЦЭМ!$B$39:$B$782,E$11)+'СЕТ СН'!$F$12+СВЦЭМ!$D$10+'СЕТ СН'!$F$5-'СЕТ СН'!$F$20</f>
        <v>3408.5508268100002</v>
      </c>
      <c r="F28" s="36">
        <f>SUMIFS(СВЦЭМ!$C$39:$C$782,СВЦЭМ!$A$39:$A$782,$A28,СВЦЭМ!$B$39:$B$782,F$11)+'СЕТ СН'!$F$12+СВЦЭМ!$D$10+'СЕТ СН'!$F$5-'СЕТ СН'!$F$20</f>
        <v>3406.11177701</v>
      </c>
      <c r="G28" s="36">
        <f>SUMIFS(СВЦЭМ!$C$39:$C$782,СВЦЭМ!$A$39:$A$782,$A28,СВЦЭМ!$B$39:$B$782,G$11)+'СЕТ СН'!$F$12+СВЦЭМ!$D$10+'СЕТ СН'!$F$5-'СЕТ СН'!$F$20</f>
        <v>3376.8957500400002</v>
      </c>
      <c r="H28" s="36">
        <f>SUMIFS(СВЦЭМ!$C$39:$C$782,СВЦЭМ!$A$39:$A$782,$A28,СВЦЭМ!$B$39:$B$782,H$11)+'СЕТ СН'!$F$12+СВЦЭМ!$D$10+'СЕТ СН'!$F$5-'СЕТ СН'!$F$20</f>
        <v>3278.1712707500001</v>
      </c>
      <c r="I28" s="36">
        <f>SUMIFS(СВЦЭМ!$C$39:$C$782,СВЦЭМ!$A$39:$A$782,$A28,СВЦЭМ!$B$39:$B$782,I$11)+'СЕТ СН'!$F$12+СВЦЭМ!$D$10+'СЕТ СН'!$F$5-'СЕТ СН'!$F$20</f>
        <v>3137.6076035699998</v>
      </c>
      <c r="J28" s="36">
        <f>SUMIFS(СВЦЭМ!$C$39:$C$782,СВЦЭМ!$A$39:$A$782,$A28,СВЦЭМ!$B$39:$B$782,J$11)+'СЕТ СН'!$F$12+СВЦЭМ!$D$10+'СЕТ СН'!$F$5-'СЕТ СН'!$F$20</f>
        <v>3100.4104384800003</v>
      </c>
      <c r="K28" s="36">
        <f>SUMIFS(СВЦЭМ!$C$39:$C$782,СВЦЭМ!$A$39:$A$782,$A28,СВЦЭМ!$B$39:$B$782,K$11)+'СЕТ СН'!$F$12+СВЦЭМ!$D$10+'СЕТ СН'!$F$5-'СЕТ СН'!$F$20</f>
        <v>3094.7664816699998</v>
      </c>
      <c r="L28" s="36">
        <f>SUMIFS(СВЦЭМ!$C$39:$C$782,СВЦЭМ!$A$39:$A$782,$A28,СВЦЭМ!$B$39:$B$782,L$11)+'СЕТ СН'!$F$12+СВЦЭМ!$D$10+'СЕТ СН'!$F$5-'СЕТ СН'!$F$20</f>
        <v>3082.46412323</v>
      </c>
      <c r="M28" s="36">
        <f>SUMIFS(СВЦЭМ!$C$39:$C$782,СВЦЭМ!$A$39:$A$782,$A28,СВЦЭМ!$B$39:$B$782,M$11)+'СЕТ СН'!$F$12+СВЦЭМ!$D$10+'СЕТ СН'!$F$5-'СЕТ СН'!$F$20</f>
        <v>3085.27915979</v>
      </c>
      <c r="N28" s="36">
        <f>SUMIFS(СВЦЭМ!$C$39:$C$782,СВЦЭМ!$A$39:$A$782,$A28,СВЦЭМ!$B$39:$B$782,N$11)+'СЕТ СН'!$F$12+СВЦЭМ!$D$10+'СЕТ СН'!$F$5-'СЕТ СН'!$F$20</f>
        <v>3097.15252986</v>
      </c>
      <c r="O28" s="36">
        <f>SUMIFS(СВЦЭМ!$C$39:$C$782,СВЦЭМ!$A$39:$A$782,$A28,СВЦЭМ!$B$39:$B$782,O$11)+'СЕТ СН'!$F$12+СВЦЭМ!$D$10+'СЕТ СН'!$F$5-'СЕТ СН'!$F$20</f>
        <v>3111.6799717399999</v>
      </c>
      <c r="P28" s="36">
        <f>SUMIFS(СВЦЭМ!$C$39:$C$782,СВЦЭМ!$A$39:$A$782,$A28,СВЦЭМ!$B$39:$B$782,P$11)+'СЕТ СН'!$F$12+СВЦЭМ!$D$10+'СЕТ СН'!$F$5-'СЕТ СН'!$F$20</f>
        <v>3117.2985272599999</v>
      </c>
      <c r="Q28" s="36">
        <f>SUMIFS(СВЦЭМ!$C$39:$C$782,СВЦЭМ!$A$39:$A$782,$A28,СВЦЭМ!$B$39:$B$782,Q$11)+'СЕТ СН'!$F$12+СВЦЭМ!$D$10+'СЕТ СН'!$F$5-'СЕТ СН'!$F$20</f>
        <v>3162.3244213600001</v>
      </c>
      <c r="R28" s="36">
        <f>SUMIFS(СВЦЭМ!$C$39:$C$782,СВЦЭМ!$A$39:$A$782,$A28,СВЦЭМ!$B$39:$B$782,R$11)+'СЕТ СН'!$F$12+СВЦЭМ!$D$10+'СЕТ СН'!$F$5-'СЕТ СН'!$F$20</f>
        <v>3136.0025968600003</v>
      </c>
      <c r="S28" s="36">
        <f>SUMIFS(СВЦЭМ!$C$39:$C$782,СВЦЭМ!$A$39:$A$782,$A28,СВЦЭМ!$B$39:$B$782,S$11)+'СЕТ СН'!$F$12+СВЦЭМ!$D$10+'СЕТ СН'!$F$5-'СЕТ СН'!$F$20</f>
        <v>3143.0986566600004</v>
      </c>
      <c r="T28" s="36">
        <f>SUMIFS(СВЦЭМ!$C$39:$C$782,СВЦЭМ!$A$39:$A$782,$A28,СВЦЭМ!$B$39:$B$782,T$11)+'СЕТ СН'!$F$12+СВЦЭМ!$D$10+'СЕТ СН'!$F$5-'СЕТ СН'!$F$20</f>
        <v>3049.47428803</v>
      </c>
      <c r="U28" s="36">
        <f>SUMIFS(СВЦЭМ!$C$39:$C$782,СВЦЭМ!$A$39:$A$782,$A28,СВЦЭМ!$B$39:$B$782,U$11)+'СЕТ СН'!$F$12+СВЦЭМ!$D$10+'СЕТ СН'!$F$5-'СЕТ СН'!$F$20</f>
        <v>3012.8982783900001</v>
      </c>
      <c r="V28" s="36">
        <f>SUMIFS(СВЦЭМ!$C$39:$C$782,СВЦЭМ!$A$39:$A$782,$A28,СВЦЭМ!$B$39:$B$782,V$11)+'СЕТ СН'!$F$12+СВЦЭМ!$D$10+'СЕТ СН'!$F$5-'СЕТ СН'!$F$20</f>
        <v>3019.3002012400002</v>
      </c>
      <c r="W28" s="36">
        <f>SUMIFS(СВЦЭМ!$C$39:$C$782,СВЦЭМ!$A$39:$A$782,$A28,СВЦЭМ!$B$39:$B$782,W$11)+'СЕТ СН'!$F$12+СВЦЭМ!$D$10+'СЕТ СН'!$F$5-'СЕТ СН'!$F$20</f>
        <v>3054.4179915599998</v>
      </c>
      <c r="X28" s="36">
        <f>SUMIFS(СВЦЭМ!$C$39:$C$782,СВЦЭМ!$A$39:$A$782,$A28,СВЦЭМ!$B$39:$B$782,X$11)+'СЕТ СН'!$F$12+СВЦЭМ!$D$10+'СЕТ СН'!$F$5-'СЕТ СН'!$F$20</f>
        <v>3112.7998228500001</v>
      </c>
      <c r="Y28" s="36">
        <f>SUMIFS(СВЦЭМ!$C$39:$C$782,СВЦЭМ!$A$39:$A$782,$A28,СВЦЭМ!$B$39:$B$782,Y$11)+'СЕТ СН'!$F$12+СВЦЭМ!$D$10+'СЕТ СН'!$F$5-'СЕТ СН'!$F$20</f>
        <v>3145.5386723000001</v>
      </c>
    </row>
    <row r="29" spans="1:25" ht="15.75" x14ac:dyDescent="0.2">
      <c r="A29" s="35">
        <f t="shared" si="0"/>
        <v>45583</v>
      </c>
      <c r="B29" s="36">
        <f>SUMIFS(СВЦЭМ!$C$39:$C$782,СВЦЭМ!$A$39:$A$782,$A29,СВЦЭМ!$B$39:$B$782,B$11)+'СЕТ СН'!$F$12+СВЦЭМ!$D$10+'СЕТ СН'!$F$5-'СЕТ СН'!$F$20</f>
        <v>3189.2521465099999</v>
      </c>
      <c r="C29" s="36">
        <f>SUMIFS(СВЦЭМ!$C$39:$C$782,СВЦЭМ!$A$39:$A$782,$A29,СВЦЭМ!$B$39:$B$782,C$11)+'СЕТ СН'!$F$12+СВЦЭМ!$D$10+'СЕТ СН'!$F$5-'СЕТ СН'!$F$20</f>
        <v>3284.5449009599997</v>
      </c>
      <c r="D29" s="36">
        <f>SUMIFS(СВЦЭМ!$C$39:$C$782,СВЦЭМ!$A$39:$A$782,$A29,СВЦЭМ!$B$39:$B$782,D$11)+'СЕТ СН'!$F$12+СВЦЭМ!$D$10+'СЕТ СН'!$F$5-'СЕТ СН'!$F$20</f>
        <v>3342.0383009199995</v>
      </c>
      <c r="E29" s="36">
        <f>SUMIFS(СВЦЭМ!$C$39:$C$782,СВЦЭМ!$A$39:$A$782,$A29,СВЦЭМ!$B$39:$B$782,E$11)+'СЕТ СН'!$F$12+СВЦЭМ!$D$10+'СЕТ СН'!$F$5-'СЕТ СН'!$F$20</f>
        <v>3426.5147409000001</v>
      </c>
      <c r="F29" s="36">
        <f>SUMIFS(СВЦЭМ!$C$39:$C$782,СВЦЭМ!$A$39:$A$782,$A29,СВЦЭМ!$B$39:$B$782,F$11)+'СЕТ СН'!$F$12+СВЦЭМ!$D$10+'СЕТ СН'!$F$5-'СЕТ СН'!$F$20</f>
        <v>3363.4944680799999</v>
      </c>
      <c r="G29" s="36">
        <f>SUMIFS(СВЦЭМ!$C$39:$C$782,СВЦЭМ!$A$39:$A$782,$A29,СВЦЭМ!$B$39:$B$782,G$11)+'СЕТ СН'!$F$12+СВЦЭМ!$D$10+'СЕТ СН'!$F$5-'СЕТ СН'!$F$20</f>
        <v>3325.01834323</v>
      </c>
      <c r="H29" s="36">
        <f>SUMIFS(СВЦЭМ!$C$39:$C$782,СВЦЭМ!$A$39:$A$782,$A29,СВЦЭМ!$B$39:$B$782,H$11)+'СЕТ СН'!$F$12+СВЦЭМ!$D$10+'СЕТ СН'!$F$5-'СЕТ СН'!$F$20</f>
        <v>3200.10726393</v>
      </c>
      <c r="I29" s="36">
        <f>SUMIFS(СВЦЭМ!$C$39:$C$782,СВЦЭМ!$A$39:$A$782,$A29,СВЦЭМ!$B$39:$B$782,I$11)+'СЕТ СН'!$F$12+СВЦЭМ!$D$10+'СЕТ СН'!$F$5-'СЕТ СН'!$F$20</f>
        <v>3107.4194418699999</v>
      </c>
      <c r="J29" s="36">
        <f>SUMIFS(СВЦЭМ!$C$39:$C$782,СВЦЭМ!$A$39:$A$782,$A29,СВЦЭМ!$B$39:$B$782,J$11)+'СЕТ СН'!$F$12+СВЦЭМ!$D$10+'СЕТ СН'!$F$5-'СЕТ СН'!$F$20</f>
        <v>3065.1449783899998</v>
      </c>
      <c r="K29" s="36">
        <f>SUMIFS(СВЦЭМ!$C$39:$C$782,СВЦЭМ!$A$39:$A$782,$A29,СВЦЭМ!$B$39:$B$782,K$11)+'СЕТ СН'!$F$12+СВЦЭМ!$D$10+'СЕТ СН'!$F$5-'СЕТ СН'!$F$20</f>
        <v>3105.84886512</v>
      </c>
      <c r="L29" s="36">
        <f>SUMIFS(СВЦЭМ!$C$39:$C$782,СВЦЭМ!$A$39:$A$782,$A29,СВЦЭМ!$B$39:$B$782,L$11)+'СЕТ СН'!$F$12+СВЦЭМ!$D$10+'СЕТ СН'!$F$5-'СЕТ СН'!$F$20</f>
        <v>3102.9260720000002</v>
      </c>
      <c r="M29" s="36">
        <f>SUMIFS(СВЦЭМ!$C$39:$C$782,СВЦЭМ!$A$39:$A$782,$A29,СВЦЭМ!$B$39:$B$782,M$11)+'СЕТ СН'!$F$12+СВЦЭМ!$D$10+'СЕТ СН'!$F$5-'СЕТ СН'!$F$20</f>
        <v>3106.3800623100001</v>
      </c>
      <c r="N29" s="36">
        <f>SUMIFS(СВЦЭМ!$C$39:$C$782,СВЦЭМ!$A$39:$A$782,$A29,СВЦЭМ!$B$39:$B$782,N$11)+'СЕТ СН'!$F$12+СВЦЭМ!$D$10+'СЕТ СН'!$F$5-'СЕТ СН'!$F$20</f>
        <v>3129.3232925900002</v>
      </c>
      <c r="O29" s="36">
        <f>SUMIFS(СВЦЭМ!$C$39:$C$782,СВЦЭМ!$A$39:$A$782,$A29,СВЦЭМ!$B$39:$B$782,O$11)+'СЕТ СН'!$F$12+СВЦЭМ!$D$10+'СЕТ СН'!$F$5-'СЕТ СН'!$F$20</f>
        <v>3118.1296864200003</v>
      </c>
      <c r="P29" s="36">
        <f>SUMIFS(СВЦЭМ!$C$39:$C$782,СВЦЭМ!$A$39:$A$782,$A29,СВЦЭМ!$B$39:$B$782,P$11)+'СЕТ СН'!$F$12+СВЦЭМ!$D$10+'СЕТ СН'!$F$5-'СЕТ СН'!$F$20</f>
        <v>3124.22378286</v>
      </c>
      <c r="Q29" s="36">
        <f>SUMIFS(СВЦЭМ!$C$39:$C$782,СВЦЭМ!$A$39:$A$782,$A29,СВЦЭМ!$B$39:$B$782,Q$11)+'СЕТ СН'!$F$12+СВЦЭМ!$D$10+'СЕТ СН'!$F$5-'СЕТ СН'!$F$20</f>
        <v>3144.5249274799999</v>
      </c>
      <c r="R29" s="36">
        <f>SUMIFS(СВЦЭМ!$C$39:$C$782,СВЦЭМ!$A$39:$A$782,$A29,СВЦЭМ!$B$39:$B$782,R$11)+'СЕТ СН'!$F$12+СВЦЭМ!$D$10+'СЕТ СН'!$F$5-'СЕТ СН'!$F$20</f>
        <v>3127.8928659399999</v>
      </c>
      <c r="S29" s="36">
        <f>SUMIFS(СВЦЭМ!$C$39:$C$782,СВЦЭМ!$A$39:$A$782,$A29,СВЦЭМ!$B$39:$B$782,S$11)+'СЕТ СН'!$F$12+СВЦЭМ!$D$10+'СЕТ СН'!$F$5-'СЕТ СН'!$F$20</f>
        <v>3105.5286062900004</v>
      </c>
      <c r="T29" s="36">
        <f>SUMIFS(СВЦЭМ!$C$39:$C$782,СВЦЭМ!$A$39:$A$782,$A29,СВЦЭМ!$B$39:$B$782,T$11)+'СЕТ СН'!$F$12+СВЦЭМ!$D$10+'СЕТ СН'!$F$5-'СЕТ СН'!$F$20</f>
        <v>3061.11666044</v>
      </c>
      <c r="U29" s="36">
        <f>SUMIFS(СВЦЭМ!$C$39:$C$782,СВЦЭМ!$A$39:$A$782,$A29,СВЦЭМ!$B$39:$B$782,U$11)+'СЕТ СН'!$F$12+СВЦЭМ!$D$10+'СЕТ СН'!$F$5-'СЕТ СН'!$F$20</f>
        <v>3039.4861866900001</v>
      </c>
      <c r="V29" s="36">
        <f>SUMIFS(СВЦЭМ!$C$39:$C$782,СВЦЭМ!$A$39:$A$782,$A29,СВЦЭМ!$B$39:$B$782,V$11)+'СЕТ СН'!$F$12+СВЦЭМ!$D$10+'СЕТ СН'!$F$5-'СЕТ СН'!$F$20</f>
        <v>3060.2069232200001</v>
      </c>
      <c r="W29" s="36">
        <f>SUMIFS(СВЦЭМ!$C$39:$C$782,СВЦЭМ!$A$39:$A$782,$A29,СВЦЭМ!$B$39:$B$782,W$11)+'СЕТ СН'!$F$12+СВЦЭМ!$D$10+'СЕТ СН'!$F$5-'СЕТ СН'!$F$20</f>
        <v>3089.9652068900004</v>
      </c>
      <c r="X29" s="36">
        <f>SUMIFS(СВЦЭМ!$C$39:$C$782,СВЦЭМ!$A$39:$A$782,$A29,СВЦЭМ!$B$39:$B$782,X$11)+'СЕТ СН'!$F$12+СВЦЭМ!$D$10+'СЕТ СН'!$F$5-'СЕТ СН'!$F$20</f>
        <v>3149.0601128200001</v>
      </c>
      <c r="Y29" s="36">
        <f>SUMIFS(СВЦЭМ!$C$39:$C$782,СВЦЭМ!$A$39:$A$782,$A29,СВЦЭМ!$B$39:$B$782,Y$11)+'СЕТ СН'!$F$12+СВЦЭМ!$D$10+'СЕТ СН'!$F$5-'СЕТ СН'!$F$20</f>
        <v>3229.00081778</v>
      </c>
    </row>
    <row r="30" spans="1:25" ht="15.75" x14ac:dyDescent="0.2">
      <c r="A30" s="35">
        <f t="shared" si="0"/>
        <v>45584</v>
      </c>
      <c r="B30" s="36">
        <f>SUMIFS(СВЦЭМ!$C$39:$C$782,СВЦЭМ!$A$39:$A$782,$A30,СВЦЭМ!$B$39:$B$782,B$11)+'СЕТ СН'!$F$12+СВЦЭМ!$D$10+'СЕТ СН'!$F$5-'СЕТ СН'!$F$20</f>
        <v>3160.4589339200002</v>
      </c>
      <c r="C30" s="36">
        <f>SUMIFS(СВЦЭМ!$C$39:$C$782,СВЦЭМ!$A$39:$A$782,$A30,СВЦЭМ!$B$39:$B$782,C$11)+'СЕТ СН'!$F$12+СВЦЭМ!$D$10+'СЕТ СН'!$F$5-'СЕТ СН'!$F$20</f>
        <v>3213.4667642599998</v>
      </c>
      <c r="D30" s="36">
        <f>SUMIFS(СВЦЭМ!$C$39:$C$782,СВЦЭМ!$A$39:$A$782,$A30,СВЦЭМ!$B$39:$B$782,D$11)+'СЕТ СН'!$F$12+СВЦЭМ!$D$10+'СЕТ СН'!$F$5-'СЕТ СН'!$F$20</f>
        <v>3291.2142880000001</v>
      </c>
      <c r="E30" s="36">
        <f>SUMIFS(СВЦЭМ!$C$39:$C$782,СВЦЭМ!$A$39:$A$782,$A30,СВЦЭМ!$B$39:$B$782,E$11)+'СЕТ СН'!$F$12+СВЦЭМ!$D$10+'СЕТ СН'!$F$5-'СЕТ СН'!$F$20</f>
        <v>3300.3538099899997</v>
      </c>
      <c r="F30" s="36">
        <f>SUMIFS(СВЦЭМ!$C$39:$C$782,СВЦЭМ!$A$39:$A$782,$A30,СВЦЭМ!$B$39:$B$782,F$11)+'СЕТ СН'!$F$12+СВЦЭМ!$D$10+'СЕТ СН'!$F$5-'СЕТ СН'!$F$20</f>
        <v>3308.8710708600001</v>
      </c>
      <c r="G30" s="36">
        <f>SUMIFS(СВЦЭМ!$C$39:$C$782,СВЦЭМ!$A$39:$A$782,$A30,СВЦЭМ!$B$39:$B$782,G$11)+'СЕТ СН'!$F$12+СВЦЭМ!$D$10+'СЕТ СН'!$F$5-'СЕТ СН'!$F$20</f>
        <v>3306.0852276899996</v>
      </c>
      <c r="H30" s="36">
        <f>SUMIFS(СВЦЭМ!$C$39:$C$782,СВЦЭМ!$A$39:$A$782,$A30,СВЦЭМ!$B$39:$B$782,H$11)+'СЕТ СН'!$F$12+СВЦЭМ!$D$10+'СЕТ СН'!$F$5-'СЕТ СН'!$F$20</f>
        <v>3278.1204928999996</v>
      </c>
      <c r="I30" s="36">
        <f>SUMIFS(СВЦЭМ!$C$39:$C$782,СВЦЭМ!$A$39:$A$782,$A30,СВЦЭМ!$B$39:$B$782,I$11)+'СЕТ СН'!$F$12+СВЦЭМ!$D$10+'СЕТ СН'!$F$5-'СЕТ СН'!$F$20</f>
        <v>3289.7971696100003</v>
      </c>
      <c r="J30" s="36">
        <f>SUMIFS(СВЦЭМ!$C$39:$C$782,СВЦЭМ!$A$39:$A$782,$A30,СВЦЭМ!$B$39:$B$782,J$11)+'СЕТ СН'!$F$12+СВЦЭМ!$D$10+'СЕТ СН'!$F$5-'СЕТ СН'!$F$20</f>
        <v>3181.6535992899999</v>
      </c>
      <c r="K30" s="36">
        <f>SUMIFS(СВЦЭМ!$C$39:$C$782,СВЦЭМ!$A$39:$A$782,$A30,СВЦЭМ!$B$39:$B$782,K$11)+'СЕТ СН'!$F$12+СВЦЭМ!$D$10+'СЕТ СН'!$F$5-'СЕТ СН'!$F$20</f>
        <v>3079.9265492300001</v>
      </c>
      <c r="L30" s="36">
        <f>SUMIFS(СВЦЭМ!$C$39:$C$782,СВЦЭМ!$A$39:$A$782,$A30,СВЦЭМ!$B$39:$B$782,L$11)+'СЕТ СН'!$F$12+СВЦЭМ!$D$10+'СЕТ СН'!$F$5-'СЕТ СН'!$F$20</f>
        <v>3040.9594056000001</v>
      </c>
      <c r="M30" s="36">
        <f>SUMIFS(СВЦЭМ!$C$39:$C$782,СВЦЭМ!$A$39:$A$782,$A30,СВЦЭМ!$B$39:$B$782,M$11)+'СЕТ СН'!$F$12+СВЦЭМ!$D$10+'СЕТ СН'!$F$5-'СЕТ СН'!$F$20</f>
        <v>3059.3343697099999</v>
      </c>
      <c r="N30" s="36">
        <f>SUMIFS(СВЦЭМ!$C$39:$C$782,СВЦЭМ!$A$39:$A$782,$A30,СВЦЭМ!$B$39:$B$782,N$11)+'СЕТ СН'!$F$12+СВЦЭМ!$D$10+'СЕТ СН'!$F$5-'СЕТ СН'!$F$20</f>
        <v>3076.6493770300003</v>
      </c>
      <c r="O30" s="36">
        <f>SUMIFS(СВЦЭМ!$C$39:$C$782,СВЦЭМ!$A$39:$A$782,$A30,СВЦЭМ!$B$39:$B$782,O$11)+'СЕТ СН'!$F$12+СВЦЭМ!$D$10+'СЕТ СН'!$F$5-'СЕТ СН'!$F$20</f>
        <v>3089.1599717899999</v>
      </c>
      <c r="P30" s="36">
        <f>SUMIFS(СВЦЭМ!$C$39:$C$782,СВЦЭМ!$A$39:$A$782,$A30,СВЦЭМ!$B$39:$B$782,P$11)+'СЕТ СН'!$F$12+СВЦЭМ!$D$10+'СЕТ СН'!$F$5-'СЕТ СН'!$F$20</f>
        <v>3111.9780882300001</v>
      </c>
      <c r="Q30" s="36">
        <f>SUMIFS(СВЦЭМ!$C$39:$C$782,СВЦЭМ!$A$39:$A$782,$A30,СВЦЭМ!$B$39:$B$782,Q$11)+'СЕТ СН'!$F$12+СВЦЭМ!$D$10+'СЕТ СН'!$F$5-'СЕТ СН'!$F$20</f>
        <v>3114.1134228800001</v>
      </c>
      <c r="R30" s="36">
        <f>SUMIFS(СВЦЭМ!$C$39:$C$782,СВЦЭМ!$A$39:$A$782,$A30,СВЦЭМ!$B$39:$B$782,R$11)+'СЕТ СН'!$F$12+СВЦЭМ!$D$10+'СЕТ СН'!$F$5-'СЕТ СН'!$F$20</f>
        <v>3121.95596458</v>
      </c>
      <c r="S30" s="36">
        <f>SUMIFS(СВЦЭМ!$C$39:$C$782,СВЦЭМ!$A$39:$A$782,$A30,СВЦЭМ!$B$39:$B$782,S$11)+'СЕТ СН'!$F$12+СВЦЭМ!$D$10+'СЕТ СН'!$F$5-'СЕТ СН'!$F$20</f>
        <v>3106.0305112699998</v>
      </c>
      <c r="T30" s="36">
        <f>SUMIFS(СВЦЭМ!$C$39:$C$782,СВЦЭМ!$A$39:$A$782,$A30,СВЦЭМ!$B$39:$B$782,T$11)+'СЕТ СН'!$F$12+СВЦЭМ!$D$10+'СЕТ СН'!$F$5-'СЕТ СН'!$F$20</f>
        <v>3041.6044711700001</v>
      </c>
      <c r="U30" s="36">
        <f>SUMIFS(СВЦЭМ!$C$39:$C$782,СВЦЭМ!$A$39:$A$782,$A30,СВЦЭМ!$B$39:$B$782,U$11)+'СЕТ СН'!$F$12+СВЦЭМ!$D$10+'СЕТ СН'!$F$5-'СЕТ СН'!$F$20</f>
        <v>3017.4388099900002</v>
      </c>
      <c r="V30" s="36">
        <f>SUMIFS(СВЦЭМ!$C$39:$C$782,СВЦЭМ!$A$39:$A$782,$A30,СВЦЭМ!$B$39:$B$782,V$11)+'СЕТ СН'!$F$12+СВЦЭМ!$D$10+'СЕТ СН'!$F$5-'СЕТ СН'!$F$20</f>
        <v>3029.28471266</v>
      </c>
      <c r="W30" s="36">
        <f>SUMIFS(СВЦЭМ!$C$39:$C$782,СВЦЭМ!$A$39:$A$782,$A30,СВЦЭМ!$B$39:$B$782,W$11)+'СЕТ СН'!$F$12+СВЦЭМ!$D$10+'СЕТ СН'!$F$5-'СЕТ СН'!$F$20</f>
        <v>3047.6608178800002</v>
      </c>
      <c r="X30" s="36">
        <f>SUMIFS(СВЦЭМ!$C$39:$C$782,СВЦЭМ!$A$39:$A$782,$A30,СВЦЭМ!$B$39:$B$782,X$11)+'СЕТ СН'!$F$12+СВЦЭМ!$D$10+'СЕТ СН'!$F$5-'СЕТ СН'!$F$20</f>
        <v>3106.3534981600001</v>
      </c>
      <c r="Y30" s="36">
        <f>SUMIFS(СВЦЭМ!$C$39:$C$782,СВЦЭМ!$A$39:$A$782,$A30,СВЦЭМ!$B$39:$B$782,Y$11)+'СЕТ СН'!$F$12+СВЦЭМ!$D$10+'СЕТ СН'!$F$5-'СЕТ СН'!$F$20</f>
        <v>3139.9129739600003</v>
      </c>
    </row>
    <row r="31" spans="1:25" ht="15.75" x14ac:dyDescent="0.2">
      <c r="A31" s="35">
        <f t="shared" si="0"/>
        <v>45585</v>
      </c>
      <c r="B31" s="36">
        <f>SUMIFS(СВЦЭМ!$C$39:$C$782,СВЦЭМ!$A$39:$A$782,$A31,СВЦЭМ!$B$39:$B$782,B$11)+'СЕТ СН'!$F$12+СВЦЭМ!$D$10+'СЕТ СН'!$F$5-'СЕТ СН'!$F$20</f>
        <v>3211.1091373600002</v>
      </c>
      <c r="C31" s="36">
        <f>SUMIFS(СВЦЭМ!$C$39:$C$782,СВЦЭМ!$A$39:$A$782,$A31,СВЦЭМ!$B$39:$B$782,C$11)+'СЕТ СН'!$F$12+СВЦЭМ!$D$10+'СЕТ СН'!$F$5-'СЕТ СН'!$F$20</f>
        <v>3277.4456294299998</v>
      </c>
      <c r="D31" s="36">
        <f>SUMIFS(СВЦЭМ!$C$39:$C$782,СВЦЭМ!$A$39:$A$782,$A31,СВЦЭМ!$B$39:$B$782,D$11)+'СЕТ СН'!$F$12+СВЦЭМ!$D$10+'СЕТ СН'!$F$5-'СЕТ СН'!$F$20</f>
        <v>3310.05915336</v>
      </c>
      <c r="E31" s="36">
        <f>SUMIFS(СВЦЭМ!$C$39:$C$782,СВЦЭМ!$A$39:$A$782,$A31,СВЦЭМ!$B$39:$B$782,E$11)+'СЕТ СН'!$F$12+СВЦЭМ!$D$10+'СЕТ СН'!$F$5-'СЕТ СН'!$F$20</f>
        <v>3332.1411936300001</v>
      </c>
      <c r="F31" s="36">
        <f>SUMIFS(СВЦЭМ!$C$39:$C$782,СВЦЭМ!$A$39:$A$782,$A31,СВЦЭМ!$B$39:$B$782,F$11)+'СЕТ СН'!$F$12+СВЦЭМ!$D$10+'СЕТ СН'!$F$5-'СЕТ СН'!$F$20</f>
        <v>3334.2102815899998</v>
      </c>
      <c r="G31" s="36">
        <f>SUMIFS(СВЦЭМ!$C$39:$C$782,СВЦЭМ!$A$39:$A$782,$A31,СВЦЭМ!$B$39:$B$782,G$11)+'СЕТ СН'!$F$12+СВЦЭМ!$D$10+'СЕТ СН'!$F$5-'СЕТ СН'!$F$20</f>
        <v>3314.6687228999999</v>
      </c>
      <c r="H31" s="36">
        <f>SUMIFS(СВЦЭМ!$C$39:$C$782,СВЦЭМ!$A$39:$A$782,$A31,СВЦЭМ!$B$39:$B$782,H$11)+'СЕТ СН'!$F$12+СВЦЭМ!$D$10+'СЕТ СН'!$F$5-'СЕТ СН'!$F$20</f>
        <v>3290.4605147399998</v>
      </c>
      <c r="I31" s="36">
        <f>SUMIFS(СВЦЭМ!$C$39:$C$782,СВЦЭМ!$A$39:$A$782,$A31,СВЦЭМ!$B$39:$B$782,I$11)+'СЕТ СН'!$F$12+СВЦЭМ!$D$10+'СЕТ СН'!$F$5-'СЕТ СН'!$F$20</f>
        <v>3247.3646703200002</v>
      </c>
      <c r="J31" s="36">
        <f>SUMIFS(СВЦЭМ!$C$39:$C$782,СВЦЭМ!$A$39:$A$782,$A31,СВЦЭМ!$B$39:$B$782,J$11)+'СЕТ СН'!$F$12+СВЦЭМ!$D$10+'СЕТ СН'!$F$5-'СЕТ СН'!$F$20</f>
        <v>3160.1410734600004</v>
      </c>
      <c r="K31" s="36">
        <f>SUMIFS(СВЦЭМ!$C$39:$C$782,СВЦЭМ!$A$39:$A$782,$A31,СВЦЭМ!$B$39:$B$782,K$11)+'СЕТ СН'!$F$12+СВЦЭМ!$D$10+'СЕТ СН'!$F$5-'СЕТ СН'!$F$20</f>
        <v>3093.6276514700003</v>
      </c>
      <c r="L31" s="36">
        <f>SUMIFS(СВЦЭМ!$C$39:$C$782,СВЦЭМ!$A$39:$A$782,$A31,СВЦЭМ!$B$39:$B$782,L$11)+'СЕТ СН'!$F$12+СВЦЭМ!$D$10+'СЕТ СН'!$F$5-'СЕТ СН'!$F$20</f>
        <v>3085.7980713500001</v>
      </c>
      <c r="M31" s="36">
        <f>SUMIFS(СВЦЭМ!$C$39:$C$782,СВЦЭМ!$A$39:$A$782,$A31,СВЦЭМ!$B$39:$B$782,M$11)+'СЕТ СН'!$F$12+СВЦЭМ!$D$10+'СЕТ СН'!$F$5-'СЕТ СН'!$F$20</f>
        <v>3091.0606740800004</v>
      </c>
      <c r="N31" s="36">
        <f>SUMIFS(СВЦЭМ!$C$39:$C$782,СВЦЭМ!$A$39:$A$782,$A31,СВЦЭМ!$B$39:$B$782,N$11)+'СЕТ СН'!$F$12+СВЦЭМ!$D$10+'СЕТ СН'!$F$5-'СЕТ СН'!$F$20</f>
        <v>3112.0451975000001</v>
      </c>
      <c r="O31" s="36">
        <f>SUMIFS(СВЦЭМ!$C$39:$C$782,СВЦЭМ!$A$39:$A$782,$A31,СВЦЭМ!$B$39:$B$782,O$11)+'СЕТ СН'!$F$12+СВЦЭМ!$D$10+'СЕТ СН'!$F$5-'СЕТ СН'!$F$20</f>
        <v>3140.5095453800004</v>
      </c>
      <c r="P31" s="36">
        <f>SUMIFS(СВЦЭМ!$C$39:$C$782,СВЦЭМ!$A$39:$A$782,$A31,СВЦЭМ!$B$39:$B$782,P$11)+'СЕТ СН'!$F$12+СВЦЭМ!$D$10+'СЕТ СН'!$F$5-'СЕТ СН'!$F$20</f>
        <v>3154.6216743900004</v>
      </c>
      <c r="Q31" s="36">
        <f>SUMIFS(СВЦЭМ!$C$39:$C$782,СВЦЭМ!$A$39:$A$782,$A31,СВЦЭМ!$B$39:$B$782,Q$11)+'СЕТ СН'!$F$12+СВЦЭМ!$D$10+'СЕТ СН'!$F$5-'СЕТ СН'!$F$20</f>
        <v>3148.0933279199999</v>
      </c>
      <c r="R31" s="36">
        <f>SUMIFS(СВЦЭМ!$C$39:$C$782,СВЦЭМ!$A$39:$A$782,$A31,СВЦЭМ!$B$39:$B$782,R$11)+'СЕТ СН'!$F$12+СВЦЭМ!$D$10+'СЕТ СН'!$F$5-'СЕТ СН'!$F$20</f>
        <v>3134.4738152800001</v>
      </c>
      <c r="S31" s="36">
        <f>SUMIFS(СВЦЭМ!$C$39:$C$782,СВЦЭМ!$A$39:$A$782,$A31,СВЦЭМ!$B$39:$B$782,S$11)+'СЕТ СН'!$F$12+СВЦЭМ!$D$10+'СЕТ СН'!$F$5-'СЕТ СН'!$F$20</f>
        <v>3091.80482183</v>
      </c>
      <c r="T31" s="36">
        <f>SUMIFS(СВЦЭМ!$C$39:$C$782,СВЦЭМ!$A$39:$A$782,$A31,СВЦЭМ!$B$39:$B$782,T$11)+'СЕТ СН'!$F$12+СВЦЭМ!$D$10+'СЕТ СН'!$F$5-'СЕТ СН'!$F$20</f>
        <v>3021.1196608700002</v>
      </c>
      <c r="U31" s="36">
        <f>SUMIFS(СВЦЭМ!$C$39:$C$782,СВЦЭМ!$A$39:$A$782,$A31,СВЦЭМ!$B$39:$B$782,U$11)+'СЕТ СН'!$F$12+СВЦЭМ!$D$10+'СЕТ СН'!$F$5-'СЕТ СН'!$F$20</f>
        <v>2965.3295618399998</v>
      </c>
      <c r="V31" s="36">
        <f>SUMIFS(СВЦЭМ!$C$39:$C$782,СВЦЭМ!$A$39:$A$782,$A31,СВЦЭМ!$B$39:$B$782,V$11)+'СЕТ СН'!$F$12+СВЦЭМ!$D$10+'СЕТ СН'!$F$5-'СЕТ СН'!$F$20</f>
        <v>2983.73324495</v>
      </c>
      <c r="W31" s="36">
        <f>SUMIFS(СВЦЭМ!$C$39:$C$782,СВЦЭМ!$A$39:$A$782,$A31,СВЦЭМ!$B$39:$B$782,W$11)+'СЕТ СН'!$F$12+СВЦЭМ!$D$10+'СЕТ СН'!$F$5-'СЕТ СН'!$F$20</f>
        <v>3032.42040253</v>
      </c>
      <c r="X31" s="36">
        <f>SUMIFS(СВЦЭМ!$C$39:$C$782,СВЦЭМ!$A$39:$A$782,$A31,СВЦЭМ!$B$39:$B$782,X$11)+'СЕТ СН'!$F$12+СВЦЭМ!$D$10+'СЕТ СН'!$F$5-'СЕТ СН'!$F$20</f>
        <v>3113.4620166000004</v>
      </c>
      <c r="Y31" s="36">
        <f>SUMIFS(СВЦЭМ!$C$39:$C$782,СВЦЭМ!$A$39:$A$782,$A31,СВЦЭМ!$B$39:$B$782,Y$11)+'СЕТ СН'!$F$12+СВЦЭМ!$D$10+'СЕТ СН'!$F$5-'СЕТ СН'!$F$20</f>
        <v>3172.3213720100002</v>
      </c>
    </row>
    <row r="32" spans="1:25" ht="15.75" x14ac:dyDescent="0.2">
      <c r="A32" s="35">
        <f t="shared" si="0"/>
        <v>45586</v>
      </c>
      <c r="B32" s="36">
        <f>SUMIFS(СВЦЭМ!$C$39:$C$782,СВЦЭМ!$A$39:$A$782,$A32,СВЦЭМ!$B$39:$B$782,B$11)+'СЕТ СН'!$F$12+СВЦЭМ!$D$10+'СЕТ СН'!$F$5-'СЕТ СН'!$F$20</f>
        <v>3284.4476076999999</v>
      </c>
      <c r="C32" s="36">
        <f>SUMIFS(СВЦЭМ!$C$39:$C$782,СВЦЭМ!$A$39:$A$782,$A32,СВЦЭМ!$B$39:$B$782,C$11)+'СЕТ СН'!$F$12+СВЦЭМ!$D$10+'СЕТ СН'!$F$5-'СЕТ СН'!$F$20</f>
        <v>3323.6584745600003</v>
      </c>
      <c r="D32" s="36">
        <f>SUMIFS(СВЦЭМ!$C$39:$C$782,СВЦЭМ!$A$39:$A$782,$A32,СВЦЭМ!$B$39:$B$782,D$11)+'СЕТ СН'!$F$12+СВЦЭМ!$D$10+'СЕТ СН'!$F$5-'СЕТ СН'!$F$20</f>
        <v>3339.7795479899996</v>
      </c>
      <c r="E32" s="36">
        <f>SUMIFS(СВЦЭМ!$C$39:$C$782,СВЦЭМ!$A$39:$A$782,$A32,СВЦЭМ!$B$39:$B$782,E$11)+'СЕТ СН'!$F$12+СВЦЭМ!$D$10+'СЕТ СН'!$F$5-'СЕТ СН'!$F$20</f>
        <v>3344.8173561100002</v>
      </c>
      <c r="F32" s="36">
        <f>SUMIFS(СВЦЭМ!$C$39:$C$782,СВЦЭМ!$A$39:$A$782,$A32,СВЦЭМ!$B$39:$B$782,F$11)+'СЕТ СН'!$F$12+СВЦЭМ!$D$10+'СЕТ СН'!$F$5-'СЕТ СН'!$F$20</f>
        <v>3357.7830628599995</v>
      </c>
      <c r="G32" s="36">
        <f>SUMIFS(СВЦЭМ!$C$39:$C$782,СВЦЭМ!$A$39:$A$782,$A32,СВЦЭМ!$B$39:$B$782,G$11)+'СЕТ СН'!$F$12+СВЦЭМ!$D$10+'СЕТ СН'!$F$5-'СЕТ СН'!$F$20</f>
        <v>3349.65275466</v>
      </c>
      <c r="H32" s="36">
        <f>SUMIFS(СВЦЭМ!$C$39:$C$782,СВЦЭМ!$A$39:$A$782,$A32,СВЦЭМ!$B$39:$B$782,H$11)+'СЕТ СН'!$F$12+СВЦЭМ!$D$10+'СЕТ СН'!$F$5-'СЕТ СН'!$F$20</f>
        <v>3252.3962636300002</v>
      </c>
      <c r="I32" s="36">
        <f>SUMIFS(СВЦЭМ!$C$39:$C$782,СВЦЭМ!$A$39:$A$782,$A32,СВЦЭМ!$B$39:$B$782,I$11)+'СЕТ СН'!$F$12+СВЦЭМ!$D$10+'СЕТ СН'!$F$5-'СЕТ СН'!$F$20</f>
        <v>3152.0843479900004</v>
      </c>
      <c r="J32" s="36">
        <f>SUMIFS(СВЦЭМ!$C$39:$C$782,СВЦЭМ!$A$39:$A$782,$A32,СВЦЭМ!$B$39:$B$782,J$11)+'СЕТ СН'!$F$12+СВЦЭМ!$D$10+'СЕТ СН'!$F$5-'СЕТ СН'!$F$20</f>
        <v>3099.9745815400001</v>
      </c>
      <c r="K32" s="36">
        <f>SUMIFS(СВЦЭМ!$C$39:$C$782,СВЦЭМ!$A$39:$A$782,$A32,СВЦЭМ!$B$39:$B$782,K$11)+'СЕТ СН'!$F$12+СВЦЭМ!$D$10+'СЕТ СН'!$F$5-'СЕТ СН'!$F$20</f>
        <v>3064.3678204300004</v>
      </c>
      <c r="L32" s="36">
        <f>SUMIFS(СВЦЭМ!$C$39:$C$782,СВЦЭМ!$A$39:$A$782,$A32,СВЦЭМ!$B$39:$B$782,L$11)+'СЕТ СН'!$F$12+СВЦЭМ!$D$10+'СЕТ СН'!$F$5-'СЕТ СН'!$F$20</f>
        <v>3093.5600729400003</v>
      </c>
      <c r="M32" s="36">
        <f>SUMIFS(СВЦЭМ!$C$39:$C$782,СВЦЭМ!$A$39:$A$782,$A32,СВЦЭМ!$B$39:$B$782,M$11)+'СЕТ СН'!$F$12+СВЦЭМ!$D$10+'СЕТ СН'!$F$5-'СЕТ СН'!$F$20</f>
        <v>3124.9321445100004</v>
      </c>
      <c r="N32" s="36">
        <f>SUMIFS(СВЦЭМ!$C$39:$C$782,СВЦЭМ!$A$39:$A$782,$A32,СВЦЭМ!$B$39:$B$782,N$11)+'СЕТ СН'!$F$12+СВЦЭМ!$D$10+'СЕТ СН'!$F$5-'СЕТ СН'!$F$20</f>
        <v>3174.8667029100002</v>
      </c>
      <c r="O32" s="36">
        <f>SUMIFS(СВЦЭМ!$C$39:$C$782,СВЦЭМ!$A$39:$A$782,$A32,СВЦЭМ!$B$39:$B$782,O$11)+'СЕТ СН'!$F$12+СВЦЭМ!$D$10+'СЕТ СН'!$F$5-'СЕТ СН'!$F$20</f>
        <v>3155.5506876099998</v>
      </c>
      <c r="P32" s="36">
        <f>SUMIFS(СВЦЭМ!$C$39:$C$782,СВЦЭМ!$A$39:$A$782,$A32,СВЦЭМ!$B$39:$B$782,P$11)+'СЕТ СН'!$F$12+СВЦЭМ!$D$10+'СЕТ СН'!$F$5-'СЕТ СН'!$F$20</f>
        <v>3166.2684832000004</v>
      </c>
      <c r="Q32" s="36">
        <f>SUMIFS(СВЦЭМ!$C$39:$C$782,СВЦЭМ!$A$39:$A$782,$A32,СВЦЭМ!$B$39:$B$782,Q$11)+'СЕТ СН'!$F$12+СВЦЭМ!$D$10+'СЕТ СН'!$F$5-'СЕТ СН'!$F$20</f>
        <v>3180.4973791000002</v>
      </c>
      <c r="R32" s="36">
        <f>SUMIFS(СВЦЭМ!$C$39:$C$782,СВЦЭМ!$A$39:$A$782,$A32,СВЦЭМ!$B$39:$B$782,R$11)+'СЕТ СН'!$F$12+СВЦЭМ!$D$10+'СЕТ СН'!$F$5-'СЕТ СН'!$F$20</f>
        <v>3187.15873663</v>
      </c>
      <c r="S32" s="36">
        <f>SUMIFS(СВЦЭМ!$C$39:$C$782,СВЦЭМ!$A$39:$A$782,$A32,СВЦЭМ!$B$39:$B$782,S$11)+'СЕТ СН'!$F$12+СВЦЭМ!$D$10+'СЕТ СН'!$F$5-'СЕТ СН'!$F$20</f>
        <v>3141.3921555000002</v>
      </c>
      <c r="T32" s="36">
        <f>SUMIFS(СВЦЭМ!$C$39:$C$782,СВЦЭМ!$A$39:$A$782,$A32,СВЦЭМ!$B$39:$B$782,T$11)+'СЕТ СН'!$F$12+СВЦЭМ!$D$10+'СЕТ СН'!$F$5-'СЕТ СН'!$F$20</f>
        <v>3049.2980926700002</v>
      </c>
      <c r="U32" s="36">
        <f>SUMIFS(СВЦЭМ!$C$39:$C$782,СВЦЭМ!$A$39:$A$782,$A32,СВЦЭМ!$B$39:$B$782,U$11)+'СЕТ СН'!$F$12+СВЦЭМ!$D$10+'СЕТ СН'!$F$5-'СЕТ СН'!$F$20</f>
        <v>3038.9699224300002</v>
      </c>
      <c r="V32" s="36">
        <f>SUMIFS(СВЦЭМ!$C$39:$C$782,СВЦЭМ!$A$39:$A$782,$A32,СВЦЭМ!$B$39:$B$782,V$11)+'СЕТ СН'!$F$12+СВЦЭМ!$D$10+'СЕТ СН'!$F$5-'СЕТ СН'!$F$20</f>
        <v>3056.15192914</v>
      </c>
      <c r="W32" s="36">
        <f>SUMIFS(СВЦЭМ!$C$39:$C$782,СВЦЭМ!$A$39:$A$782,$A32,СВЦЭМ!$B$39:$B$782,W$11)+'СЕТ СН'!$F$12+СВЦЭМ!$D$10+'СЕТ СН'!$F$5-'СЕТ СН'!$F$20</f>
        <v>3094.9626041000001</v>
      </c>
      <c r="X32" s="36">
        <f>SUMIFS(СВЦЭМ!$C$39:$C$782,СВЦЭМ!$A$39:$A$782,$A32,СВЦЭМ!$B$39:$B$782,X$11)+'СЕТ СН'!$F$12+СВЦЭМ!$D$10+'СЕТ СН'!$F$5-'СЕТ СН'!$F$20</f>
        <v>3181.4061239800003</v>
      </c>
      <c r="Y32" s="36">
        <f>SUMIFS(СВЦЭМ!$C$39:$C$782,СВЦЭМ!$A$39:$A$782,$A32,СВЦЭМ!$B$39:$B$782,Y$11)+'СЕТ СН'!$F$12+СВЦЭМ!$D$10+'СЕТ СН'!$F$5-'СЕТ СН'!$F$20</f>
        <v>3199.6413638200002</v>
      </c>
    </row>
    <row r="33" spans="1:25" ht="15.75" x14ac:dyDescent="0.2">
      <c r="A33" s="35">
        <f t="shared" si="0"/>
        <v>45587</v>
      </c>
      <c r="B33" s="36">
        <f>SUMIFS(СВЦЭМ!$C$39:$C$782,СВЦЭМ!$A$39:$A$782,$A33,СВЦЭМ!$B$39:$B$782,B$11)+'СЕТ СН'!$F$12+СВЦЭМ!$D$10+'СЕТ СН'!$F$5-'СЕТ СН'!$F$20</f>
        <v>3176.5020668699999</v>
      </c>
      <c r="C33" s="36">
        <f>SUMIFS(СВЦЭМ!$C$39:$C$782,СВЦЭМ!$A$39:$A$782,$A33,СВЦЭМ!$B$39:$B$782,C$11)+'СЕТ СН'!$F$12+СВЦЭМ!$D$10+'СЕТ СН'!$F$5-'СЕТ СН'!$F$20</f>
        <v>3205.9776002500003</v>
      </c>
      <c r="D33" s="36">
        <f>SUMIFS(СВЦЭМ!$C$39:$C$782,СВЦЭМ!$A$39:$A$782,$A33,СВЦЭМ!$B$39:$B$782,D$11)+'СЕТ СН'!$F$12+СВЦЭМ!$D$10+'СЕТ СН'!$F$5-'СЕТ СН'!$F$20</f>
        <v>3213.6805260800002</v>
      </c>
      <c r="E33" s="36">
        <f>SUMIFS(СВЦЭМ!$C$39:$C$782,СВЦЭМ!$A$39:$A$782,$A33,СВЦЭМ!$B$39:$B$782,E$11)+'СЕТ СН'!$F$12+СВЦЭМ!$D$10+'СЕТ СН'!$F$5-'СЕТ СН'!$F$20</f>
        <v>3281.4539259499998</v>
      </c>
      <c r="F33" s="36">
        <f>SUMIFS(СВЦЭМ!$C$39:$C$782,СВЦЭМ!$A$39:$A$782,$A33,СВЦЭМ!$B$39:$B$782,F$11)+'СЕТ СН'!$F$12+СВЦЭМ!$D$10+'СЕТ СН'!$F$5-'СЕТ СН'!$F$20</f>
        <v>3296.1806511499999</v>
      </c>
      <c r="G33" s="36">
        <f>SUMIFS(СВЦЭМ!$C$39:$C$782,СВЦЭМ!$A$39:$A$782,$A33,СВЦЭМ!$B$39:$B$782,G$11)+'СЕТ СН'!$F$12+СВЦЭМ!$D$10+'СЕТ СН'!$F$5-'СЕТ СН'!$F$20</f>
        <v>3279.0181353799999</v>
      </c>
      <c r="H33" s="36">
        <f>SUMIFS(СВЦЭМ!$C$39:$C$782,СВЦЭМ!$A$39:$A$782,$A33,СВЦЭМ!$B$39:$B$782,H$11)+'СЕТ СН'!$F$12+СВЦЭМ!$D$10+'СЕТ СН'!$F$5-'СЕТ СН'!$F$20</f>
        <v>3172.0281558699999</v>
      </c>
      <c r="I33" s="36">
        <f>SUMIFS(СВЦЭМ!$C$39:$C$782,СВЦЭМ!$A$39:$A$782,$A33,СВЦЭМ!$B$39:$B$782,I$11)+'СЕТ СН'!$F$12+СВЦЭМ!$D$10+'СЕТ СН'!$F$5-'СЕТ СН'!$F$20</f>
        <v>3091.8835825200003</v>
      </c>
      <c r="J33" s="36">
        <f>SUMIFS(СВЦЭМ!$C$39:$C$782,СВЦЭМ!$A$39:$A$782,$A33,СВЦЭМ!$B$39:$B$782,J$11)+'СЕТ СН'!$F$12+СВЦЭМ!$D$10+'СЕТ СН'!$F$5-'СЕТ СН'!$F$20</f>
        <v>3054.9596179500004</v>
      </c>
      <c r="K33" s="36">
        <f>SUMIFS(СВЦЭМ!$C$39:$C$782,СВЦЭМ!$A$39:$A$782,$A33,СВЦЭМ!$B$39:$B$782,K$11)+'СЕТ СН'!$F$12+СВЦЭМ!$D$10+'СЕТ СН'!$F$5-'СЕТ СН'!$F$20</f>
        <v>3055.5534200100001</v>
      </c>
      <c r="L33" s="36">
        <f>SUMIFS(СВЦЭМ!$C$39:$C$782,СВЦЭМ!$A$39:$A$782,$A33,СВЦЭМ!$B$39:$B$782,L$11)+'СЕТ СН'!$F$12+СВЦЭМ!$D$10+'СЕТ СН'!$F$5-'СЕТ СН'!$F$20</f>
        <v>3024.9526366700002</v>
      </c>
      <c r="M33" s="36">
        <f>SUMIFS(СВЦЭМ!$C$39:$C$782,СВЦЭМ!$A$39:$A$782,$A33,СВЦЭМ!$B$39:$B$782,M$11)+'СЕТ СН'!$F$12+СВЦЭМ!$D$10+'СЕТ СН'!$F$5-'СЕТ СН'!$F$20</f>
        <v>3026.9172004800002</v>
      </c>
      <c r="N33" s="36">
        <f>SUMIFS(СВЦЭМ!$C$39:$C$782,СВЦЭМ!$A$39:$A$782,$A33,СВЦЭМ!$B$39:$B$782,N$11)+'СЕТ СН'!$F$12+СВЦЭМ!$D$10+'СЕТ СН'!$F$5-'СЕТ СН'!$F$20</f>
        <v>3029.4063965400001</v>
      </c>
      <c r="O33" s="36">
        <f>SUMIFS(СВЦЭМ!$C$39:$C$782,СВЦЭМ!$A$39:$A$782,$A33,СВЦЭМ!$B$39:$B$782,O$11)+'СЕТ СН'!$F$12+СВЦЭМ!$D$10+'СЕТ СН'!$F$5-'СЕТ СН'!$F$20</f>
        <v>3013.9098098300001</v>
      </c>
      <c r="P33" s="36">
        <f>SUMIFS(СВЦЭМ!$C$39:$C$782,СВЦЭМ!$A$39:$A$782,$A33,СВЦЭМ!$B$39:$B$782,P$11)+'СЕТ СН'!$F$12+СВЦЭМ!$D$10+'СЕТ СН'!$F$5-'СЕТ СН'!$F$20</f>
        <v>3025.6161434300002</v>
      </c>
      <c r="Q33" s="36">
        <f>SUMIFS(СВЦЭМ!$C$39:$C$782,СВЦЭМ!$A$39:$A$782,$A33,СВЦЭМ!$B$39:$B$782,Q$11)+'СЕТ СН'!$F$12+СВЦЭМ!$D$10+'СЕТ СН'!$F$5-'СЕТ СН'!$F$20</f>
        <v>3072.4267503800002</v>
      </c>
      <c r="R33" s="36">
        <f>SUMIFS(СВЦЭМ!$C$39:$C$782,СВЦЭМ!$A$39:$A$782,$A33,СВЦЭМ!$B$39:$B$782,R$11)+'СЕТ СН'!$F$12+СВЦЭМ!$D$10+'СЕТ СН'!$F$5-'СЕТ СН'!$F$20</f>
        <v>3063.19389873</v>
      </c>
      <c r="S33" s="36">
        <f>SUMIFS(СВЦЭМ!$C$39:$C$782,СВЦЭМ!$A$39:$A$782,$A33,СВЦЭМ!$B$39:$B$782,S$11)+'СЕТ СН'!$F$12+СВЦЭМ!$D$10+'СЕТ СН'!$F$5-'СЕТ СН'!$F$20</f>
        <v>3043.36064132</v>
      </c>
      <c r="T33" s="36">
        <f>SUMIFS(СВЦЭМ!$C$39:$C$782,СВЦЭМ!$A$39:$A$782,$A33,СВЦЭМ!$B$39:$B$782,T$11)+'СЕТ СН'!$F$12+СВЦЭМ!$D$10+'СЕТ СН'!$F$5-'СЕТ СН'!$F$20</f>
        <v>2995.7963321699999</v>
      </c>
      <c r="U33" s="36">
        <f>SUMIFS(СВЦЭМ!$C$39:$C$782,СВЦЭМ!$A$39:$A$782,$A33,СВЦЭМ!$B$39:$B$782,U$11)+'СЕТ СН'!$F$12+СВЦЭМ!$D$10+'СЕТ СН'!$F$5-'СЕТ СН'!$F$20</f>
        <v>2993.0230520800001</v>
      </c>
      <c r="V33" s="36">
        <f>SUMIFS(СВЦЭМ!$C$39:$C$782,СВЦЭМ!$A$39:$A$782,$A33,СВЦЭМ!$B$39:$B$782,V$11)+'СЕТ СН'!$F$12+СВЦЭМ!$D$10+'СЕТ СН'!$F$5-'СЕТ СН'!$F$20</f>
        <v>3007.3825582700001</v>
      </c>
      <c r="W33" s="36">
        <f>SUMIFS(СВЦЭМ!$C$39:$C$782,СВЦЭМ!$A$39:$A$782,$A33,СВЦЭМ!$B$39:$B$782,W$11)+'СЕТ СН'!$F$12+СВЦЭМ!$D$10+'СЕТ СН'!$F$5-'СЕТ СН'!$F$20</f>
        <v>3008.1124332899999</v>
      </c>
      <c r="X33" s="36">
        <f>SUMIFS(СВЦЭМ!$C$39:$C$782,СВЦЭМ!$A$39:$A$782,$A33,СВЦЭМ!$B$39:$B$782,X$11)+'СЕТ СН'!$F$12+СВЦЭМ!$D$10+'СЕТ СН'!$F$5-'СЕТ СН'!$F$20</f>
        <v>3067.04077659</v>
      </c>
      <c r="Y33" s="36">
        <f>SUMIFS(СВЦЭМ!$C$39:$C$782,СВЦЭМ!$A$39:$A$782,$A33,СВЦЭМ!$B$39:$B$782,Y$11)+'СЕТ СН'!$F$12+СВЦЭМ!$D$10+'СЕТ СН'!$F$5-'СЕТ СН'!$F$20</f>
        <v>3094.8460036400002</v>
      </c>
    </row>
    <row r="34" spans="1:25" ht="15.75" x14ac:dyDescent="0.2">
      <c r="A34" s="35">
        <f t="shared" si="0"/>
        <v>45588</v>
      </c>
      <c r="B34" s="36">
        <f>SUMIFS(СВЦЭМ!$C$39:$C$782,СВЦЭМ!$A$39:$A$782,$A34,СВЦЭМ!$B$39:$B$782,B$11)+'СЕТ СН'!$F$12+СВЦЭМ!$D$10+'СЕТ СН'!$F$5-'СЕТ СН'!$F$20</f>
        <v>3195.1769499900001</v>
      </c>
      <c r="C34" s="36">
        <f>SUMIFS(СВЦЭМ!$C$39:$C$782,СВЦЭМ!$A$39:$A$782,$A34,СВЦЭМ!$B$39:$B$782,C$11)+'СЕТ СН'!$F$12+СВЦЭМ!$D$10+'СЕТ СН'!$F$5-'СЕТ СН'!$F$20</f>
        <v>3249.02933734</v>
      </c>
      <c r="D34" s="36">
        <f>SUMIFS(СВЦЭМ!$C$39:$C$782,СВЦЭМ!$A$39:$A$782,$A34,СВЦЭМ!$B$39:$B$782,D$11)+'СЕТ СН'!$F$12+СВЦЭМ!$D$10+'СЕТ СН'!$F$5-'СЕТ СН'!$F$20</f>
        <v>3279.2762518499994</v>
      </c>
      <c r="E34" s="36">
        <f>SUMIFS(СВЦЭМ!$C$39:$C$782,СВЦЭМ!$A$39:$A$782,$A34,СВЦЭМ!$B$39:$B$782,E$11)+'СЕТ СН'!$F$12+СВЦЭМ!$D$10+'СЕТ СН'!$F$5-'СЕТ СН'!$F$20</f>
        <v>3297.3240698600002</v>
      </c>
      <c r="F34" s="36">
        <f>SUMIFS(СВЦЭМ!$C$39:$C$782,СВЦЭМ!$A$39:$A$782,$A34,СВЦЭМ!$B$39:$B$782,F$11)+'СЕТ СН'!$F$12+СВЦЭМ!$D$10+'СЕТ СН'!$F$5-'СЕТ СН'!$F$20</f>
        <v>3280.3020301999995</v>
      </c>
      <c r="G34" s="36">
        <f>SUMIFS(СВЦЭМ!$C$39:$C$782,СВЦЭМ!$A$39:$A$782,$A34,СВЦЭМ!$B$39:$B$782,G$11)+'СЕТ СН'!$F$12+СВЦЭМ!$D$10+'СЕТ СН'!$F$5-'СЕТ СН'!$F$20</f>
        <v>3254.9616606700001</v>
      </c>
      <c r="H34" s="36">
        <f>SUMIFS(СВЦЭМ!$C$39:$C$782,СВЦЭМ!$A$39:$A$782,$A34,СВЦЭМ!$B$39:$B$782,H$11)+'СЕТ СН'!$F$12+СВЦЭМ!$D$10+'СЕТ СН'!$F$5-'СЕТ СН'!$F$20</f>
        <v>3159.8290222200003</v>
      </c>
      <c r="I34" s="36">
        <f>SUMIFS(СВЦЭМ!$C$39:$C$782,СВЦЭМ!$A$39:$A$782,$A34,СВЦЭМ!$B$39:$B$782,I$11)+'СЕТ СН'!$F$12+СВЦЭМ!$D$10+'СЕТ СН'!$F$5-'СЕТ СН'!$F$20</f>
        <v>3073.01498786</v>
      </c>
      <c r="J34" s="36">
        <f>SUMIFS(СВЦЭМ!$C$39:$C$782,СВЦЭМ!$A$39:$A$782,$A34,СВЦЭМ!$B$39:$B$782,J$11)+'СЕТ СН'!$F$12+СВЦЭМ!$D$10+'СЕТ СН'!$F$5-'СЕТ СН'!$F$20</f>
        <v>3028.65192213</v>
      </c>
      <c r="K34" s="36">
        <f>SUMIFS(СВЦЭМ!$C$39:$C$782,СВЦЭМ!$A$39:$A$782,$A34,СВЦЭМ!$B$39:$B$782,K$11)+'СЕТ СН'!$F$12+СВЦЭМ!$D$10+'СЕТ СН'!$F$5-'СЕТ СН'!$F$20</f>
        <v>3030.5626982499998</v>
      </c>
      <c r="L34" s="36">
        <f>SUMIFS(СВЦЭМ!$C$39:$C$782,СВЦЭМ!$A$39:$A$782,$A34,СВЦЭМ!$B$39:$B$782,L$11)+'СЕТ СН'!$F$12+СВЦЭМ!$D$10+'СЕТ СН'!$F$5-'СЕТ СН'!$F$20</f>
        <v>3012.7350628900003</v>
      </c>
      <c r="M34" s="36">
        <f>SUMIFS(СВЦЭМ!$C$39:$C$782,СВЦЭМ!$A$39:$A$782,$A34,СВЦЭМ!$B$39:$B$782,M$11)+'СЕТ СН'!$F$12+СВЦЭМ!$D$10+'СЕТ СН'!$F$5-'СЕТ СН'!$F$20</f>
        <v>3012.4097754499999</v>
      </c>
      <c r="N34" s="36">
        <f>SUMIFS(СВЦЭМ!$C$39:$C$782,СВЦЭМ!$A$39:$A$782,$A34,СВЦЭМ!$B$39:$B$782,N$11)+'СЕТ СН'!$F$12+СВЦЭМ!$D$10+'СЕТ СН'!$F$5-'СЕТ СН'!$F$20</f>
        <v>3033.8381250900002</v>
      </c>
      <c r="O34" s="36">
        <f>SUMIFS(СВЦЭМ!$C$39:$C$782,СВЦЭМ!$A$39:$A$782,$A34,СВЦЭМ!$B$39:$B$782,O$11)+'СЕТ СН'!$F$12+СВЦЭМ!$D$10+'СЕТ СН'!$F$5-'СЕТ СН'!$F$20</f>
        <v>3009.1066325900001</v>
      </c>
      <c r="P34" s="36">
        <f>SUMIFS(СВЦЭМ!$C$39:$C$782,СВЦЭМ!$A$39:$A$782,$A34,СВЦЭМ!$B$39:$B$782,P$11)+'СЕТ СН'!$F$12+СВЦЭМ!$D$10+'СЕТ СН'!$F$5-'СЕТ СН'!$F$20</f>
        <v>3032.2674022299998</v>
      </c>
      <c r="Q34" s="36">
        <f>SUMIFS(СВЦЭМ!$C$39:$C$782,СВЦЭМ!$A$39:$A$782,$A34,СВЦЭМ!$B$39:$B$782,Q$11)+'СЕТ СН'!$F$12+СВЦЭМ!$D$10+'СЕТ СН'!$F$5-'СЕТ СН'!$F$20</f>
        <v>3111.6631971300003</v>
      </c>
      <c r="R34" s="36">
        <f>SUMIFS(СВЦЭМ!$C$39:$C$782,СВЦЭМ!$A$39:$A$782,$A34,СВЦЭМ!$B$39:$B$782,R$11)+'СЕТ СН'!$F$12+СВЦЭМ!$D$10+'СЕТ СН'!$F$5-'СЕТ СН'!$F$20</f>
        <v>3104.61794044</v>
      </c>
      <c r="S34" s="36">
        <f>SUMIFS(СВЦЭМ!$C$39:$C$782,СВЦЭМ!$A$39:$A$782,$A34,СВЦЭМ!$B$39:$B$782,S$11)+'СЕТ СН'!$F$12+СВЦЭМ!$D$10+'СЕТ СН'!$F$5-'СЕТ СН'!$F$20</f>
        <v>3084.0057787000001</v>
      </c>
      <c r="T34" s="36">
        <f>SUMIFS(СВЦЭМ!$C$39:$C$782,СВЦЭМ!$A$39:$A$782,$A34,СВЦЭМ!$B$39:$B$782,T$11)+'СЕТ СН'!$F$12+СВЦЭМ!$D$10+'СЕТ СН'!$F$5-'СЕТ СН'!$F$20</f>
        <v>3027.3117340600002</v>
      </c>
      <c r="U34" s="36">
        <f>SUMIFS(СВЦЭМ!$C$39:$C$782,СВЦЭМ!$A$39:$A$782,$A34,СВЦЭМ!$B$39:$B$782,U$11)+'СЕТ СН'!$F$12+СВЦЭМ!$D$10+'СЕТ СН'!$F$5-'СЕТ СН'!$F$20</f>
        <v>3019.0182281100001</v>
      </c>
      <c r="V34" s="36">
        <f>SUMIFS(СВЦЭМ!$C$39:$C$782,СВЦЭМ!$A$39:$A$782,$A34,СВЦЭМ!$B$39:$B$782,V$11)+'СЕТ СН'!$F$12+СВЦЭМ!$D$10+'СЕТ СН'!$F$5-'СЕТ СН'!$F$20</f>
        <v>3036.1798848500002</v>
      </c>
      <c r="W34" s="36">
        <f>SUMIFS(СВЦЭМ!$C$39:$C$782,СВЦЭМ!$A$39:$A$782,$A34,СВЦЭМ!$B$39:$B$782,W$11)+'СЕТ СН'!$F$12+СВЦЭМ!$D$10+'СЕТ СН'!$F$5-'СЕТ СН'!$F$20</f>
        <v>2983.8615984500002</v>
      </c>
      <c r="X34" s="36">
        <f>SUMIFS(СВЦЭМ!$C$39:$C$782,СВЦЭМ!$A$39:$A$782,$A34,СВЦЭМ!$B$39:$B$782,X$11)+'СЕТ СН'!$F$12+СВЦЭМ!$D$10+'СЕТ СН'!$F$5-'СЕТ СН'!$F$20</f>
        <v>3031.3187309900004</v>
      </c>
      <c r="Y34" s="36">
        <f>SUMIFS(СВЦЭМ!$C$39:$C$782,СВЦЭМ!$A$39:$A$782,$A34,СВЦЭМ!$B$39:$B$782,Y$11)+'СЕТ СН'!$F$12+СВЦЭМ!$D$10+'СЕТ СН'!$F$5-'СЕТ СН'!$F$20</f>
        <v>3016.57772763</v>
      </c>
    </row>
    <row r="35" spans="1:25" ht="15.75" x14ac:dyDescent="0.2">
      <c r="A35" s="35">
        <f t="shared" si="0"/>
        <v>45589</v>
      </c>
      <c r="B35" s="36">
        <f>SUMIFS(СВЦЭМ!$C$39:$C$782,СВЦЭМ!$A$39:$A$782,$A35,СВЦЭМ!$B$39:$B$782,B$11)+'СЕТ СН'!$F$12+СВЦЭМ!$D$10+'СЕТ СН'!$F$5-'СЕТ СН'!$F$20</f>
        <v>3139.4794881900002</v>
      </c>
      <c r="C35" s="36">
        <f>SUMIFS(СВЦЭМ!$C$39:$C$782,СВЦЭМ!$A$39:$A$782,$A35,СВЦЭМ!$B$39:$B$782,C$11)+'СЕТ СН'!$F$12+СВЦЭМ!$D$10+'СЕТ СН'!$F$5-'СЕТ СН'!$F$20</f>
        <v>3174.0369380900001</v>
      </c>
      <c r="D35" s="36">
        <f>SUMIFS(СВЦЭМ!$C$39:$C$782,СВЦЭМ!$A$39:$A$782,$A35,СВЦЭМ!$B$39:$B$782,D$11)+'СЕТ СН'!$F$12+СВЦЭМ!$D$10+'СЕТ СН'!$F$5-'СЕТ СН'!$F$20</f>
        <v>3228.6962408999998</v>
      </c>
      <c r="E35" s="36">
        <f>SUMIFS(СВЦЭМ!$C$39:$C$782,СВЦЭМ!$A$39:$A$782,$A35,СВЦЭМ!$B$39:$B$782,E$11)+'СЕТ СН'!$F$12+СВЦЭМ!$D$10+'СЕТ СН'!$F$5-'СЕТ СН'!$F$20</f>
        <v>3248.7981199799997</v>
      </c>
      <c r="F35" s="36">
        <f>SUMIFS(СВЦЭМ!$C$39:$C$782,СВЦЭМ!$A$39:$A$782,$A35,СВЦЭМ!$B$39:$B$782,F$11)+'СЕТ СН'!$F$12+СВЦЭМ!$D$10+'СЕТ СН'!$F$5-'СЕТ СН'!$F$20</f>
        <v>3243.5357969899997</v>
      </c>
      <c r="G35" s="36">
        <f>SUMIFS(СВЦЭМ!$C$39:$C$782,СВЦЭМ!$A$39:$A$782,$A35,СВЦЭМ!$B$39:$B$782,G$11)+'СЕТ СН'!$F$12+СВЦЭМ!$D$10+'СЕТ СН'!$F$5-'СЕТ СН'!$F$20</f>
        <v>3232.5635871200002</v>
      </c>
      <c r="H35" s="36">
        <f>SUMIFS(СВЦЭМ!$C$39:$C$782,СВЦЭМ!$A$39:$A$782,$A35,СВЦЭМ!$B$39:$B$782,H$11)+'СЕТ СН'!$F$12+СВЦЭМ!$D$10+'СЕТ СН'!$F$5-'СЕТ СН'!$F$20</f>
        <v>3137.0183134200001</v>
      </c>
      <c r="I35" s="36">
        <f>SUMIFS(СВЦЭМ!$C$39:$C$782,СВЦЭМ!$A$39:$A$782,$A35,СВЦЭМ!$B$39:$B$782,I$11)+'СЕТ СН'!$F$12+СВЦЭМ!$D$10+'СЕТ СН'!$F$5-'СЕТ СН'!$F$20</f>
        <v>3049.8115043799999</v>
      </c>
      <c r="J35" s="36">
        <f>SUMIFS(СВЦЭМ!$C$39:$C$782,СВЦЭМ!$A$39:$A$782,$A35,СВЦЭМ!$B$39:$B$782,J$11)+'СЕТ СН'!$F$12+СВЦЭМ!$D$10+'СЕТ СН'!$F$5-'СЕТ СН'!$F$20</f>
        <v>2999.6011560400002</v>
      </c>
      <c r="K35" s="36">
        <f>SUMIFS(СВЦЭМ!$C$39:$C$782,СВЦЭМ!$A$39:$A$782,$A35,СВЦЭМ!$B$39:$B$782,K$11)+'СЕТ СН'!$F$12+СВЦЭМ!$D$10+'СЕТ СН'!$F$5-'СЕТ СН'!$F$20</f>
        <v>2975.4072964200004</v>
      </c>
      <c r="L35" s="36">
        <f>SUMIFS(СВЦЭМ!$C$39:$C$782,СВЦЭМ!$A$39:$A$782,$A35,СВЦЭМ!$B$39:$B$782,L$11)+'СЕТ СН'!$F$12+СВЦЭМ!$D$10+'СЕТ СН'!$F$5-'СЕТ СН'!$F$20</f>
        <v>2945.7411947800001</v>
      </c>
      <c r="M35" s="36">
        <f>SUMIFS(СВЦЭМ!$C$39:$C$782,СВЦЭМ!$A$39:$A$782,$A35,СВЦЭМ!$B$39:$B$782,M$11)+'СЕТ СН'!$F$12+СВЦЭМ!$D$10+'СЕТ СН'!$F$5-'СЕТ СН'!$F$20</f>
        <v>2961.90713267</v>
      </c>
      <c r="N35" s="36">
        <f>SUMIFS(СВЦЭМ!$C$39:$C$782,СВЦЭМ!$A$39:$A$782,$A35,СВЦЭМ!$B$39:$B$782,N$11)+'СЕТ СН'!$F$12+СВЦЭМ!$D$10+'СЕТ СН'!$F$5-'СЕТ СН'!$F$20</f>
        <v>2979.81023353</v>
      </c>
      <c r="O35" s="36">
        <f>SUMIFS(СВЦЭМ!$C$39:$C$782,СВЦЭМ!$A$39:$A$782,$A35,СВЦЭМ!$B$39:$B$782,O$11)+'СЕТ СН'!$F$12+СВЦЭМ!$D$10+'СЕТ СН'!$F$5-'СЕТ СН'!$F$20</f>
        <v>2999.8196547699999</v>
      </c>
      <c r="P35" s="36">
        <f>SUMIFS(СВЦЭМ!$C$39:$C$782,СВЦЭМ!$A$39:$A$782,$A35,СВЦЭМ!$B$39:$B$782,P$11)+'СЕТ СН'!$F$12+СВЦЭМ!$D$10+'СЕТ СН'!$F$5-'СЕТ СН'!$F$20</f>
        <v>3014.9788091600003</v>
      </c>
      <c r="Q35" s="36">
        <f>SUMIFS(СВЦЭМ!$C$39:$C$782,СВЦЭМ!$A$39:$A$782,$A35,СВЦЭМ!$B$39:$B$782,Q$11)+'СЕТ СН'!$F$12+СВЦЭМ!$D$10+'СЕТ СН'!$F$5-'СЕТ СН'!$F$20</f>
        <v>3033.4059855599999</v>
      </c>
      <c r="R35" s="36">
        <f>SUMIFS(СВЦЭМ!$C$39:$C$782,СВЦЭМ!$A$39:$A$782,$A35,СВЦЭМ!$B$39:$B$782,R$11)+'СЕТ СН'!$F$12+СВЦЭМ!$D$10+'СЕТ СН'!$F$5-'СЕТ СН'!$F$20</f>
        <v>2984.3424097300003</v>
      </c>
      <c r="S35" s="36">
        <f>SUMIFS(СВЦЭМ!$C$39:$C$782,СВЦЭМ!$A$39:$A$782,$A35,СВЦЭМ!$B$39:$B$782,S$11)+'СЕТ СН'!$F$12+СВЦЭМ!$D$10+'СЕТ СН'!$F$5-'СЕТ СН'!$F$20</f>
        <v>3021.3502255800004</v>
      </c>
      <c r="T35" s="36">
        <f>SUMIFS(СВЦЭМ!$C$39:$C$782,СВЦЭМ!$A$39:$A$782,$A35,СВЦЭМ!$B$39:$B$782,T$11)+'СЕТ СН'!$F$12+СВЦЭМ!$D$10+'СЕТ СН'!$F$5-'СЕТ СН'!$F$20</f>
        <v>2931.1434392000001</v>
      </c>
      <c r="U35" s="36">
        <f>SUMIFS(СВЦЭМ!$C$39:$C$782,СВЦЭМ!$A$39:$A$782,$A35,СВЦЭМ!$B$39:$B$782,U$11)+'СЕТ СН'!$F$12+СВЦЭМ!$D$10+'СЕТ СН'!$F$5-'СЕТ СН'!$F$20</f>
        <v>2934.4642524800001</v>
      </c>
      <c r="V35" s="36">
        <f>SUMIFS(СВЦЭМ!$C$39:$C$782,СВЦЭМ!$A$39:$A$782,$A35,СВЦЭМ!$B$39:$B$782,V$11)+'СЕТ СН'!$F$12+СВЦЭМ!$D$10+'СЕТ СН'!$F$5-'СЕТ СН'!$F$20</f>
        <v>2958.62530978</v>
      </c>
      <c r="W35" s="36">
        <f>SUMIFS(СВЦЭМ!$C$39:$C$782,СВЦЭМ!$A$39:$A$782,$A35,СВЦЭМ!$B$39:$B$782,W$11)+'СЕТ СН'!$F$12+СВЦЭМ!$D$10+'СЕТ СН'!$F$5-'СЕТ СН'!$F$20</f>
        <v>2989.3364759900001</v>
      </c>
      <c r="X35" s="36">
        <f>SUMIFS(СВЦЭМ!$C$39:$C$782,СВЦЭМ!$A$39:$A$782,$A35,СВЦЭМ!$B$39:$B$782,X$11)+'СЕТ СН'!$F$12+СВЦЭМ!$D$10+'СЕТ СН'!$F$5-'СЕТ СН'!$F$20</f>
        <v>3024.1064665499998</v>
      </c>
      <c r="Y35" s="36">
        <f>SUMIFS(СВЦЭМ!$C$39:$C$782,СВЦЭМ!$A$39:$A$782,$A35,СВЦЭМ!$B$39:$B$782,Y$11)+'СЕТ СН'!$F$12+СВЦЭМ!$D$10+'СЕТ СН'!$F$5-'СЕТ СН'!$F$20</f>
        <v>3066.1277553199998</v>
      </c>
    </row>
    <row r="36" spans="1:25" ht="15.75" x14ac:dyDescent="0.2">
      <c r="A36" s="35">
        <f t="shared" si="0"/>
        <v>45590</v>
      </c>
      <c r="B36" s="36">
        <f>SUMIFS(СВЦЭМ!$C$39:$C$782,СВЦЭМ!$A$39:$A$782,$A36,СВЦЭМ!$B$39:$B$782,B$11)+'СЕТ СН'!$F$12+СВЦЭМ!$D$10+'СЕТ СН'!$F$5-'СЕТ СН'!$F$20</f>
        <v>3029.25104113</v>
      </c>
      <c r="C36" s="36">
        <f>SUMIFS(СВЦЭМ!$C$39:$C$782,СВЦЭМ!$A$39:$A$782,$A36,СВЦЭМ!$B$39:$B$782,C$11)+'СЕТ СН'!$F$12+СВЦЭМ!$D$10+'СЕТ СН'!$F$5-'СЕТ СН'!$F$20</f>
        <v>3091.7777754099998</v>
      </c>
      <c r="D36" s="36">
        <f>SUMIFS(СВЦЭМ!$C$39:$C$782,СВЦЭМ!$A$39:$A$782,$A36,СВЦЭМ!$B$39:$B$782,D$11)+'СЕТ СН'!$F$12+СВЦЭМ!$D$10+'СЕТ СН'!$F$5-'СЕТ СН'!$F$20</f>
        <v>3124.2524429800001</v>
      </c>
      <c r="E36" s="36">
        <f>SUMIFS(СВЦЭМ!$C$39:$C$782,СВЦЭМ!$A$39:$A$782,$A36,СВЦЭМ!$B$39:$B$782,E$11)+'СЕТ СН'!$F$12+СВЦЭМ!$D$10+'СЕТ СН'!$F$5-'СЕТ СН'!$F$20</f>
        <v>3141.8573899200001</v>
      </c>
      <c r="F36" s="36">
        <f>SUMIFS(СВЦЭМ!$C$39:$C$782,СВЦЭМ!$A$39:$A$782,$A36,СВЦЭМ!$B$39:$B$782,F$11)+'СЕТ СН'!$F$12+СВЦЭМ!$D$10+'СЕТ СН'!$F$5-'СЕТ СН'!$F$20</f>
        <v>3131.5646411500002</v>
      </c>
      <c r="G36" s="36">
        <f>SUMIFS(СВЦЭМ!$C$39:$C$782,СВЦЭМ!$A$39:$A$782,$A36,СВЦЭМ!$B$39:$B$782,G$11)+'СЕТ СН'!$F$12+СВЦЭМ!$D$10+'СЕТ СН'!$F$5-'СЕТ СН'!$F$20</f>
        <v>3182.1755301100002</v>
      </c>
      <c r="H36" s="36">
        <f>SUMIFS(СВЦЭМ!$C$39:$C$782,СВЦЭМ!$A$39:$A$782,$A36,СВЦЭМ!$B$39:$B$782,H$11)+'СЕТ СН'!$F$12+СВЦЭМ!$D$10+'СЕТ СН'!$F$5-'СЕТ СН'!$F$20</f>
        <v>3141.9077610900003</v>
      </c>
      <c r="I36" s="36">
        <f>SUMIFS(СВЦЭМ!$C$39:$C$782,СВЦЭМ!$A$39:$A$782,$A36,СВЦЭМ!$B$39:$B$782,I$11)+'СЕТ СН'!$F$12+СВЦЭМ!$D$10+'СЕТ СН'!$F$5-'СЕТ СН'!$F$20</f>
        <v>3069.6087786899998</v>
      </c>
      <c r="J36" s="36">
        <f>SUMIFS(СВЦЭМ!$C$39:$C$782,СВЦЭМ!$A$39:$A$782,$A36,СВЦЭМ!$B$39:$B$782,J$11)+'СЕТ СН'!$F$12+СВЦЭМ!$D$10+'СЕТ СН'!$F$5-'СЕТ СН'!$F$20</f>
        <v>2998.3448856</v>
      </c>
      <c r="K36" s="36">
        <f>SUMIFS(СВЦЭМ!$C$39:$C$782,СВЦЭМ!$A$39:$A$782,$A36,СВЦЭМ!$B$39:$B$782,K$11)+'СЕТ СН'!$F$12+СВЦЭМ!$D$10+'СЕТ СН'!$F$5-'СЕТ СН'!$F$20</f>
        <v>2976.8695947900001</v>
      </c>
      <c r="L36" s="36">
        <f>SUMIFS(СВЦЭМ!$C$39:$C$782,СВЦЭМ!$A$39:$A$782,$A36,СВЦЭМ!$B$39:$B$782,L$11)+'СЕТ СН'!$F$12+СВЦЭМ!$D$10+'СЕТ СН'!$F$5-'СЕТ СН'!$F$20</f>
        <v>2973.08318323</v>
      </c>
      <c r="M36" s="36">
        <f>SUMIFS(СВЦЭМ!$C$39:$C$782,СВЦЭМ!$A$39:$A$782,$A36,СВЦЭМ!$B$39:$B$782,M$11)+'СЕТ СН'!$F$12+СВЦЭМ!$D$10+'СЕТ СН'!$F$5-'СЕТ СН'!$F$20</f>
        <v>2964.50673469</v>
      </c>
      <c r="N36" s="36">
        <f>SUMIFS(СВЦЭМ!$C$39:$C$782,СВЦЭМ!$A$39:$A$782,$A36,СВЦЭМ!$B$39:$B$782,N$11)+'СЕТ СН'!$F$12+СВЦЭМ!$D$10+'СЕТ СН'!$F$5-'СЕТ СН'!$F$20</f>
        <v>2994.0339474900002</v>
      </c>
      <c r="O36" s="36">
        <f>SUMIFS(СВЦЭМ!$C$39:$C$782,СВЦЭМ!$A$39:$A$782,$A36,СВЦЭМ!$B$39:$B$782,O$11)+'СЕТ СН'!$F$12+СВЦЭМ!$D$10+'СЕТ СН'!$F$5-'СЕТ СН'!$F$20</f>
        <v>2959.5486765400001</v>
      </c>
      <c r="P36" s="36">
        <f>SUMIFS(СВЦЭМ!$C$39:$C$782,СВЦЭМ!$A$39:$A$782,$A36,СВЦЭМ!$B$39:$B$782,P$11)+'СЕТ СН'!$F$12+СВЦЭМ!$D$10+'СЕТ СН'!$F$5-'СЕТ СН'!$F$20</f>
        <v>2957.76829989</v>
      </c>
      <c r="Q36" s="36">
        <f>SUMIFS(СВЦЭМ!$C$39:$C$782,СВЦЭМ!$A$39:$A$782,$A36,СВЦЭМ!$B$39:$B$782,Q$11)+'СЕТ СН'!$F$12+СВЦЭМ!$D$10+'СЕТ СН'!$F$5-'СЕТ СН'!$F$20</f>
        <v>3030.7495998700001</v>
      </c>
      <c r="R36" s="36">
        <f>SUMIFS(СВЦЭМ!$C$39:$C$782,СВЦЭМ!$A$39:$A$782,$A36,СВЦЭМ!$B$39:$B$782,R$11)+'СЕТ СН'!$F$12+СВЦЭМ!$D$10+'СЕТ СН'!$F$5-'СЕТ СН'!$F$20</f>
        <v>3018.1005523800004</v>
      </c>
      <c r="S36" s="36">
        <f>SUMIFS(СВЦЭМ!$C$39:$C$782,СВЦЭМ!$A$39:$A$782,$A36,СВЦЭМ!$B$39:$B$782,S$11)+'СЕТ СН'!$F$12+СВЦЭМ!$D$10+'СЕТ СН'!$F$5-'СЕТ СН'!$F$20</f>
        <v>2981.1820241100004</v>
      </c>
      <c r="T36" s="36">
        <f>SUMIFS(СВЦЭМ!$C$39:$C$782,СВЦЭМ!$A$39:$A$782,$A36,СВЦЭМ!$B$39:$B$782,T$11)+'СЕТ СН'!$F$12+СВЦЭМ!$D$10+'СЕТ СН'!$F$5-'СЕТ СН'!$F$20</f>
        <v>2905.1241700300002</v>
      </c>
      <c r="U36" s="36">
        <f>SUMIFS(СВЦЭМ!$C$39:$C$782,СВЦЭМ!$A$39:$A$782,$A36,СВЦЭМ!$B$39:$B$782,U$11)+'СЕТ СН'!$F$12+СВЦЭМ!$D$10+'СЕТ СН'!$F$5-'СЕТ СН'!$F$20</f>
        <v>2910.67623482</v>
      </c>
      <c r="V36" s="36">
        <f>SUMIFS(СВЦЭМ!$C$39:$C$782,СВЦЭМ!$A$39:$A$782,$A36,СВЦЭМ!$B$39:$B$782,V$11)+'СЕТ СН'!$F$12+СВЦЭМ!$D$10+'СЕТ СН'!$F$5-'СЕТ СН'!$F$20</f>
        <v>2949.8686307500002</v>
      </c>
      <c r="W36" s="36">
        <f>SUMIFS(СВЦЭМ!$C$39:$C$782,СВЦЭМ!$A$39:$A$782,$A36,СВЦЭМ!$B$39:$B$782,W$11)+'СЕТ СН'!$F$12+СВЦЭМ!$D$10+'СЕТ СН'!$F$5-'СЕТ СН'!$F$20</f>
        <v>2961.1417160999999</v>
      </c>
      <c r="X36" s="36">
        <f>SUMIFS(СВЦЭМ!$C$39:$C$782,СВЦЭМ!$A$39:$A$782,$A36,СВЦЭМ!$B$39:$B$782,X$11)+'СЕТ СН'!$F$12+СВЦЭМ!$D$10+'СЕТ СН'!$F$5-'СЕТ СН'!$F$20</f>
        <v>3021.1791181600001</v>
      </c>
      <c r="Y36" s="36">
        <f>SUMIFS(СВЦЭМ!$C$39:$C$782,СВЦЭМ!$A$39:$A$782,$A36,СВЦЭМ!$B$39:$B$782,Y$11)+'СЕТ СН'!$F$12+СВЦЭМ!$D$10+'СЕТ СН'!$F$5-'СЕТ СН'!$F$20</f>
        <v>3144.8160151000002</v>
      </c>
    </row>
    <row r="37" spans="1:25" ht="15.75" x14ac:dyDescent="0.2">
      <c r="A37" s="35">
        <f t="shared" si="0"/>
        <v>45591</v>
      </c>
      <c r="B37" s="36">
        <f>SUMIFS(СВЦЭМ!$C$39:$C$782,СВЦЭМ!$A$39:$A$782,$A37,СВЦЭМ!$B$39:$B$782,B$11)+'СЕТ СН'!$F$12+СВЦЭМ!$D$10+'СЕТ СН'!$F$5-'СЕТ СН'!$F$20</f>
        <v>3089.1646348499999</v>
      </c>
      <c r="C37" s="36">
        <f>SUMIFS(СВЦЭМ!$C$39:$C$782,СВЦЭМ!$A$39:$A$782,$A37,СВЦЭМ!$B$39:$B$782,C$11)+'СЕТ СН'!$F$12+СВЦЭМ!$D$10+'СЕТ СН'!$F$5-'СЕТ СН'!$F$20</f>
        <v>3169.2629186900003</v>
      </c>
      <c r="D37" s="36">
        <f>SUMIFS(СВЦЭМ!$C$39:$C$782,СВЦЭМ!$A$39:$A$782,$A37,СВЦЭМ!$B$39:$B$782,D$11)+'СЕТ СН'!$F$12+СВЦЭМ!$D$10+'СЕТ СН'!$F$5-'СЕТ СН'!$F$20</f>
        <v>3190.20379318</v>
      </c>
      <c r="E37" s="36">
        <f>SUMIFS(СВЦЭМ!$C$39:$C$782,СВЦЭМ!$A$39:$A$782,$A37,СВЦЭМ!$B$39:$B$782,E$11)+'СЕТ СН'!$F$12+СВЦЭМ!$D$10+'СЕТ СН'!$F$5-'СЕТ СН'!$F$20</f>
        <v>3189.03217412</v>
      </c>
      <c r="F37" s="36">
        <f>SUMIFS(СВЦЭМ!$C$39:$C$782,СВЦЭМ!$A$39:$A$782,$A37,СВЦЭМ!$B$39:$B$782,F$11)+'СЕТ СН'!$F$12+СВЦЭМ!$D$10+'СЕТ СН'!$F$5-'СЕТ СН'!$F$20</f>
        <v>3210.2783428299999</v>
      </c>
      <c r="G37" s="36">
        <f>SUMIFS(СВЦЭМ!$C$39:$C$782,СВЦЭМ!$A$39:$A$782,$A37,СВЦЭМ!$B$39:$B$782,G$11)+'СЕТ СН'!$F$12+СВЦЭМ!$D$10+'СЕТ СН'!$F$5-'СЕТ СН'!$F$20</f>
        <v>3188.8609512500002</v>
      </c>
      <c r="H37" s="36">
        <f>SUMIFS(СВЦЭМ!$C$39:$C$782,СВЦЭМ!$A$39:$A$782,$A37,СВЦЭМ!$B$39:$B$782,H$11)+'СЕТ СН'!$F$12+СВЦЭМ!$D$10+'СЕТ СН'!$F$5-'СЕТ СН'!$F$20</f>
        <v>3143.38370691</v>
      </c>
      <c r="I37" s="36">
        <f>SUMIFS(СВЦЭМ!$C$39:$C$782,СВЦЭМ!$A$39:$A$782,$A37,СВЦЭМ!$B$39:$B$782,I$11)+'СЕТ СН'!$F$12+СВЦЭМ!$D$10+'СЕТ СН'!$F$5-'СЕТ СН'!$F$20</f>
        <v>3118.38518475</v>
      </c>
      <c r="J37" s="36">
        <f>SUMIFS(СВЦЭМ!$C$39:$C$782,СВЦЭМ!$A$39:$A$782,$A37,СВЦЭМ!$B$39:$B$782,J$11)+'СЕТ СН'!$F$12+СВЦЭМ!$D$10+'СЕТ СН'!$F$5-'СЕТ СН'!$F$20</f>
        <v>3036.77762059</v>
      </c>
      <c r="K37" s="36">
        <f>SUMIFS(СВЦЭМ!$C$39:$C$782,СВЦЭМ!$A$39:$A$782,$A37,СВЦЭМ!$B$39:$B$782,K$11)+'СЕТ СН'!$F$12+СВЦЭМ!$D$10+'СЕТ СН'!$F$5-'СЕТ СН'!$F$20</f>
        <v>2956.1293244600001</v>
      </c>
      <c r="L37" s="36">
        <f>SUMIFS(СВЦЭМ!$C$39:$C$782,СВЦЭМ!$A$39:$A$782,$A37,СВЦЭМ!$B$39:$B$782,L$11)+'СЕТ СН'!$F$12+СВЦЭМ!$D$10+'СЕТ СН'!$F$5-'СЕТ СН'!$F$20</f>
        <v>2894.6282920399999</v>
      </c>
      <c r="M37" s="36">
        <f>SUMIFS(СВЦЭМ!$C$39:$C$782,СВЦЭМ!$A$39:$A$782,$A37,СВЦЭМ!$B$39:$B$782,M$11)+'СЕТ СН'!$F$12+СВЦЭМ!$D$10+'СЕТ СН'!$F$5-'СЕТ СН'!$F$20</f>
        <v>2890.6313215999999</v>
      </c>
      <c r="N37" s="36">
        <f>SUMIFS(СВЦЭМ!$C$39:$C$782,СВЦЭМ!$A$39:$A$782,$A37,СВЦЭМ!$B$39:$B$782,N$11)+'СЕТ СН'!$F$12+СВЦЭМ!$D$10+'СЕТ СН'!$F$5-'СЕТ СН'!$F$20</f>
        <v>2913.0465868299998</v>
      </c>
      <c r="O37" s="36">
        <f>SUMIFS(СВЦЭМ!$C$39:$C$782,СВЦЭМ!$A$39:$A$782,$A37,СВЦЭМ!$B$39:$B$782,O$11)+'СЕТ СН'!$F$12+СВЦЭМ!$D$10+'СЕТ СН'!$F$5-'СЕТ СН'!$F$20</f>
        <v>2934.7461269400001</v>
      </c>
      <c r="P37" s="36">
        <f>SUMIFS(СВЦЭМ!$C$39:$C$782,СВЦЭМ!$A$39:$A$782,$A37,СВЦЭМ!$B$39:$B$782,P$11)+'СЕТ СН'!$F$12+СВЦЭМ!$D$10+'СЕТ СН'!$F$5-'СЕТ СН'!$F$20</f>
        <v>2937.2411056700003</v>
      </c>
      <c r="Q37" s="36">
        <f>SUMIFS(СВЦЭМ!$C$39:$C$782,СВЦЭМ!$A$39:$A$782,$A37,СВЦЭМ!$B$39:$B$782,Q$11)+'СЕТ СН'!$F$12+СВЦЭМ!$D$10+'СЕТ СН'!$F$5-'СЕТ СН'!$F$20</f>
        <v>2941.7295752800001</v>
      </c>
      <c r="R37" s="36">
        <f>SUMIFS(СВЦЭМ!$C$39:$C$782,СВЦЭМ!$A$39:$A$782,$A37,СВЦЭМ!$B$39:$B$782,R$11)+'СЕТ СН'!$F$12+СВЦЭМ!$D$10+'СЕТ СН'!$F$5-'СЕТ СН'!$F$20</f>
        <v>2966.6163328600001</v>
      </c>
      <c r="S37" s="36">
        <f>SUMIFS(СВЦЭМ!$C$39:$C$782,СВЦЭМ!$A$39:$A$782,$A37,СВЦЭМ!$B$39:$B$782,S$11)+'СЕТ СН'!$F$12+СВЦЭМ!$D$10+'СЕТ СН'!$F$5-'СЕТ СН'!$F$20</f>
        <v>2952.7248134000001</v>
      </c>
      <c r="T37" s="36">
        <f>SUMIFS(СВЦЭМ!$C$39:$C$782,СВЦЭМ!$A$39:$A$782,$A37,СВЦЭМ!$B$39:$B$782,T$11)+'СЕТ СН'!$F$12+СВЦЭМ!$D$10+'СЕТ СН'!$F$5-'СЕТ СН'!$F$20</f>
        <v>2882.7151856199998</v>
      </c>
      <c r="U37" s="36">
        <f>SUMIFS(СВЦЭМ!$C$39:$C$782,СВЦЭМ!$A$39:$A$782,$A37,СВЦЭМ!$B$39:$B$782,U$11)+'СЕТ СН'!$F$12+СВЦЭМ!$D$10+'СЕТ СН'!$F$5-'СЕТ СН'!$F$20</f>
        <v>2882.9642378400004</v>
      </c>
      <c r="V37" s="36">
        <f>SUMIFS(СВЦЭМ!$C$39:$C$782,СВЦЭМ!$A$39:$A$782,$A37,СВЦЭМ!$B$39:$B$782,V$11)+'СЕТ СН'!$F$12+СВЦЭМ!$D$10+'СЕТ СН'!$F$5-'СЕТ СН'!$F$20</f>
        <v>2899.5660289799998</v>
      </c>
      <c r="W37" s="36">
        <f>SUMIFS(СВЦЭМ!$C$39:$C$782,СВЦЭМ!$A$39:$A$782,$A37,СВЦЭМ!$B$39:$B$782,W$11)+'СЕТ СН'!$F$12+СВЦЭМ!$D$10+'СЕТ СН'!$F$5-'СЕТ СН'!$F$20</f>
        <v>2901.0019031900001</v>
      </c>
      <c r="X37" s="36">
        <f>SUMIFS(СВЦЭМ!$C$39:$C$782,СВЦЭМ!$A$39:$A$782,$A37,СВЦЭМ!$B$39:$B$782,X$11)+'СЕТ СН'!$F$12+СВЦЭМ!$D$10+'СЕТ СН'!$F$5-'СЕТ СН'!$F$20</f>
        <v>2946.1689648900001</v>
      </c>
      <c r="Y37" s="36">
        <f>SUMIFS(СВЦЭМ!$C$39:$C$782,СВЦЭМ!$A$39:$A$782,$A37,СВЦЭМ!$B$39:$B$782,Y$11)+'СЕТ СН'!$F$12+СВЦЭМ!$D$10+'СЕТ СН'!$F$5-'СЕТ СН'!$F$20</f>
        <v>3019.3618789100001</v>
      </c>
    </row>
    <row r="38" spans="1:25" ht="15.75" x14ac:dyDescent="0.2">
      <c r="A38" s="35">
        <f t="shared" si="0"/>
        <v>45592</v>
      </c>
      <c r="B38" s="36">
        <f>SUMIFS(СВЦЭМ!$C$39:$C$782,СВЦЭМ!$A$39:$A$782,$A38,СВЦЭМ!$B$39:$B$782,B$11)+'СЕТ СН'!$F$12+СВЦЭМ!$D$10+'СЕТ СН'!$F$5-'СЕТ СН'!$F$20</f>
        <v>3017.0764930700002</v>
      </c>
      <c r="C38" s="36">
        <f>SUMIFS(СВЦЭМ!$C$39:$C$782,СВЦЭМ!$A$39:$A$782,$A38,СВЦЭМ!$B$39:$B$782,C$11)+'СЕТ СН'!$F$12+СВЦЭМ!$D$10+'СЕТ СН'!$F$5-'СЕТ СН'!$F$20</f>
        <v>3091.3177855000004</v>
      </c>
      <c r="D38" s="36">
        <f>SUMIFS(СВЦЭМ!$C$39:$C$782,СВЦЭМ!$A$39:$A$782,$A38,СВЦЭМ!$B$39:$B$782,D$11)+'СЕТ СН'!$F$12+СВЦЭМ!$D$10+'СЕТ СН'!$F$5-'СЕТ СН'!$F$20</f>
        <v>3115.3060349100001</v>
      </c>
      <c r="E38" s="36">
        <f>SUMIFS(СВЦЭМ!$C$39:$C$782,СВЦЭМ!$A$39:$A$782,$A38,СВЦЭМ!$B$39:$B$782,E$11)+'СЕТ СН'!$F$12+СВЦЭМ!$D$10+'СЕТ СН'!$F$5-'СЕТ СН'!$F$20</f>
        <v>3134.7289622100002</v>
      </c>
      <c r="F38" s="36">
        <f>SUMIFS(СВЦЭМ!$C$39:$C$782,СВЦЭМ!$A$39:$A$782,$A38,СВЦЭМ!$B$39:$B$782,F$11)+'СЕТ СН'!$F$12+СВЦЭМ!$D$10+'СЕТ СН'!$F$5-'СЕТ СН'!$F$20</f>
        <v>3140.6929687299998</v>
      </c>
      <c r="G38" s="36">
        <f>SUMIFS(СВЦЭМ!$C$39:$C$782,СВЦЭМ!$A$39:$A$782,$A38,СВЦЭМ!$B$39:$B$782,G$11)+'СЕТ СН'!$F$12+СВЦЭМ!$D$10+'СЕТ СН'!$F$5-'СЕТ СН'!$F$20</f>
        <v>3118.5860352600002</v>
      </c>
      <c r="H38" s="36">
        <f>SUMIFS(СВЦЭМ!$C$39:$C$782,СВЦЭМ!$A$39:$A$782,$A38,СВЦЭМ!$B$39:$B$782,H$11)+'СЕТ СН'!$F$12+СВЦЭМ!$D$10+'СЕТ СН'!$F$5-'СЕТ СН'!$F$20</f>
        <v>3077.9492690799998</v>
      </c>
      <c r="I38" s="36">
        <f>SUMIFS(СВЦЭМ!$C$39:$C$782,СВЦЭМ!$A$39:$A$782,$A38,СВЦЭМ!$B$39:$B$782,I$11)+'СЕТ СН'!$F$12+СВЦЭМ!$D$10+'СЕТ СН'!$F$5-'СЕТ СН'!$F$20</f>
        <v>3053.3492279800003</v>
      </c>
      <c r="J38" s="36">
        <f>SUMIFS(СВЦЭМ!$C$39:$C$782,СВЦЭМ!$A$39:$A$782,$A38,СВЦЭМ!$B$39:$B$782,J$11)+'СЕТ СН'!$F$12+СВЦЭМ!$D$10+'СЕТ СН'!$F$5-'СЕТ СН'!$F$20</f>
        <v>2955.2618493199998</v>
      </c>
      <c r="K38" s="36">
        <f>SUMIFS(СВЦЭМ!$C$39:$C$782,СВЦЭМ!$A$39:$A$782,$A38,СВЦЭМ!$B$39:$B$782,K$11)+'СЕТ СН'!$F$12+СВЦЭМ!$D$10+'СЕТ СН'!$F$5-'СЕТ СН'!$F$20</f>
        <v>2878.5037556200004</v>
      </c>
      <c r="L38" s="36">
        <f>SUMIFS(СВЦЭМ!$C$39:$C$782,СВЦЭМ!$A$39:$A$782,$A38,СВЦЭМ!$B$39:$B$782,L$11)+'СЕТ СН'!$F$12+СВЦЭМ!$D$10+'СЕТ СН'!$F$5-'СЕТ СН'!$F$20</f>
        <v>2842.4275319899998</v>
      </c>
      <c r="M38" s="36">
        <f>SUMIFS(СВЦЭМ!$C$39:$C$782,СВЦЭМ!$A$39:$A$782,$A38,СВЦЭМ!$B$39:$B$782,M$11)+'СЕТ СН'!$F$12+СВЦЭМ!$D$10+'СЕТ СН'!$F$5-'СЕТ СН'!$F$20</f>
        <v>2849.1225643100001</v>
      </c>
      <c r="N38" s="36">
        <f>SUMIFS(СВЦЭМ!$C$39:$C$782,СВЦЭМ!$A$39:$A$782,$A38,СВЦЭМ!$B$39:$B$782,N$11)+'СЕТ СН'!$F$12+СВЦЭМ!$D$10+'СЕТ СН'!$F$5-'СЕТ СН'!$F$20</f>
        <v>2873.6552437199998</v>
      </c>
      <c r="O38" s="36">
        <f>SUMIFS(СВЦЭМ!$C$39:$C$782,СВЦЭМ!$A$39:$A$782,$A38,СВЦЭМ!$B$39:$B$782,O$11)+'СЕТ СН'!$F$12+СВЦЭМ!$D$10+'СЕТ СН'!$F$5-'СЕТ СН'!$F$20</f>
        <v>2911.9292023799999</v>
      </c>
      <c r="P38" s="36">
        <f>SUMIFS(СВЦЭМ!$C$39:$C$782,СВЦЭМ!$A$39:$A$782,$A38,СВЦЭМ!$B$39:$B$782,P$11)+'СЕТ СН'!$F$12+СВЦЭМ!$D$10+'СЕТ СН'!$F$5-'СЕТ СН'!$F$20</f>
        <v>2922.8585871200003</v>
      </c>
      <c r="Q38" s="36">
        <f>SUMIFS(СВЦЭМ!$C$39:$C$782,СВЦЭМ!$A$39:$A$782,$A38,СВЦЭМ!$B$39:$B$782,Q$11)+'СЕТ СН'!$F$12+СВЦЭМ!$D$10+'СЕТ СН'!$F$5-'СЕТ СН'!$F$20</f>
        <v>2926.6098138000002</v>
      </c>
      <c r="R38" s="36">
        <f>SUMIFS(СВЦЭМ!$C$39:$C$782,СВЦЭМ!$A$39:$A$782,$A38,СВЦЭМ!$B$39:$B$782,R$11)+'СЕТ СН'!$F$12+СВЦЭМ!$D$10+'СЕТ СН'!$F$5-'СЕТ СН'!$F$20</f>
        <v>2958.1735725500002</v>
      </c>
      <c r="S38" s="36">
        <f>SUMIFS(СВЦЭМ!$C$39:$C$782,СВЦЭМ!$A$39:$A$782,$A38,СВЦЭМ!$B$39:$B$782,S$11)+'СЕТ СН'!$F$12+СВЦЭМ!$D$10+'СЕТ СН'!$F$5-'СЕТ СН'!$F$20</f>
        <v>2913.30004237</v>
      </c>
      <c r="T38" s="36">
        <f>SUMIFS(СВЦЭМ!$C$39:$C$782,СВЦЭМ!$A$39:$A$782,$A38,СВЦЭМ!$B$39:$B$782,T$11)+'СЕТ СН'!$F$12+СВЦЭМ!$D$10+'СЕТ СН'!$F$5-'СЕТ СН'!$F$20</f>
        <v>2830.1081735400003</v>
      </c>
      <c r="U38" s="36">
        <f>SUMIFS(СВЦЭМ!$C$39:$C$782,СВЦЭМ!$A$39:$A$782,$A38,СВЦЭМ!$B$39:$B$782,U$11)+'СЕТ СН'!$F$12+СВЦЭМ!$D$10+'СЕТ СН'!$F$5-'СЕТ СН'!$F$20</f>
        <v>2814.3536927800001</v>
      </c>
      <c r="V38" s="36">
        <f>SUMIFS(СВЦЭМ!$C$39:$C$782,СВЦЭМ!$A$39:$A$782,$A38,СВЦЭМ!$B$39:$B$782,V$11)+'СЕТ СН'!$F$12+СВЦЭМ!$D$10+'СЕТ СН'!$F$5-'СЕТ СН'!$F$20</f>
        <v>2836.0099674600001</v>
      </c>
      <c r="W38" s="36">
        <f>SUMIFS(СВЦЭМ!$C$39:$C$782,СВЦЭМ!$A$39:$A$782,$A38,СВЦЭМ!$B$39:$B$782,W$11)+'СЕТ СН'!$F$12+СВЦЭМ!$D$10+'СЕТ СН'!$F$5-'СЕТ СН'!$F$20</f>
        <v>2858.7693580300001</v>
      </c>
      <c r="X38" s="36">
        <f>SUMIFS(СВЦЭМ!$C$39:$C$782,СВЦЭМ!$A$39:$A$782,$A38,СВЦЭМ!$B$39:$B$782,X$11)+'СЕТ СН'!$F$12+СВЦЭМ!$D$10+'СЕТ СН'!$F$5-'СЕТ СН'!$F$20</f>
        <v>2895.0831318</v>
      </c>
      <c r="Y38" s="36">
        <f>SUMIFS(СВЦЭМ!$C$39:$C$782,СВЦЭМ!$A$39:$A$782,$A38,СВЦЭМ!$B$39:$B$782,Y$11)+'СЕТ СН'!$F$12+СВЦЭМ!$D$10+'СЕТ СН'!$F$5-'СЕТ СН'!$F$20</f>
        <v>2960.7019829700002</v>
      </c>
    </row>
    <row r="39" spans="1:25" ht="15.75" x14ac:dyDescent="0.2">
      <c r="A39" s="35">
        <f t="shared" si="0"/>
        <v>45593</v>
      </c>
      <c r="B39" s="36">
        <f>SUMIFS(СВЦЭМ!$C$39:$C$782,СВЦЭМ!$A$39:$A$782,$A39,СВЦЭМ!$B$39:$B$782,B$11)+'СЕТ СН'!$F$12+СВЦЭМ!$D$10+'СЕТ СН'!$F$5-'СЕТ СН'!$F$20</f>
        <v>3164.56243885</v>
      </c>
      <c r="C39" s="36">
        <f>SUMIFS(СВЦЭМ!$C$39:$C$782,СВЦЭМ!$A$39:$A$782,$A39,СВЦЭМ!$B$39:$B$782,C$11)+'СЕТ СН'!$F$12+СВЦЭМ!$D$10+'СЕТ СН'!$F$5-'СЕТ СН'!$F$20</f>
        <v>3226.5002021</v>
      </c>
      <c r="D39" s="36">
        <f>SUMIFS(СВЦЭМ!$C$39:$C$782,СВЦЭМ!$A$39:$A$782,$A39,СВЦЭМ!$B$39:$B$782,D$11)+'СЕТ СН'!$F$12+СВЦЭМ!$D$10+'СЕТ СН'!$F$5-'СЕТ СН'!$F$20</f>
        <v>3238.6712367800001</v>
      </c>
      <c r="E39" s="36">
        <f>SUMIFS(СВЦЭМ!$C$39:$C$782,СВЦЭМ!$A$39:$A$782,$A39,СВЦЭМ!$B$39:$B$782,E$11)+'СЕТ СН'!$F$12+СВЦЭМ!$D$10+'СЕТ СН'!$F$5-'СЕТ СН'!$F$20</f>
        <v>3231.8140755100003</v>
      </c>
      <c r="F39" s="36">
        <f>SUMIFS(СВЦЭМ!$C$39:$C$782,СВЦЭМ!$A$39:$A$782,$A39,СВЦЭМ!$B$39:$B$782,F$11)+'СЕТ СН'!$F$12+СВЦЭМ!$D$10+'СЕТ СН'!$F$5-'СЕТ СН'!$F$20</f>
        <v>3230.9177191199997</v>
      </c>
      <c r="G39" s="36">
        <f>SUMIFS(СВЦЭМ!$C$39:$C$782,СВЦЭМ!$A$39:$A$782,$A39,СВЦЭМ!$B$39:$B$782,G$11)+'СЕТ СН'!$F$12+СВЦЭМ!$D$10+'СЕТ СН'!$F$5-'СЕТ СН'!$F$20</f>
        <v>3228.6996891099998</v>
      </c>
      <c r="H39" s="36">
        <f>SUMIFS(СВЦЭМ!$C$39:$C$782,СВЦЭМ!$A$39:$A$782,$A39,СВЦЭМ!$B$39:$B$782,H$11)+'СЕТ СН'!$F$12+СВЦЭМ!$D$10+'СЕТ СН'!$F$5-'СЕТ СН'!$F$20</f>
        <v>3136.0707005600002</v>
      </c>
      <c r="I39" s="36">
        <f>SUMIFS(СВЦЭМ!$C$39:$C$782,СВЦЭМ!$A$39:$A$782,$A39,СВЦЭМ!$B$39:$B$782,I$11)+'СЕТ СН'!$F$12+СВЦЭМ!$D$10+'СЕТ СН'!$F$5-'СЕТ СН'!$F$20</f>
        <v>3043.9735889900003</v>
      </c>
      <c r="J39" s="36">
        <f>SUMIFS(СВЦЭМ!$C$39:$C$782,СВЦЭМ!$A$39:$A$782,$A39,СВЦЭМ!$B$39:$B$782,J$11)+'СЕТ СН'!$F$12+СВЦЭМ!$D$10+'СЕТ СН'!$F$5-'СЕТ СН'!$F$20</f>
        <v>2996.3063085700001</v>
      </c>
      <c r="K39" s="36">
        <f>SUMIFS(СВЦЭМ!$C$39:$C$782,СВЦЭМ!$A$39:$A$782,$A39,СВЦЭМ!$B$39:$B$782,K$11)+'СЕТ СН'!$F$12+СВЦЭМ!$D$10+'СЕТ СН'!$F$5-'СЕТ СН'!$F$20</f>
        <v>2981.4394505300002</v>
      </c>
      <c r="L39" s="36">
        <f>SUMIFS(СВЦЭМ!$C$39:$C$782,СВЦЭМ!$A$39:$A$782,$A39,СВЦЭМ!$B$39:$B$782,L$11)+'СЕТ СН'!$F$12+СВЦЭМ!$D$10+'СЕТ СН'!$F$5-'СЕТ СН'!$F$20</f>
        <v>2955.54546153</v>
      </c>
      <c r="M39" s="36">
        <f>SUMIFS(СВЦЭМ!$C$39:$C$782,СВЦЭМ!$A$39:$A$782,$A39,СВЦЭМ!$B$39:$B$782,M$11)+'СЕТ СН'!$F$12+СВЦЭМ!$D$10+'СЕТ СН'!$F$5-'СЕТ СН'!$F$20</f>
        <v>2986.8620791900003</v>
      </c>
      <c r="N39" s="36">
        <f>SUMIFS(СВЦЭМ!$C$39:$C$782,СВЦЭМ!$A$39:$A$782,$A39,СВЦЭМ!$B$39:$B$782,N$11)+'СЕТ СН'!$F$12+СВЦЭМ!$D$10+'СЕТ СН'!$F$5-'СЕТ СН'!$F$20</f>
        <v>3011.4583243300003</v>
      </c>
      <c r="O39" s="36">
        <f>SUMIFS(СВЦЭМ!$C$39:$C$782,СВЦЭМ!$A$39:$A$782,$A39,СВЦЭМ!$B$39:$B$782,O$11)+'СЕТ СН'!$F$12+СВЦЭМ!$D$10+'СЕТ СН'!$F$5-'СЕТ СН'!$F$20</f>
        <v>3013.4311266499999</v>
      </c>
      <c r="P39" s="36">
        <f>SUMIFS(СВЦЭМ!$C$39:$C$782,СВЦЭМ!$A$39:$A$782,$A39,СВЦЭМ!$B$39:$B$782,P$11)+'СЕТ СН'!$F$12+СВЦЭМ!$D$10+'СЕТ СН'!$F$5-'СЕТ СН'!$F$20</f>
        <v>3022.6427488899999</v>
      </c>
      <c r="Q39" s="36">
        <f>SUMIFS(СВЦЭМ!$C$39:$C$782,СВЦЭМ!$A$39:$A$782,$A39,СВЦЭМ!$B$39:$B$782,Q$11)+'СЕТ СН'!$F$12+СВЦЭМ!$D$10+'СЕТ СН'!$F$5-'СЕТ СН'!$F$20</f>
        <v>3032.0074881600003</v>
      </c>
      <c r="R39" s="36">
        <f>SUMIFS(СВЦЭМ!$C$39:$C$782,СВЦЭМ!$A$39:$A$782,$A39,СВЦЭМ!$B$39:$B$782,R$11)+'СЕТ СН'!$F$12+СВЦЭМ!$D$10+'СЕТ СН'!$F$5-'СЕТ СН'!$F$20</f>
        <v>3034.570596</v>
      </c>
      <c r="S39" s="36">
        <f>SUMIFS(СВЦЭМ!$C$39:$C$782,СВЦЭМ!$A$39:$A$782,$A39,СВЦЭМ!$B$39:$B$782,S$11)+'СЕТ СН'!$F$12+СВЦЭМ!$D$10+'СЕТ СН'!$F$5-'СЕТ СН'!$F$20</f>
        <v>2982.7857262900002</v>
      </c>
      <c r="T39" s="36">
        <f>SUMIFS(СВЦЭМ!$C$39:$C$782,СВЦЭМ!$A$39:$A$782,$A39,СВЦЭМ!$B$39:$B$782,T$11)+'СЕТ СН'!$F$12+СВЦЭМ!$D$10+'СЕТ СН'!$F$5-'СЕТ СН'!$F$20</f>
        <v>2921.9296830399999</v>
      </c>
      <c r="U39" s="36">
        <f>SUMIFS(СВЦЭМ!$C$39:$C$782,СВЦЭМ!$A$39:$A$782,$A39,СВЦЭМ!$B$39:$B$782,U$11)+'СЕТ СН'!$F$12+СВЦЭМ!$D$10+'СЕТ СН'!$F$5-'СЕТ СН'!$F$20</f>
        <v>2919.2426520600002</v>
      </c>
      <c r="V39" s="36">
        <f>SUMIFS(СВЦЭМ!$C$39:$C$782,СВЦЭМ!$A$39:$A$782,$A39,СВЦЭМ!$B$39:$B$782,V$11)+'СЕТ СН'!$F$12+СВЦЭМ!$D$10+'СЕТ СН'!$F$5-'СЕТ СН'!$F$20</f>
        <v>2948.0700264500001</v>
      </c>
      <c r="W39" s="36">
        <f>SUMIFS(СВЦЭМ!$C$39:$C$782,СВЦЭМ!$A$39:$A$782,$A39,СВЦЭМ!$B$39:$B$782,W$11)+'СЕТ СН'!$F$12+СВЦЭМ!$D$10+'СЕТ СН'!$F$5-'СЕТ СН'!$F$20</f>
        <v>2984.5825523600001</v>
      </c>
      <c r="X39" s="36">
        <f>SUMIFS(СВЦЭМ!$C$39:$C$782,СВЦЭМ!$A$39:$A$782,$A39,СВЦЭМ!$B$39:$B$782,X$11)+'СЕТ СН'!$F$12+СВЦЭМ!$D$10+'СЕТ СН'!$F$5-'СЕТ СН'!$F$20</f>
        <v>3040.5303396999998</v>
      </c>
      <c r="Y39" s="36">
        <f>SUMIFS(СВЦЭМ!$C$39:$C$782,СВЦЭМ!$A$39:$A$782,$A39,СВЦЭМ!$B$39:$B$782,Y$11)+'СЕТ СН'!$F$12+СВЦЭМ!$D$10+'СЕТ СН'!$F$5-'СЕТ СН'!$F$20</f>
        <v>3124.1600059100001</v>
      </c>
    </row>
    <row r="40" spans="1:25" ht="15.75" x14ac:dyDescent="0.2">
      <c r="A40" s="35">
        <f t="shared" si="0"/>
        <v>45594</v>
      </c>
      <c r="B40" s="36">
        <f>SUMIFS(СВЦЭМ!$C$39:$C$782,СВЦЭМ!$A$39:$A$782,$A40,СВЦЭМ!$B$39:$B$782,B$11)+'СЕТ СН'!$F$12+СВЦЭМ!$D$10+'СЕТ СН'!$F$5-'СЕТ СН'!$F$20</f>
        <v>3158.2247868599998</v>
      </c>
      <c r="C40" s="36">
        <f>SUMIFS(СВЦЭМ!$C$39:$C$782,СВЦЭМ!$A$39:$A$782,$A40,СВЦЭМ!$B$39:$B$782,C$11)+'СЕТ СН'!$F$12+СВЦЭМ!$D$10+'СЕТ СН'!$F$5-'СЕТ СН'!$F$20</f>
        <v>3201.6301118600004</v>
      </c>
      <c r="D40" s="36">
        <f>SUMIFS(СВЦЭМ!$C$39:$C$782,СВЦЭМ!$A$39:$A$782,$A40,СВЦЭМ!$B$39:$B$782,D$11)+'СЕТ СН'!$F$12+СВЦЭМ!$D$10+'СЕТ СН'!$F$5-'СЕТ СН'!$F$20</f>
        <v>3228.7271739300004</v>
      </c>
      <c r="E40" s="36">
        <f>SUMIFS(СВЦЭМ!$C$39:$C$782,СВЦЭМ!$A$39:$A$782,$A40,СВЦЭМ!$B$39:$B$782,E$11)+'СЕТ СН'!$F$12+СВЦЭМ!$D$10+'СЕТ СН'!$F$5-'СЕТ СН'!$F$20</f>
        <v>3219.2533664900002</v>
      </c>
      <c r="F40" s="36">
        <f>SUMIFS(СВЦЭМ!$C$39:$C$782,СВЦЭМ!$A$39:$A$782,$A40,СВЦЭМ!$B$39:$B$782,F$11)+'СЕТ СН'!$F$12+СВЦЭМ!$D$10+'СЕТ СН'!$F$5-'СЕТ СН'!$F$20</f>
        <v>3226.3029567499998</v>
      </c>
      <c r="G40" s="36">
        <f>SUMIFS(СВЦЭМ!$C$39:$C$782,СВЦЭМ!$A$39:$A$782,$A40,СВЦЭМ!$B$39:$B$782,G$11)+'СЕТ СН'!$F$12+СВЦЭМ!$D$10+'СЕТ СН'!$F$5-'СЕТ СН'!$F$20</f>
        <v>3174.7122842600002</v>
      </c>
      <c r="H40" s="36">
        <f>SUMIFS(СВЦЭМ!$C$39:$C$782,СВЦЭМ!$A$39:$A$782,$A40,СВЦЭМ!$B$39:$B$782,H$11)+'СЕТ СН'!$F$12+СВЦЭМ!$D$10+'СЕТ СН'!$F$5-'СЕТ СН'!$F$20</f>
        <v>3071.7693878300001</v>
      </c>
      <c r="I40" s="36">
        <f>SUMIFS(СВЦЭМ!$C$39:$C$782,СВЦЭМ!$A$39:$A$782,$A40,СВЦЭМ!$B$39:$B$782,I$11)+'СЕТ СН'!$F$12+СВЦЭМ!$D$10+'СЕТ СН'!$F$5-'СЕТ СН'!$F$20</f>
        <v>3034.7568743000002</v>
      </c>
      <c r="J40" s="36">
        <f>SUMIFS(СВЦЭМ!$C$39:$C$782,СВЦЭМ!$A$39:$A$782,$A40,СВЦЭМ!$B$39:$B$782,J$11)+'СЕТ СН'!$F$12+СВЦЭМ!$D$10+'СЕТ СН'!$F$5-'СЕТ СН'!$F$20</f>
        <v>2986.4457109800001</v>
      </c>
      <c r="K40" s="36">
        <f>SUMIFS(СВЦЭМ!$C$39:$C$782,СВЦЭМ!$A$39:$A$782,$A40,СВЦЭМ!$B$39:$B$782,K$11)+'СЕТ СН'!$F$12+СВЦЭМ!$D$10+'СЕТ СН'!$F$5-'СЕТ СН'!$F$20</f>
        <v>2968.3977045800002</v>
      </c>
      <c r="L40" s="36">
        <f>SUMIFS(СВЦЭМ!$C$39:$C$782,СВЦЭМ!$A$39:$A$782,$A40,СВЦЭМ!$B$39:$B$782,L$11)+'СЕТ СН'!$F$12+СВЦЭМ!$D$10+'СЕТ СН'!$F$5-'СЕТ СН'!$F$20</f>
        <v>2952.0007028199998</v>
      </c>
      <c r="M40" s="36">
        <f>SUMIFS(СВЦЭМ!$C$39:$C$782,СВЦЭМ!$A$39:$A$782,$A40,СВЦЭМ!$B$39:$B$782,M$11)+'СЕТ СН'!$F$12+СВЦЭМ!$D$10+'СЕТ СН'!$F$5-'СЕТ СН'!$F$20</f>
        <v>2963.0699303199999</v>
      </c>
      <c r="N40" s="36">
        <f>SUMIFS(СВЦЭМ!$C$39:$C$782,СВЦЭМ!$A$39:$A$782,$A40,СВЦЭМ!$B$39:$B$782,N$11)+'СЕТ СН'!$F$12+СВЦЭМ!$D$10+'СЕТ СН'!$F$5-'СЕТ СН'!$F$20</f>
        <v>2977.6933157499998</v>
      </c>
      <c r="O40" s="36">
        <f>SUMIFS(СВЦЭМ!$C$39:$C$782,СВЦЭМ!$A$39:$A$782,$A40,СВЦЭМ!$B$39:$B$782,O$11)+'СЕТ СН'!$F$12+СВЦЭМ!$D$10+'СЕТ СН'!$F$5-'СЕТ СН'!$F$20</f>
        <v>2995.7060162100001</v>
      </c>
      <c r="P40" s="36">
        <f>SUMIFS(СВЦЭМ!$C$39:$C$782,СВЦЭМ!$A$39:$A$782,$A40,СВЦЭМ!$B$39:$B$782,P$11)+'СЕТ СН'!$F$12+СВЦЭМ!$D$10+'СЕТ СН'!$F$5-'СЕТ СН'!$F$20</f>
        <v>3004.7817653700004</v>
      </c>
      <c r="Q40" s="36">
        <f>SUMIFS(СВЦЭМ!$C$39:$C$782,СВЦЭМ!$A$39:$A$782,$A40,СВЦЭМ!$B$39:$B$782,Q$11)+'СЕТ СН'!$F$12+СВЦЭМ!$D$10+'СЕТ СН'!$F$5-'СЕТ СН'!$F$20</f>
        <v>3013.13177894</v>
      </c>
      <c r="R40" s="36">
        <f>SUMIFS(СВЦЭМ!$C$39:$C$782,СВЦЭМ!$A$39:$A$782,$A40,СВЦЭМ!$B$39:$B$782,R$11)+'СЕТ СН'!$F$12+СВЦЭМ!$D$10+'СЕТ СН'!$F$5-'СЕТ СН'!$F$20</f>
        <v>3006.6640348800001</v>
      </c>
      <c r="S40" s="36">
        <f>SUMIFS(СВЦЭМ!$C$39:$C$782,СВЦЭМ!$A$39:$A$782,$A40,СВЦЭМ!$B$39:$B$782,S$11)+'СЕТ СН'!$F$12+СВЦЭМ!$D$10+'СЕТ СН'!$F$5-'СЕТ СН'!$F$20</f>
        <v>2975.85715931</v>
      </c>
      <c r="T40" s="36">
        <f>SUMIFS(СВЦЭМ!$C$39:$C$782,СВЦЭМ!$A$39:$A$782,$A40,СВЦЭМ!$B$39:$B$782,T$11)+'СЕТ СН'!$F$12+СВЦЭМ!$D$10+'СЕТ СН'!$F$5-'СЕТ СН'!$F$20</f>
        <v>2882.2646322300002</v>
      </c>
      <c r="U40" s="36">
        <f>SUMIFS(СВЦЭМ!$C$39:$C$782,СВЦЭМ!$A$39:$A$782,$A40,СВЦЭМ!$B$39:$B$782,U$11)+'СЕТ СН'!$F$12+СВЦЭМ!$D$10+'СЕТ СН'!$F$5-'СЕТ СН'!$F$20</f>
        <v>2909.6243058</v>
      </c>
      <c r="V40" s="36">
        <f>SUMIFS(СВЦЭМ!$C$39:$C$782,СВЦЭМ!$A$39:$A$782,$A40,СВЦЭМ!$B$39:$B$782,V$11)+'СЕТ СН'!$F$12+СВЦЭМ!$D$10+'СЕТ СН'!$F$5-'СЕТ СН'!$F$20</f>
        <v>2936.6749263299998</v>
      </c>
      <c r="W40" s="36">
        <f>SUMIFS(СВЦЭМ!$C$39:$C$782,СВЦЭМ!$A$39:$A$782,$A40,СВЦЭМ!$B$39:$B$782,W$11)+'СЕТ СН'!$F$12+СВЦЭМ!$D$10+'СЕТ СН'!$F$5-'СЕТ СН'!$F$20</f>
        <v>2977.8416978900004</v>
      </c>
      <c r="X40" s="36">
        <f>SUMIFS(СВЦЭМ!$C$39:$C$782,СВЦЭМ!$A$39:$A$782,$A40,СВЦЭМ!$B$39:$B$782,X$11)+'СЕТ СН'!$F$12+СВЦЭМ!$D$10+'СЕТ СН'!$F$5-'СЕТ СН'!$F$20</f>
        <v>3012.7890064800004</v>
      </c>
      <c r="Y40" s="36">
        <f>SUMIFS(СВЦЭМ!$C$39:$C$782,СВЦЭМ!$A$39:$A$782,$A40,СВЦЭМ!$B$39:$B$782,Y$11)+'СЕТ СН'!$F$12+СВЦЭМ!$D$10+'СЕТ СН'!$F$5-'СЕТ СН'!$F$20</f>
        <v>3075.4756388300002</v>
      </c>
    </row>
    <row r="41" spans="1:25" ht="15.75" x14ac:dyDescent="0.2">
      <c r="A41" s="35">
        <f t="shared" si="0"/>
        <v>45595</v>
      </c>
      <c r="B41" s="36">
        <f>SUMIFS(СВЦЭМ!$C$39:$C$782,СВЦЭМ!$A$39:$A$782,$A41,СВЦЭМ!$B$39:$B$782,B$11)+'СЕТ СН'!$F$12+СВЦЭМ!$D$10+'СЕТ СН'!$F$5-'СЕТ СН'!$F$20</f>
        <v>3367.8555201899999</v>
      </c>
      <c r="C41" s="36">
        <f>SUMIFS(СВЦЭМ!$C$39:$C$782,СВЦЭМ!$A$39:$A$782,$A41,СВЦЭМ!$B$39:$B$782,C$11)+'СЕТ СН'!$F$12+СВЦЭМ!$D$10+'СЕТ СН'!$F$5-'СЕТ СН'!$F$20</f>
        <v>3395.83269716</v>
      </c>
      <c r="D41" s="36">
        <f>SUMIFS(СВЦЭМ!$C$39:$C$782,СВЦЭМ!$A$39:$A$782,$A41,СВЦЭМ!$B$39:$B$782,D$11)+'СЕТ СН'!$F$12+СВЦЭМ!$D$10+'СЕТ СН'!$F$5-'СЕТ СН'!$F$20</f>
        <v>3457.8791999599998</v>
      </c>
      <c r="E41" s="36">
        <f>SUMIFS(СВЦЭМ!$C$39:$C$782,СВЦЭМ!$A$39:$A$782,$A41,СВЦЭМ!$B$39:$B$782,E$11)+'СЕТ СН'!$F$12+СВЦЭМ!$D$10+'СЕТ СН'!$F$5-'СЕТ СН'!$F$20</f>
        <v>3450.7738787500002</v>
      </c>
      <c r="F41" s="36">
        <f>SUMIFS(СВЦЭМ!$C$39:$C$782,СВЦЭМ!$A$39:$A$782,$A41,СВЦЭМ!$B$39:$B$782,F$11)+'СЕТ СН'!$F$12+СВЦЭМ!$D$10+'СЕТ СН'!$F$5-'СЕТ СН'!$F$20</f>
        <v>3437.4370810999999</v>
      </c>
      <c r="G41" s="36">
        <f>SUMIFS(СВЦЭМ!$C$39:$C$782,СВЦЭМ!$A$39:$A$782,$A41,СВЦЭМ!$B$39:$B$782,G$11)+'СЕТ СН'!$F$12+СВЦЭМ!$D$10+'СЕТ СН'!$F$5-'СЕТ СН'!$F$20</f>
        <v>3418.8548832099996</v>
      </c>
      <c r="H41" s="36">
        <f>SUMIFS(СВЦЭМ!$C$39:$C$782,СВЦЭМ!$A$39:$A$782,$A41,СВЦЭМ!$B$39:$B$782,H$11)+'СЕТ СН'!$F$12+СВЦЭМ!$D$10+'СЕТ СН'!$F$5-'СЕТ СН'!$F$20</f>
        <v>3304.7995982800003</v>
      </c>
      <c r="I41" s="36">
        <f>SUMIFS(СВЦЭМ!$C$39:$C$782,СВЦЭМ!$A$39:$A$782,$A41,СВЦЭМ!$B$39:$B$782,I$11)+'СЕТ СН'!$F$12+СВЦЭМ!$D$10+'СЕТ СН'!$F$5-'СЕТ СН'!$F$20</f>
        <v>3257.6632773399997</v>
      </c>
      <c r="J41" s="36">
        <f>SUMIFS(СВЦЭМ!$C$39:$C$782,СВЦЭМ!$A$39:$A$782,$A41,СВЦЭМ!$B$39:$B$782,J$11)+'СЕТ СН'!$F$12+СВЦЭМ!$D$10+'СЕТ СН'!$F$5-'СЕТ СН'!$F$20</f>
        <v>3192.8763574700001</v>
      </c>
      <c r="K41" s="36">
        <f>SUMIFS(СВЦЭМ!$C$39:$C$782,СВЦЭМ!$A$39:$A$782,$A41,СВЦЭМ!$B$39:$B$782,K$11)+'СЕТ СН'!$F$12+СВЦЭМ!$D$10+'СЕТ СН'!$F$5-'СЕТ СН'!$F$20</f>
        <v>3179.0721993100001</v>
      </c>
      <c r="L41" s="36">
        <f>SUMIFS(СВЦЭМ!$C$39:$C$782,СВЦЭМ!$A$39:$A$782,$A41,СВЦЭМ!$B$39:$B$782,L$11)+'СЕТ СН'!$F$12+СВЦЭМ!$D$10+'СЕТ СН'!$F$5-'СЕТ СН'!$F$20</f>
        <v>3156.2175343899999</v>
      </c>
      <c r="M41" s="36">
        <f>SUMIFS(СВЦЭМ!$C$39:$C$782,СВЦЭМ!$A$39:$A$782,$A41,СВЦЭМ!$B$39:$B$782,M$11)+'СЕТ СН'!$F$12+СВЦЭМ!$D$10+'СЕТ СН'!$F$5-'СЕТ СН'!$F$20</f>
        <v>3168.9275459099999</v>
      </c>
      <c r="N41" s="36">
        <f>SUMIFS(СВЦЭМ!$C$39:$C$782,СВЦЭМ!$A$39:$A$782,$A41,СВЦЭМ!$B$39:$B$782,N$11)+'СЕТ СН'!$F$12+СВЦЭМ!$D$10+'СЕТ СН'!$F$5-'СЕТ СН'!$F$20</f>
        <v>3196.1556497399997</v>
      </c>
      <c r="O41" s="36">
        <f>SUMIFS(СВЦЭМ!$C$39:$C$782,СВЦЭМ!$A$39:$A$782,$A41,СВЦЭМ!$B$39:$B$782,O$11)+'СЕТ СН'!$F$12+СВЦЭМ!$D$10+'СЕТ СН'!$F$5-'СЕТ СН'!$F$20</f>
        <v>3202.6339296699998</v>
      </c>
      <c r="P41" s="36">
        <f>SUMIFS(СВЦЭМ!$C$39:$C$782,СВЦЭМ!$A$39:$A$782,$A41,СВЦЭМ!$B$39:$B$782,P$11)+'СЕТ СН'!$F$12+СВЦЭМ!$D$10+'СЕТ СН'!$F$5-'СЕТ СН'!$F$20</f>
        <v>3213.5285345700004</v>
      </c>
      <c r="Q41" s="36">
        <f>SUMIFS(СВЦЭМ!$C$39:$C$782,СВЦЭМ!$A$39:$A$782,$A41,СВЦЭМ!$B$39:$B$782,Q$11)+'СЕТ СН'!$F$12+СВЦЭМ!$D$10+'СЕТ СН'!$F$5-'СЕТ СН'!$F$20</f>
        <v>3231.6041548900002</v>
      </c>
      <c r="R41" s="36">
        <f>SUMIFS(СВЦЭМ!$C$39:$C$782,СВЦЭМ!$A$39:$A$782,$A41,СВЦЭМ!$B$39:$B$782,R$11)+'СЕТ СН'!$F$12+СВЦЭМ!$D$10+'СЕТ СН'!$F$5-'СЕТ СН'!$F$20</f>
        <v>3226.7187563999996</v>
      </c>
      <c r="S41" s="36">
        <f>SUMIFS(СВЦЭМ!$C$39:$C$782,СВЦЭМ!$A$39:$A$782,$A41,СВЦЭМ!$B$39:$B$782,S$11)+'СЕТ СН'!$F$12+СВЦЭМ!$D$10+'СЕТ СН'!$F$5-'СЕТ СН'!$F$20</f>
        <v>3195.4511331499998</v>
      </c>
      <c r="T41" s="36">
        <f>SUMIFS(СВЦЭМ!$C$39:$C$782,СВЦЭМ!$A$39:$A$782,$A41,СВЦЭМ!$B$39:$B$782,T$11)+'СЕТ СН'!$F$12+СВЦЭМ!$D$10+'СЕТ СН'!$F$5-'СЕТ СН'!$F$20</f>
        <v>3120.9895338599999</v>
      </c>
      <c r="U41" s="36">
        <f>SUMIFS(СВЦЭМ!$C$39:$C$782,СВЦЭМ!$A$39:$A$782,$A41,СВЦЭМ!$B$39:$B$782,U$11)+'СЕТ СН'!$F$12+СВЦЭМ!$D$10+'СЕТ СН'!$F$5-'СЕТ СН'!$F$20</f>
        <v>3094.8961504200001</v>
      </c>
      <c r="V41" s="36">
        <f>SUMIFS(СВЦЭМ!$C$39:$C$782,СВЦЭМ!$A$39:$A$782,$A41,СВЦЭМ!$B$39:$B$782,V$11)+'СЕТ СН'!$F$12+СВЦЭМ!$D$10+'СЕТ СН'!$F$5-'СЕТ СН'!$F$20</f>
        <v>3115.1043902600004</v>
      </c>
      <c r="W41" s="36">
        <f>SUMIFS(СВЦЭМ!$C$39:$C$782,СВЦЭМ!$A$39:$A$782,$A41,СВЦЭМ!$B$39:$B$782,W$11)+'СЕТ СН'!$F$12+СВЦЭМ!$D$10+'СЕТ СН'!$F$5-'СЕТ СН'!$F$20</f>
        <v>3148.3660538100003</v>
      </c>
      <c r="X41" s="36">
        <f>SUMIFS(СВЦЭМ!$C$39:$C$782,СВЦЭМ!$A$39:$A$782,$A41,СВЦЭМ!$B$39:$B$782,X$11)+'СЕТ СН'!$F$12+СВЦЭМ!$D$10+'СЕТ СН'!$F$5-'СЕТ СН'!$F$20</f>
        <v>3202.6051726100004</v>
      </c>
      <c r="Y41" s="36">
        <f>SUMIFS(СВЦЭМ!$C$39:$C$782,СВЦЭМ!$A$39:$A$782,$A41,СВЦЭМ!$B$39:$B$782,Y$11)+'СЕТ СН'!$F$12+СВЦЭМ!$D$10+'СЕТ СН'!$F$5-'СЕТ СН'!$F$20</f>
        <v>3258.7011545799996</v>
      </c>
    </row>
    <row r="42" spans="1:25" ht="15.75" x14ac:dyDescent="0.2">
      <c r="A42" s="35">
        <f t="shared" si="0"/>
        <v>45596</v>
      </c>
      <c r="B42" s="36">
        <f>SUMIFS(СВЦЭМ!$C$39:$C$782,СВЦЭМ!$A$39:$A$782,$A42,СВЦЭМ!$B$39:$B$782,B$11)+'СЕТ СН'!$F$12+СВЦЭМ!$D$10+'СЕТ СН'!$F$5-'СЕТ СН'!$F$20</f>
        <v>3387.4772662300002</v>
      </c>
      <c r="C42" s="36">
        <f>SUMIFS(СВЦЭМ!$C$39:$C$782,СВЦЭМ!$A$39:$A$782,$A42,СВЦЭМ!$B$39:$B$782,C$11)+'СЕТ СН'!$F$12+СВЦЭМ!$D$10+'СЕТ СН'!$F$5-'СЕТ СН'!$F$20</f>
        <v>3359.8689624999997</v>
      </c>
      <c r="D42" s="36">
        <f>SUMIFS(СВЦЭМ!$C$39:$C$782,СВЦЭМ!$A$39:$A$782,$A42,СВЦЭМ!$B$39:$B$782,D$11)+'СЕТ СН'!$F$12+СВЦЭМ!$D$10+'СЕТ СН'!$F$5-'СЕТ СН'!$F$20</f>
        <v>3386.7347423599995</v>
      </c>
      <c r="E42" s="36">
        <f>SUMIFS(СВЦЭМ!$C$39:$C$782,СВЦЭМ!$A$39:$A$782,$A42,СВЦЭМ!$B$39:$B$782,E$11)+'СЕТ СН'!$F$12+СВЦЭМ!$D$10+'СЕТ СН'!$F$5-'СЕТ СН'!$F$20</f>
        <v>3389.5738340199996</v>
      </c>
      <c r="F42" s="36">
        <f>SUMIFS(СВЦЭМ!$C$39:$C$782,СВЦЭМ!$A$39:$A$782,$A42,СВЦЭМ!$B$39:$B$782,F$11)+'СЕТ СН'!$F$12+СВЦЭМ!$D$10+'СЕТ СН'!$F$5-'СЕТ СН'!$F$20</f>
        <v>3392.5425206600003</v>
      </c>
      <c r="G42" s="36">
        <f>SUMIFS(СВЦЭМ!$C$39:$C$782,СВЦЭМ!$A$39:$A$782,$A42,СВЦЭМ!$B$39:$B$782,G$11)+'СЕТ СН'!$F$12+СВЦЭМ!$D$10+'СЕТ СН'!$F$5-'СЕТ СН'!$F$20</f>
        <v>3361.88188128</v>
      </c>
      <c r="H42" s="36">
        <f>SUMIFS(СВЦЭМ!$C$39:$C$782,СВЦЭМ!$A$39:$A$782,$A42,СВЦЭМ!$B$39:$B$782,H$11)+'СЕТ СН'!$F$12+СВЦЭМ!$D$10+'СЕТ СН'!$F$5-'СЕТ СН'!$F$20</f>
        <v>3266.2042762299998</v>
      </c>
      <c r="I42" s="36">
        <f>SUMIFS(СВЦЭМ!$C$39:$C$782,СВЦЭМ!$A$39:$A$782,$A42,СВЦЭМ!$B$39:$B$782,I$11)+'СЕТ СН'!$F$12+СВЦЭМ!$D$10+'СЕТ СН'!$F$5-'СЕТ СН'!$F$20</f>
        <v>3158.3208770000001</v>
      </c>
      <c r="J42" s="36">
        <f>SUMIFS(СВЦЭМ!$C$39:$C$782,СВЦЭМ!$A$39:$A$782,$A42,СВЦЭМ!$B$39:$B$782,J$11)+'СЕТ СН'!$F$12+СВЦЭМ!$D$10+'СЕТ СН'!$F$5-'СЕТ СН'!$F$20</f>
        <v>3120.2150295700003</v>
      </c>
      <c r="K42" s="36">
        <f>SUMIFS(СВЦЭМ!$C$39:$C$782,СВЦЭМ!$A$39:$A$782,$A42,СВЦЭМ!$B$39:$B$782,K$11)+'СЕТ СН'!$F$12+СВЦЭМ!$D$10+'СЕТ СН'!$F$5-'СЕТ СН'!$F$20</f>
        <v>3085.0648036100001</v>
      </c>
      <c r="L42" s="36">
        <f>SUMIFS(СВЦЭМ!$C$39:$C$782,СВЦЭМ!$A$39:$A$782,$A42,СВЦЭМ!$B$39:$B$782,L$11)+'СЕТ СН'!$F$12+СВЦЭМ!$D$10+'СЕТ СН'!$F$5-'СЕТ СН'!$F$20</f>
        <v>3066.3582898499999</v>
      </c>
      <c r="M42" s="36">
        <f>SUMIFS(СВЦЭМ!$C$39:$C$782,СВЦЭМ!$A$39:$A$782,$A42,СВЦЭМ!$B$39:$B$782,M$11)+'СЕТ СН'!$F$12+СВЦЭМ!$D$10+'СЕТ СН'!$F$5-'СЕТ СН'!$F$20</f>
        <v>3076.2962772600004</v>
      </c>
      <c r="N42" s="36">
        <f>SUMIFS(СВЦЭМ!$C$39:$C$782,СВЦЭМ!$A$39:$A$782,$A42,СВЦЭМ!$B$39:$B$782,N$11)+'СЕТ СН'!$F$12+СВЦЭМ!$D$10+'СЕТ СН'!$F$5-'СЕТ СН'!$F$20</f>
        <v>3108.3145078100001</v>
      </c>
      <c r="O42" s="36">
        <f>SUMIFS(СВЦЭМ!$C$39:$C$782,СВЦЭМ!$A$39:$A$782,$A42,СВЦЭМ!$B$39:$B$782,O$11)+'СЕТ СН'!$F$12+СВЦЭМ!$D$10+'СЕТ СН'!$F$5-'СЕТ СН'!$F$20</f>
        <v>3128.1899565100002</v>
      </c>
      <c r="P42" s="36">
        <f>SUMIFS(СВЦЭМ!$C$39:$C$782,СВЦЭМ!$A$39:$A$782,$A42,СВЦЭМ!$B$39:$B$782,P$11)+'СЕТ СН'!$F$12+СВЦЭМ!$D$10+'СЕТ СН'!$F$5-'СЕТ СН'!$F$20</f>
        <v>3143.6678152700001</v>
      </c>
      <c r="Q42" s="36">
        <f>SUMIFS(СВЦЭМ!$C$39:$C$782,СВЦЭМ!$A$39:$A$782,$A42,СВЦЭМ!$B$39:$B$782,Q$11)+'СЕТ СН'!$F$12+СВЦЭМ!$D$10+'СЕТ СН'!$F$5-'СЕТ СН'!$F$20</f>
        <v>3153.8303477500003</v>
      </c>
      <c r="R42" s="36">
        <f>SUMIFS(СВЦЭМ!$C$39:$C$782,СВЦЭМ!$A$39:$A$782,$A42,СВЦЭМ!$B$39:$B$782,R$11)+'СЕТ СН'!$F$12+СВЦЭМ!$D$10+'СЕТ СН'!$F$5-'СЕТ СН'!$F$20</f>
        <v>3152.6262849000004</v>
      </c>
      <c r="S42" s="36">
        <f>SUMIFS(СВЦЭМ!$C$39:$C$782,СВЦЭМ!$A$39:$A$782,$A42,СВЦЭМ!$B$39:$B$782,S$11)+'СЕТ СН'!$F$12+СВЦЭМ!$D$10+'СЕТ СН'!$F$5-'СЕТ СН'!$F$20</f>
        <v>3138.9556458400002</v>
      </c>
      <c r="T42" s="36">
        <f>SUMIFS(СВЦЭМ!$C$39:$C$782,СВЦЭМ!$A$39:$A$782,$A42,СВЦЭМ!$B$39:$B$782,T$11)+'СЕТ СН'!$F$12+СВЦЭМ!$D$10+'СЕТ СН'!$F$5-'СЕТ СН'!$F$20</f>
        <v>3047.2749494899999</v>
      </c>
      <c r="U42" s="36">
        <f>SUMIFS(СВЦЭМ!$C$39:$C$782,СВЦЭМ!$A$39:$A$782,$A42,СВЦЭМ!$B$39:$B$782,U$11)+'СЕТ СН'!$F$12+СВЦЭМ!$D$10+'СЕТ СН'!$F$5-'СЕТ СН'!$F$20</f>
        <v>3041.4169984300001</v>
      </c>
      <c r="V42" s="36">
        <f>SUMIFS(СВЦЭМ!$C$39:$C$782,СВЦЭМ!$A$39:$A$782,$A42,СВЦЭМ!$B$39:$B$782,V$11)+'СЕТ СН'!$F$12+СВЦЭМ!$D$10+'СЕТ СН'!$F$5-'СЕТ СН'!$F$20</f>
        <v>3046.51770996</v>
      </c>
      <c r="W42" s="36">
        <f>SUMIFS(СВЦЭМ!$C$39:$C$782,СВЦЭМ!$A$39:$A$782,$A42,СВЦЭМ!$B$39:$B$782,W$11)+'СЕТ СН'!$F$12+СВЦЭМ!$D$10+'СЕТ СН'!$F$5-'СЕТ СН'!$F$20</f>
        <v>3073.1676661000001</v>
      </c>
      <c r="X42" s="36">
        <f>SUMIFS(СВЦЭМ!$C$39:$C$782,СВЦЭМ!$A$39:$A$782,$A42,СВЦЭМ!$B$39:$B$782,X$11)+'СЕТ СН'!$F$12+СВЦЭМ!$D$10+'СЕТ СН'!$F$5-'СЕТ СН'!$F$20</f>
        <v>3141.5984769900001</v>
      </c>
      <c r="Y42" s="36">
        <f>SUMIFS(СВЦЭМ!$C$39:$C$782,СВЦЭМ!$A$39:$A$782,$A42,СВЦЭМ!$B$39:$B$782,Y$11)+'СЕТ СН'!$F$12+СВЦЭМ!$D$10+'СЕТ СН'!$F$5-'СЕТ СН'!$F$20</f>
        <v>3176.0023791800004</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7"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5"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5"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01.10.2024</v>
      </c>
      <c r="B48" s="36">
        <f>SUMIFS(СВЦЭМ!$C$39:$C$782,СВЦЭМ!$A$39:$A$782,$A48,СВЦЭМ!$B$39:$B$782,B$47)+'СЕТ СН'!$G$12+СВЦЭМ!$D$10+'СЕТ СН'!$G$5-'СЕТ СН'!$G$20</f>
        <v>4093.8197482300002</v>
      </c>
      <c r="C48" s="36">
        <f>SUMIFS(СВЦЭМ!$C$39:$C$782,СВЦЭМ!$A$39:$A$782,$A48,СВЦЭМ!$B$39:$B$782,C$47)+'СЕТ СН'!$G$12+СВЦЭМ!$D$10+'СЕТ СН'!$G$5-'СЕТ СН'!$G$20</f>
        <v>4095.3932430899999</v>
      </c>
      <c r="D48" s="36">
        <f>SUMIFS(СВЦЭМ!$C$39:$C$782,СВЦЭМ!$A$39:$A$782,$A48,СВЦЭМ!$B$39:$B$782,D$47)+'СЕТ СН'!$G$12+СВЦЭМ!$D$10+'СЕТ СН'!$G$5-'СЕТ СН'!$G$20</f>
        <v>4200.9806503799991</v>
      </c>
      <c r="E48" s="36">
        <f>SUMIFS(СВЦЭМ!$C$39:$C$782,СВЦЭМ!$A$39:$A$782,$A48,СВЦЭМ!$B$39:$B$782,E$47)+'СЕТ СН'!$G$12+СВЦЭМ!$D$10+'СЕТ СН'!$G$5-'СЕТ СН'!$G$20</f>
        <v>4221.04338001</v>
      </c>
      <c r="F48" s="36">
        <f>SUMIFS(СВЦЭМ!$C$39:$C$782,СВЦЭМ!$A$39:$A$782,$A48,СВЦЭМ!$B$39:$B$782,F$47)+'СЕТ СН'!$G$12+СВЦЭМ!$D$10+'СЕТ СН'!$G$5-'СЕТ СН'!$G$20</f>
        <v>4208.2247218699995</v>
      </c>
      <c r="G48" s="36">
        <f>SUMIFS(СВЦЭМ!$C$39:$C$782,СВЦЭМ!$A$39:$A$782,$A48,СВЦЭМ!$B$39:$B$782,G$47)+'СЕТ СН'!$G$12+СВЦЭМ!$D$10+'СЕТ СН'!$G$5-'СЕТ СН'!$G$20</f>
        <v>4181.5167231599999</v>
      </c>
      <c r="H48" s="36">
        <f>SUMIFS(СВЦЭМ!$C$39:$C$782,СВЦЭМ!$A$39:$A$782,$A48,СВЦЭМ!$B$39:$B$782,H$47)+'СЕТ СН'!$G$12+СВЦЭМ!$D$10+'СЕТ СН'!$G$5-'СЕТ СН'!$G$20</f>
        <v>4067.9405223000003</v>
      </c>
      <c r="I48" s="36">
        <f>SUMIFS(СВЦЭМ!$C$39:$C$782,СВЦЭМ!$A$39:$A$782,$A48,СВЦЭМ!$B$39:$B$782,I$47)+'СЕТ СН'!$G$12+СВЦЭМ!$D$10+'СЕТ СН'!$G$5-'СЕТ СН'!$G$20</f>
        <v>3945.4712646500002</v>
      </c>
      <c r="J48" s="36">
        <f>SUMIFS(СВЦЭМ!$C$39:$C$782,СВЦЭМ!$A$39:$A$782,$A48,СВЦЭМ!$B$39:$B$782,J$47)+'СЕТ СН'!$G$12+СВЦЭМ!$D$10+'СЕТ СН'!$G$5-'СЕТ СН'!$G$20</f>
        <v>3899.8759072800003</v>
      </c>
      <c r="K48" s="36">
        <f>SUMIFS(СВЦЭМ!$C$39:$C$782,СВЦЭМ!$A$39:$A$782,$A48,СВЦЭМ!$B$39:$B$782,K$47)+'СЕТ СН'!$G$12+СВЦЭМ!$D$10+'СЕТ СН'!$G$5-'СЕТ СН'!$G$20</f>
        <v>3847.8372677699999</v>
      </c>
      <c r="L48" s="36">
        <f>SUMIFS(СВЦЭМ!$C$39:$C$782,СВЦЭМ!$A$39:$A$782,$A48,СВЦЭМ!$B$39:$B$782,L$47)+'СЕТ СН'!$G$12+СВЦЭМ!$D$10+'СЕТ СН'!$G$5-'СЕТ СН'!$G$20</f>
        <v>3850.53715943</v>
      </c>
      <c r="M48" s="36">
        <f>SUMIFS(СВЦЭМ!$C$39:$C$782,СВЦЭМ!$A$39:$A$782,$A48,СВЦЭМ!$B$39:$B$782,M$47)+'СЕТ СН'!$G$12+СВЦЭМ!$D$10+'СЕТ СН'!$G$5-'СЕТ СН'!$G$20</f>
        <v>3847.37973397</v>
      </c>
      <c r="N48" s="36">
        <f>SUMIFS(СВЦЭМ!$C$39:$C$782,СВЦЭМ!$A$39:$A$782,$A48,СВЦЭМ!$B$39:$B$782,N$47)+'СЕТ СН'!$G$12+СВЦЭМ!$D$10+'СЕТ СН'!$G$5-'СЕТ СН'!$G$20</f>
        <v>3880.2229307500002</v>
      </c>
      <c r="O48" s="36">
        <f>SUMIFS(СВЦЭМ!$C$39:$C$782,СВЦЭМ!$A$39:$A$782,$A48,СВЦЭМ!$B$39:$B$782,O$47)+'СЕТ СН'!$G$12+СВЦЭМ!$D$10+'СЕТ СН'!$G$5-'СЕТ СН'!$G$20</f>
        <v>3857.6246063899998</v>
      </c>
      <c r="P48" s="36">
        <f>SUMIFS(СВЦЭМ!$C$39:$C$782,СВЦЭМ!$A$39:$A$782,$A48,СВЦЭМ!$B$39:$B$782,P$47)+'СЕТ СН'!$G$12+СВЦЭМ!$D$10+'СЕТ СН'!$G$5-'СЕТ СН'!$G$20</f>
        <v>3864.59827524</v>
      </c>
      <c r="Q48" s="36">
        <f>SUMIFS(СВЦЭМ!$C$39:$C$782,СВЦЭМ!$A$39:$A$782,$A48,СВЦЭМ!$B$39:$B$782,Q$47)+'СЕТ СН'!$G$12+СВЦЭМ!$D$10+'СЕТ СН'!$G$5-'СЕТ СН'!$G$20</f>
        <v>3906.3686474000001</v>
      </c>
      <c r="R48" s="36">
        <f>SUMIFS(СВЦЭМ!$C$39:$C$782,СВЦЭМ!$A$39:$A$782,$A48,СВЦЭМ!$B$39:$B$782,R$47)+'СЕТ СН'!$G$12+СВЦЭМ!$D$10+'СЕТ СН'!$G$5-'СЕТ СН'!$G$20</f>
        <v>3879.25027232</v>
      </c>
      <c r="S48" s="36">
        <f>SUMIFS(СВЦЭМ!$C$39:$C$782,СВЦЭМ!$A$39:$A$782,$A48,СВЦЭМ!$B$39:$B$782,S$47)+'СЕТ СН'!$G$12+СВЦЭМ!$D$10+'СЕТ СН'!$G$5-'СЕТ СН'!$G$20</f>
        <v>3846.7474081800001</v>
      </c>
      <c r="T48" s="36">
        <f>SUMIFS(СВЦЭМ!$C$39:$C$782,СВЦЭМ!$A$39:$A$782,$A48,СВЦЭМ!$B$39:$B$782,T$47)+'СЕТ СН'!$G$12+СВЦЭМ!$D$10+'СЕТ СН'!$G$5-'СЕТ СН'!$G$20</f>
        <v>3830.6633298300003</v>
      </c>
      <c r="U48" s="36">
        <f>SUMIFS(СВЦЭМ!$C$39:$C$782,СВЦЭМ!$A$39:$A$782,$A48,СВЦЭМ!$B$39:$B$782,U$47)+'СЕТ СН'!$G$12+СВЦЭМ!$D$10+'СЕТ СН'!$G$5-'СЕТ СН'!$G$20</f>
        <v>3802.0164032399998</v>
      </c>
      <c r="V48" s="36">
        <f>SUMIFS(СВЦЭМ!$C$39:$C$782,СВЦЭМ!$A$39:$A$782,$A48,СВЦЭМ!$B$39:$B$782,V$47)+'СЕТ СН'!$G$12+СВЦЭМ!$D$10+'СЕТ СН'!$G$5-'СЕТ СН'!$G$20</f>
        <v>3782.4711502499999</v>
      </c>
      <c r="W48" s="36">
        <f>SUMIFS(СВЦЭМ!$C$39:$C$782,СВЦЭМ!$A$39:$A$782,$A48,СВЦЭМ!$B$39:$B$782,W$47)+'СЕТ СН'!$G$12+СВЦЭМ!$D$10+'СЕТ СН'!$G$5-'СЕТ СН'!$G$20</f>
        <v>3782.4032259200003</v>
      </c>
      <c r="X48" s="36">
        <f>SUMIFS(СВЦЭМ!$C$39:$C$782,СВЦЭМ!$A$39:$A$782,$A48,СВЦЭМ!$B$39:$B$782,X$47)+'СЕТ СН'!$G$12+СВЦЭМ!$D$10+'СЕТ СН'!$G$5-'СЕТ СН'!$G$20</f>
        <v>3864.1245679100002</v>
      </c>
      <c r="Y48" s="36">
        <f>SUMIFS(СВЦЭМ!$C$39:$C$782,СВЦЭМ!$A$39:$A$782,$A48,СВЦЭМ!$B$39:$B$782,Y$47)+'СЕТ СН'!$G$12+СВЦЭМ!$D$10+'СЕТ СН'!$G$5-'СЕТ СН'!$G$20</f>
        <v>3952.2948939799999</v>
      </c>
    </row>
    <row r="49" spans="1:25" ht="15.75" x14ac:dyDescent="0.2">
      <c r="A49" s="35">
        <f>A48+1</f>
        <v>45567</v>
      </c>
      <c r="B49" s="36">
        <f>SUMIFS(СВЦЭМ!$C$39:$C$782,СВЦЭМ!$A$39:$A$782,$A49,СВЦЭМ!$B$39:$B$782,B$47)+'СЕТ СН'!$G$12+СВЦЭМ!$D$10+'СЕТ СН'!$G$5-'СЕТ СН'!$G$20</f>
        <v>4043.88532214</v>
      </c>
      <c r="C49" s="36">
        <f>SUMIFS(СВЦЭМ!$C$39:$C$782,СВЦЭМ!$A$39:$A$782,$A49,СВЦЭМ!$B$39:$B$782,C$47)+'СЕТ СН'!$G$12+СВЦЭМ!$D$10+'СЕТ СН'!$G$5-'СЕТ СН'!$G$20</f>
        <v>4113.8086549700001</v>
      </c>
      <c r="D49" s="36">
        <f>SUMIFS(СВЦЭМ!$C$39:$C$782,СВЦЭМ!$A$39:$A$782,$A49,СВЦЭМ!$B$39:$B$782,D$47)+'СЕТ СН'!$G$12+СВЦЭМ!$D$10+'СЕТ СН'!$G$5-'СЕТ СН'!$G$20</f>
        <v>4186.4285121499997</v>
      </c>
      <c r="E49" s="36">
        <f>SUMIFS(СВЦЭМ!$C$39:$C$782,СВЦЭМ!$A$39:$A$782,$A49,СВЦЭМ!$B$39:$B$782,E$47)+'СЕТ СН'!$G$12+СВЦЭМ!$D$10+'СЕТ СН'!$G$5-'СЕТ СН'!$G$20</f>
        <v>4208.8626406200001</v>
      </c>
      <c r="F49" s="36">
        <f>SUMIFS(СВЦЭМ!$C$39:$C$782,СВЦЭМ!$A$39:$A$782,$A49,СВЦЭМ!$B$39:$B$782,F$47)+'СЕТ СН'!$G$12+СВЦЭМ!$D$10+'СЕТ СН'!$G$5-'СЕТ СН'!$G$20</f>
        <v>4197.1329646899994</v>
      </c>
      <c r="G49" s="36">
        <f>SUMIFS(СВЦЭМ!$C$39:$C$782,СВЦЭМ!$A$39:$A$782,$A49,СВЦЭМ!$B$39:$B$782,G$47)+'СЕТ СН'!$G$12+СВЦЭМ!$D$10+'СЕТ СН'!$G$5-'СЕТ СН'!$G$20</f>
        <v>4166.00373064</v>
      </c>
      <c r="H49" s="36">
        <f>SUMIFS(СВЦЭМ!$C$39:$C$782,СВЦЭМ!$A$39:$A$782,$A49,СВЦЭМ!$B$39:$B$782,H$47)+'СЕТ СН'!$G$12+СВЦЭМ!$D$10+'СЕТ СН'!$G$5-'СЕТ СН'!$G$20</f>
        <v>4068.9138512500003</v>
      </c>
      <c r="I49" s="36">
        <f>SUMIFS(СВЦЭМ!$C$39:$C$782,СВЦЭМ!$A$39:$A$782,$A49,СВЦЭМ!$B$39:$B$782,I$47)+'СЕТ СН'!$G$12+СВЦЭМ!$D$10+'СЕТ СН'!$G$5-'СЕТ СН'!$G$20</f>
        <v>3965.3696253500002</v>
      </c>
      <c r="J49" s="36">
        <f>SUMIFS(СВЦЭМ!$C$39:$C$782,СВЦЭМ!$A$39:$A$782,$A49,СВЦЭМ!$B$39:$B$782,J$47)+'СЕТ СН'!$G$12+СВЦЭМ!$D$10+'СЕТ СН'!$G$5-'СЕТ СН'!$G$20</f>
        <v>3935.5760425200001</v>
      </c>
      <c r="K49" s="36">
        <f>SUMIFS(СВЦЭМ!$C$39:$C$782,СВЦЭМ!$A$39:$A$782,$A49,СВЦЭМ!$B$39:$B$782,K$47)+'СЕТ СН'!$G$12+СВЦЭМ!$D$10+'СЕТ СН'!$G$5-'СЕТ СН'!$G$20</f>
        <v>3898.5071547400003</v>
      </c>
      <c r="L49" s="36">
        <f>SUMIFS(СВЦЭМ!$C$39:$C$782,СВЦЭМ!$A$39:$A$782,$A49,СВЦЭМ!$B$39:$B$782,L$47)+'СЕТ СН'!$G$12+СВЦЭМ!$D$10+'СЕТ СН'!$G$5-'СЕТ СН'!$G$20</f>
        <v>3899.6632063899997</v>
      </c>
      <c r="M49" s="36">
        <f>SUMIFS(СВЦЭМ!$C$39:$C$782,СВЦЭМ!$A$39:$A$782,$A49,СВЦЭМ!$B$39:$B$782,M$47)+'СЕТ СН'!$G$12+СВЦЭМ!$D$10+'СЕТ СН'!$G$5-'СЕТ СН'!$G$20</f>
        <v>3904.55247732</v>
      </c>
      <c r="N49" s="36">
        <f>SUMIFS(СВЦЭМ!$C$39:$C$782,СВЦЭМ!$A$39:$A$782,$A49,СВЦЭМ!$B$39:$B$782,N$47)+'СЕТ СН'!$G$12+СВЦЭМ!$D$10+'СЕТ СН'!$G$5-'СЕТ СН'!$G$20</f>
        <v>3923.5822810500003</v>
      </c>
      <c r="O49" s="36">
        <f>SUMIFS(СВЦЭМ!$C$39:$C$782,СВЦЭМ!$A$39:$A$782,$A49,СВЦЭМ!$B$39:$B$782,O$47)+'СЕТ СН'!$G$12+СВЦЭМ!$D$10+'СЕТ СН'!$G$5-'СЕТ СН'!$G$20</f>
        <v>3912.2110660500002</v>
      </c>
      <c r="P49" s="36">
        <f>SUMIFS(СВЦЭМ!$C$39:$C$782,СВЦЭМ!$A$39:$A$782,$A49,СВЦЭМ!$B$39:$B$782,P$47)+'СЕТ СН'!$G$12+СВЦЭМ!$D$10+'СЕТ СН'!$G$5-'СЕТ СН'!$G$20</f>
        <v>3915.24539607</v>
      </c>
      <c r="Q49" s="36">
        <f>SUMIFS(СВЦЭМ!$C$39:$C$782,СВЦЭМ!$A$39:$A$782,$A49,СВЦЭМ!$B$39:$B$782,Q$47)+'СЕТ СН'!$G$12+СВЦЭМ!$D$10+'СЕТ СН'!$G$5-'СЕТ СН'!$G$20</f>
        <v>3938.88612805</v>
      </c>
      <c r="R49" s="36">
        <f>SUMIFS(СВЦЭМ!$C$39:$C$782,СВЦЭМ!$A$39:$A$782,$A49,СВЦЭМ!$B$39:$B$782,R$47)+'СЕТ СН'!$G$12+СВЦЭМ!$D$10+'СЕТ СН'!$G$5-'СЕТ СН'!$G$20</f>
        <v>3890.0094821499997</v>
      </c>
      <c r="S49" s="36">
        <f>SUMIFS(СВЦЭМ!$C$39:$C$782,СВЦЭМ!$A$39:$A$782,$A49,СВЦЭМ!$B$39:$B$782,S$47)+'СЕТ СН'!$G$12+СВЦЭМ!$D$10+'СЕТ СН'!$G$5-'СЕТ СН'!$G$20</f>
        <v>3881.1998291499999</v>
      </c>
      <c r="T49" s="36">
        <f>SUMIFS(СВЦЭМ!$C$39:$C$782,СВЦЭМ!$A$39:$A$782,$A49,СВЦЭМ!$B$39:$B$782,T$47)+'СЕТ СН'!$G$12+СВЦЭМ!$D$10+'СЕТ СН'!$G$5-'СЕТ СН'!$G$20</f>
        <v>3857.1587325400001</v>
      </c>
      <c r="U49" s="36">
        <f>SUMIFS(СВЦЭМ!$C$39:$C$782,СВЦЭМ!$A$39:$A$782,$A49,СВЦЭМ!$B$39:$B$782,U$47)+'СЕТ СН'!$G$12+СВЦЭМ!$D$10+'СЕТ СН'!$G$5-'СЕТ СН'!$G$20</f>
        <v>3831.8894701899999</v>
      </c>
      <c r="V49" s="36">
        <f>SUMIFS(СВЦЭМ!$C$39:$C$782,СВЦЭМ!$A$39:$A$782,$A49,СВЦЭМ!$B$39:$B$782,V$47)+'СЕТ СН'!$G$12+СВЦЭМ!$D$10+'СЕТ СН'!$G$5-'СЕТ СН'!$G$20</f>
        <v>3833.4809344499999</v>
      </c>
      <c r="W49" s="36">
        <f>SUMIFS(СВЦЭМ!$C$39:$C$782,СВЦЭМ!$A$39:$A$782,$A49,СВЦЭМ!$B$39:$B$782,W$47)+'СЕТ СН'!$G$12+СВЦЭМ!$D$10+'СЕТ СН'!$G$5-'СЕТ СН'!$G$20</f>
        <v>3846.7640062199998</v>
      </c>
      <c r="X49" s="36">
        <f>SUMIFS(СВЦЭМ!$C$39:$C$782,СВЦЭМ!$A$39:$A$782,$A49,СВЦЭМ!$B$39:$B$782,X$47)+'СЕТ СН'!$G$12+СВЦЭМ!$D$10+'СЕТ СН'!$G$5-'СЕТ СН'!$G$20</f>
        <v>3920.4929784300002</v>
      </c>
      <c r="Y49" s="36">
        <f>SUMIFS(СВЦЭМ!$C$39:$C$782,СВЦЭМ!$A$39:$A$782,$A49,СВЦЭМ!$B$39:$B$782,Y$47)+'СЕТ СН'!$G$12+СВЦЭМ!$D$10+'СЕТ СН'!$G$5-'СЕТ СН'!$G$20</f>
        <v>3999.8861948499998</v>
      </c>
    </row>
    <row r="50" spans="1:25" ht="15.75" x14ac:dyDescent="0.2">
      <c r="A50" s="35">
        <f t="shared" ref="A50:A78" si="1">A49+1</f>
        <v>45568</v>
      </c>
      <c r="B50" s="36">
        <f>SUMIFS(СВЦЭМ!$C$39:$C$782,СВЦЭМ!$A$39:$A$782,$A50,СВЦЭМ!$B$39:$B$782,B$47)+'СЕТ СН'!$G$12+СВЦЭМ!$D$10+'СЕТ СН'!$G$5-'СЕТ СН'!$G$20</f>
        <v>3974.5687199499998</v>
      </c>
      <c r="C50" s="36">
        <f>SUMIFS(СВЦЭМ!$C$39:$C$782,СВЦЭМ!$A$39:$A$782,$A50,СВЦЭМ!$B$39:$B$782,C$47)+'СЕТ СН'!$G$12+СВЦЭМ!$D$10+'СЕТ СН'!$G$5-'СЕТ СН'!$G$20</f>
        <v>4028.6116954999998</v>
      </c>
      <c r="D50" s="36">
        <f>SUMIFS(СВЦЭМ!$C$39:$C$782,СВЦЭМ!$A$39:$A$782,$A50,СВЦЭМ!$B$39:$B$782,D$47)+'СЕТ СН'!$G$12+СВЦЭМ!$D$10+'СЕТ СН'!$G$5-'СЕТ СН'!$G$20</f>
        <v>4079.4667550900003</v>
      </c>
      <c r="E50" s="36">
        <f>SUMIFS(СВЦЭМ!$C$39:$C$782,СВЦЭМ!$A$39:$A$782,$A50,СВЦЭМ!$B$39:$B$782,E$47)+'СЕТ СН'!$G$12+СВЦЭМ!$D$10+'СЕТ СН'!$G$5-'СЕТ СН'!$G$20</f>
        <v>4129.4873271099996</v>
      </c>
      <c r="F50" s="36">
        <f>SUMIFS(СВЦЭМ!$C$39:$C$782,СВЦЭМ!$A$39:$A$782,$A50,СВЦЭМ!$B$39:$B$782,F$47)+'СЕТ СН'!$G$12+СВЦЭМ!$D$10+'СЕТ СН'!$G$5-'СЕТ СН'!$G$20</f>
        <v>4103.3288507799998</v>
      </c>
      <c r="G50" s="36">
        <f>SUMIFS(СВЦЭМ!$C$39:$C$782,СВЦЭМ!$A$39:$A$782,$A50,СВЦЭМ!$B$39:$B$782,G$47)+'СЕТ СН'!$G$12+СВЦЭМ!$D$10+'СЕТ СН'!$G$5-'СЕТ СН'!$G$20</f>
        <v>4096.5249371600003</v>
      </c>
      <c r="H50" s="36">
        <f>SUMIFS(СВЦЭМ!$C$39:$C$782,СВЦЭМ!$A$39:$A$782,$A50,СВЦЭМ!$B$39:$B$782,H$47)+'СЕТ СН'!$G$12+СВЦЭМ!$D$10+'СЕТ СН'!$G$5-'СЕТ СН'!$G$20</f>
        <v>4016.8615484700003</v>
      </c>
      <c r="I50" s="36">
        <f>SUMIFS(СВЦЭМ!$C$39:$C$782,СВЦЭМ!$A$39:$A$782,$A50,СВЦЭМ!$B$39:$B$782,I$47)+'СЕТ СН'!$G$12+СВЦЭМ!$D$10+'СЕТ СН'!$G$5-'СЕТ СН'!$G$20</f>
        <v>3939.6353141300001</v>
      </c>
      <c r="J50" s="36">
        <f>SUMIFS(СВЦЭМ!$C$39:$C$782,СВЦЭМ!$A$39:$A$782,$A50,СВЦЭМ!$B$39:$B$782,J$47)+'СЕТ СН'!$G$12+СВЦЭМ!$D$10+'СЕТ СН'!$G$5-'СЕТ СН'!$G$20</f>
        <v>3909.21996309</v>
      </c>
      <c r="K50" s="36">
        <f>SUMIFS(СВЦЭМ!$C$39:$C$782,СВЦЭМ!$A$39:$A$782,$A50,СВЦЭМ!$B$39:$B$782,K$47)+'СЕТ СН'!$G$12+СВЦЭМ!$D$10+'СЕТ СН'!$G$5-'СЕТ СН'!$G$20</f>
        <v>3873.90921802</v>
      </c>
      <c r="L50" s="36">
        <f>SUMIFS(СВЦЭМ!$C$39:$C$782,СВЦЭМ!$A$39:$A$782,$A50,СВЦЭМ!$B$39:$B$782,L$47)+'СЕТ СН'!$G$12+СВЦЭМ!$D$10+'СЕТ СН'!$G$5-'СЕТ СН'!$G$20</f>
        <v>3856.3900751199999</v>
      </c>
      <c r="M50" s="36">
        <f>SUMIFS(СВЦЭМ!$C$39:$C$782,СВЦЭМ!$A$39:$A$782,$A50,СВЦЭМ!$B$39:$B$782,M$47)+'СЕТ СН'!$G$12+СВЦЭМ!$D$10+'СЕТ СН'!$G$5-'СЕТ СН'!$G$20</f>
        <v>3874.5396396799997</v>
      </c>
      <c r="N50" s="36">
        <f>SUMIFS(СВЦЭМ!$C$39:$C$782,СВЦЭМ!$A$39:$A$782,$A50,СВЦЭМ!$B$39:$B$782,N$47)+'СЕТ СН'!$G$12+СВЦЭМ!$D$10+'СЕТ СН'!$G$5-'СЕТ СН'!$G$20</f>
        <v>3906.3832433500002</v>
      </c>
      <c r="O50" s="36">
        <f>SUMIFS(СВЦЭМ!$C$39:$C$782,СВЦЭМ!$A$39:$A$782,$A50,СВЦЭМ!$B$39:$B$782,O$47)+'СЕТ СН'!$G$12+СВЦЭМ!$D$10+'СЕТ СН'!$G$5-'СЕТ СН'!$G$20</f>
        <v>3883.03260525</v>
      </c>
      <c r="P50" s="36">
        <f>SUMIFS(СВЦЭМ!$C$39:$C$782,СВЦЭМ!$A$39:$A$782,$A50,СВЦЭМ!$B$39:$B$782,P$47)+'СЕТ СН'!$G$12+СВЦЭМ!$D$10+'СЕТ СН'!$G$5-'СЕТ СН'!$G$20</f>
        <v>3888.8507263199999</v>
      </c>
      <c r="Q50" s="36">
        <f>SUMIFS(СВЦЭМ!$C$39:$C$782,СВЦЭМ!$A$39:$A$782,$A50,СВЦЭМ!$B$39:$B$782,Q$47)+'СЕТ СН'!$G$12+СВЦЭМ!$D$10+'СЕТ СН'!$G$5-'СЕТ СН'!$G$20</f>
        <v>3907.27363023</v>
      </c>
      <c r="R50" s="36">
        <f>SUMIFS(СВЦЭМ!$C$39:$C$782,СВЦЭМ!$A$39:$A$782,$A50,СВЦЭМ!$B$39:$B$782,R$47)+'СЕТ СН'!$G$12+СВЦЭМ!$D$10+'СЕТ СН'!$G$5-'СЕТ СН'!$G$20</f>
        <v>3901.8094736800003</v>
      </c>
      <c r="S50" s="36">
        <f>SUMIFS(СВЦЭМ!$C$39:$C$782,СВЦЭМ!$A$39:$A$782,$A50,СВЦЭМ!$B$39:$B$782,S$47)+'СЕТ СН'!$G$12+СВЦЭМ!$D$10+'СЕТ СН'!$G$5-'СЕТ СН'!$G$20</f>
        <v>3869.4804036</v>
      </c>
      <c r="T50" s="36">
        <f>SUMIFS(СВЦЭМ!$C$39:$C$782,СВЦЭМ!$A$39:$A$782,$A50,СВЦЭМ!$B$39:$B$782,T$47)+'СЕТ СН'!$G$12+СВЦЭМ!$D$10+'СЕТ СН'!$G$5-'СЕТ СН'!$G$20</f>
        <v>3855.0684783500001</v>
      </c>
      <c r="U50" s="36">
        <f>SUMIFS(СВЦЭМ!$C$39:$C$782,СВЦЭМ!$A$39:$A$782,$A50,СВЦЭМ!$B$39:$B$782,U$47)+'СЕТ СН'!$G$12+СВЦЭМ!$D$10+'СЕТ СН'!$G$5-'СЕТ СН'!$G$20</f>
        <v>3834.7849474100003</v>
      </c>
      <c r="V50" s="36">
        <f>SUMIFS(СВЦЭМ!$C$39:$C$782,СВЦЭМ!$A$39:$A$782,$A50,СВЦЭМ!$B$39:$B$782,V$47)+'СЕТ СН'!$G$12+СВЦЭМ!$D$10+'СЕТ СН'!$G$5-'СЕТ СН'!$G$20</f>
        <v>3815.6633767399999</v>
      </c>
      <c r="W50" s="36">
        <f>SUMIFS(СВЦЭМ!$C$39:$C$782,СВЦЭМ!$A$39:$A$782,$A50,СВЦЭМ!$B$39:$B$782,W$47)+'СЕТ СН'!$G$12+СВЦЭМ!$D$10+'СЕТ СН'!$G$5-'СЕТ СН'!$G$20</f>
        <v>3855.7791101800003</v>
      </c>
      <c r="X50" s="36">
        <f>SUMIFS(СВЦЭМ!$C$39:$C$782,СВЦЭМ!$A$39:$A$782,$A50,СВЦЭМ!$B$39:$B$782,X$47)+'СЕТ СН'!$G$12+СВЦЭМ!$D$10+'СЕТ СН'!$G$5-'СЕТ СН'!$G$20</f>
        <v>3928.0665029199999</v>
      </c>
      <c r="Y50" s="36">
        <f>SUMIFS(СВЦЭМ!$C$39:$C$782,СВЦЭМ!$A$39:$A$782,$A50,СВЦЭМ!$B$39:$B$782,Y$47)+'СЕТ СН'!$G$12+СВЦЭМ!$D$10+'СЕТ СН'!$G$5-'СЕТ СН'!$G$20</f>
        <v>3992.6200700899999</v>
      </c>
    </row>
    <row r="51" spans="1:25" ht="15.75" x14ac:dyDescent="0.2">
      <c r="A51" s="35">
        <f t="shared" si="1"/>
        <v>45569</v>
      </c>
      <c r="B51" s="36">
        <f>SUMIFS(СВЦЭМ!$C$39:$C$782,СВЦЭМ!$A$39:$A$782,$A51,СВЦЭМ!$B$39:$B$782,B$47)+'СЕТ СН'!$G$12+СВЦЭМ!$D$10+'СЕТ СН'!$G$5-'СЕТ СН'!$G$20</f>
        <v>4062.6825599700001</v>
      </c>
      <c r="C51" s="36">
        <f>SUMIFS(СВЦЭМ!$C$39:$C$782,СВЦЭМ!$A$39:$A$782,$A51,СВЦЭМ!$B$39:$B$782,C$47)+'СЕТ СН'!$G$12+СВЦЭМ!$D$10+'СЕТ СН'!$G$5-'СЕТ СН'!$G$20</f>
        <v>4121.6886481199999</v>
      </c>
      <c r="D51" s="36">
        <f>SUMIFS(СВЦЭМ!$C$39:$C$782,СВЦЭМ!$A$39:$A$782,$A51,СВЦЭМ!$B$39:$B$782,D$47)+'СЕТ СН'!$G$12+СВЦЭМ!$D$10+'СЕТ СН'!$G$5-'СЕТ СН'!$G$20</f>
        <v>4149.0978442899996</v>
      </c>
      <c r="E51" s="36">
        <f>SUMIFS(СВЦЭМ!$C$39:$C$782,СВЦЭМ!$A$39:$A$782,$A51,СВЦЭМ!$B$39:$B$782,E$47)+'СЕТ СН'!$G$12+СВЦЭМ!$D$10+'СЕТ СН'!$G$5-'СЕТ СН'!$G$20</f>
        <v>4178.0087775499996</v>
      </c>
      <c r="F51" s="36">
        <f>SUMIFS(СВЦЭМ!$C$39:$C$782,СВЦЭМ!$A$39:$A$782,$A51,СВЦЭМ!$B$39:$B$782,F$47)+'СЕТ СН'!$G$12+СВЦЭМ!$D$10+'СЕТ СН'!$G$5-'СЕТ СН'!$G$20</f>
        <v>4183.7302241799998</v>
      </c>
      <c r="G51" s="36">
        <f>SUMIFS(СВЦЭМ!$C$39:$C$782,СВЦЭМ!$A$39:$A$782,$A51,СВЦЭМ!$B$39:$B$782,G$47)+'СЕТ СН'!$G$12+СВЦЭМ!$D$10+'СЕТ СН'!$G$5-'СЕТ СН'!$G$20</f>
        <v>4134.5356972299996</v>
      </c>
      <c r="H51" s="36">
        <f>SUMIFS(СВЦЭМ!$C$39:$C$782,СВЦЭМ!$A$39:$A$782,$A51,СВЦЭМ!$B$39:$B$782,H$47)+'СЕТ СН'!$G$12+СВЦЭМ!$D$10+'СЕТ СН'!$G$5-'СЕТ СН'!$G$20</f>
        <v>4059.4127743199997</v>
      </c>
      <c r="I51" s="36">
        <f>SUMIFS(СВЦЭМ!$C$39:$C$782,СВЦЭМ!$A$39:$A$782,$A51,СВЦЭМ!$B$39:$B$782,I$47)+'СЕТ СН'!$G$12+СВЦЭМ!$D$10+'СЕТ СН'!$G$5-'СЕТ СН'!$G$20</f>
        <v>3966.33742648</v>
      </c>
      <c r="J51" s="36">
        <f>SUMIFS(СВЦЭМ!$C$39:$C$782,СВЦЭМ!$A$39:$A$782,$A51,СВЦЭМ!$B$39:$B$782,J$47)+'СЕТ СН'!$G$12+СВЦЭМ!$D$10+'СЕТ СН'!$G$5-'СЕТ СН'!$G$20</f>
        <v>3901.19083563</v>
      </c>
      <c r="K51" s="36">
        <f>SUMIFS(СВЦЭМ!$C$39:$C$782,СВЦЭМ!$A$39:$A$782,$A51,СВЦЭМ!$B$39:$B$782,K$47)+'СЕТ СН'!$G$12+СВЦЭМ!$D$10+'СЕТ СН'!$G$5-'СЕТ СН'!$G$20</f>
        <v>3871.69508916</v>
      </c>
      <c r="L51" s="36">
        <f>SUMIFS(СВЦЭМ!$C$39:$C$782,СВЦЭМ!$A$39:$A$782,$A51,СВЦЭМ!$B$39:$B$782,L$47)+'СЕТ СН'!$G$12+СВЦЭМ!$D$10+'СЕТ СН'!$G$5-'СЕТ СН'!$G$20</f>
        <v>3850.0550709999998</v>
      </c>
      <c r="M51" s="36">
        <f>SUMIFS(СВЦЭМ!$C$39:$C$782,СВЦЭМ!$A$39:$A$782,$A51,СВЦЭМ!$B$39:$B$782,M$47)+'СЕТ СН'!$G$12+СВЦЭМ!$D$10+'СЕТ СН'!$G$5-'СЕТ СН'!$G$20</f>
        <v>3875.8344169399998</v>
      </c>
      <c r="N51" s="36">
        <f>SUMIFS(СВЦЭМ!$C$39:$C$782,СВЦЭМ!$A$39:$A$782,$A51,СВЦЭМ!$B$39:$B$782,N$47)+'СЕТ СН'!$G$12+СВЦЭМ!$D$10+'СЕТ СН'!$G$5-'СЕТ СН'!$G$20</f>
        <v>3924.0031041800003</v>
      </c>
      <c r="O51" s="36">
        <f>SUMIFS(СВЦЭМ!$C$39:$C$782,СВЦЭМ!$A$39:$A$782,$A51,СВЦЭМ!$B$39:$B$782,O$47)+'СЕТ СН'!$G$12+СВЦЭМ!$D$10+'СЕТ СН'!$G$5-'СЕТ СН'!$G$20</f>
        <v>3909.5884432499997</v>
      </c>
      <c r="P51" s="36">
        <f>SUMIFS(СВЦЭМ!$C$39:$C$782,СВЦЭМ!$A$39:$A$782,$A51,СВЦЭМ!$B$39:$B$782,P$47)+'СЕТ СН'!$G$12+СВЦЭМ!$D$10+'СЕТ СН'!$G$5-'СЕТ СН'!$G$20</f>
        <v>3895.2426999700001</v>
      </c>
      <c r="Q51" s="36">
        <f>SUMIFS(СВЦЭМ!$C$39:$C$782,СВЦЭМ!$A$39:$A$782,$A51,СВЦЭМ!$B$39:$B$782,Q$47)+'СЕТ СН'!$G$12+СВЦЭМ!$D$10+'СЕТ СН'!$G$5-'СЕТ СН'!$G$20</f>
        <v>3919.0272836900003</v>
      </c>
      <c r="R51" s="36">
        <f>SUMIFS(СВЦЭМ!$C$39:$C$782,СВЦЭМ!$A$39:$A$782,$A51,СВЦЭМ!$B$39:$B$782,R$47)+'СЕТ СН'!$G$12+СВЦЭМ!$D$10+'СЕТ СН'!$G$5-'СЕТ СН'!$G$20</f>
        <v>3913.7861158699998</v>
      </c>
      <c r="S51" s="36">
        <f>SUMIFS(СВЦЭМ!$C$39:$C$782,СВЦЭМ!$A$39:$A$782,$A51,СВЦЭМ!$B$39:$B$782,S$47)+'СЕТ СН'!$G$12+СВЦЭМ!$D$10+'СЕТ СН'!$G$5-'СЕТ СН'!$G$20</f>
        <v>3885.7138573499997</v>
      </c>
      <c r="T51" s="36">
        <f>SUMIFS(СВЦЭМ!$C$39:$C$782,СВЦЭМ!$A$39:$A$782,$A51,СВЦЭМ!$B$39:$B$782,T$47)+'СЕТ СН'!$G$12+СВЦЭМ!$D$10+'СЕТ СН'!$G$5-'СЕТ СН'!$G$20</f>
        <v>3846.5593836799999</v>
      </c>
      <c r="U51" s="36">
        <f>SUMIFS(СВЦЭМ!$C$39:$C$782,СВЦЭМ!$A$39:$A$782,$A51,СВЦЭМ!$B$39:$B$782,U$47)+'СЕТ СН'!$G$12+СВЦЭМ!$D$10+'СЕТ СН'!$G$5-'СЕТ СН'!$G$20</f>
        <v>3798.2959494799998</v>
      </c>
      <c r="V51" s="36">
        <f>SUMIFS(СВЦЭМ!$C$39:$C$782,СВЦЭМ!$A$39:$A$782,$A51,СВЦЭМ!$B$39:$B$782,V$47)+'СЕТ СН'!$G$12+СВЦЭМ!$D$10+'СЕТ СН'!$G$5-'СЕТ СН'!$G$20</f>
        <v>3804.28285809</v>
      </c>
      <c r="W51" s="36">
        <f>SUMIFS(СВЦЭМ!$C$39:$C$782,СВЦЭМ!$A$39:$A$782,$A51,СВЦЭМ!$B$39:$B$782,W$47)+'СЕТ СН'!$G$12+СВЦЭМ!$D$10+'СЕТ СН'!$G$5-'СЕТ СН'!$G$20</f>
        <v>3835.1903174600002</v>
      </c>
      <c r="X51" s="36">
        <f>SUMIFS(СВЦЭМ!$C$39:$C$782,СВЦЭМ!$A$39:$A$782,$A51,СВЦЭМ!$B$39:$B$782,X$47)+'СЕТ СН'!$G$12+СВЦЭМ!$D$10+'СЕТ СН'!$G$5-'СЕТ СН'!$G$20</f>
        <v>3898.5549808400001</v>
      </c>
      <c r="Y51" s="36">
        <f>SUMIFS(СВЦЭМ!$C$39:$C$782,СВЦЭМ!$A$39:$A$782,$A51,СВЦЭМ!$B$39:$B$782,Y$47)+'СЕТ СН'!$G$12+СВЦЭМ!$D$10+'СЕТ СН'!$G$5-'СЕТ СН'!$G$20</f>
        <v>3977.15094348</v>
      </c>
    </row>
    <row r="52" spans="1:25" ht="15.75" x14ac:dyDescent="0.2">
      <c r="A52" s="35">
        <f t="shared" si="1"/>
        <v>45570</v>
      </c>
      <c r="B52" s="36">
        <f>SUMIFS(СВЦЭМ!$C$39:$C$782,СВЦЭМ!$A$39:$A$782,$A52,СВЦЭМ!$B$39:$B$782,B$47)+'СЕТ СН'!$G$12+СВЦЭМ!$D$10+'СЕТ СН'!$G$5-'СЕТ СН'!$G$20</f>
        <v>4185.9530106900002</v>
      </c>
      <c r="C52" s="36">
        <f>SUMIFS(СВЦЭМ!$C$39:$C$782,СВЦЭМ!$A$39:$A$782,$A52,СВЦЭМ!$B$39:$B$782,C$47)+'СЕТ СН'!$G$12+СВЦЭМ!$D$10+'СЕТ СН'!$G$5-'СЕТ СН'!$G$20</f>
        <v>4193.3799848899998</v>
      </c>
      <c r="D52" s="36">
        <f>SUMIFS(СВЦЭМ!$C$39:$C$782,СВЦЭМ!$A$39:$A$782,$A52,СВЦЭМ!$B$39:$B$782,D$47)+'СЕТ СН'!$G$12+СВЦЭМ!$D$10+'СЕТ СН'!$G$5-'СЕТ СН'!$G$20</f>
        <v>4247.2238740399998</v>
      </c>
      <c r="E52" s="36">
        <f>SUMIFS(СВЦЭМ!$C$39:$C$782,СВЦЭМ!$A$39:$A$782,$A52,СВЦЭМ!$B$39:$B$782,E$47)+'СЕТ СН'!$G$12+СВЦЭМ!$D$10+'СЕТ СН'!$G$5-'СЕТ СН'!$G$20</f>
        <v>4250.7645322799999</v>
      </c>
      <c r="F52" s="36">
        <f>SUMIFS(СВЦЭМ!$C$39:$C$782,СВЦЭМ!$A$39:$A$782,$A52,СВЦЭМ!$B$39:$B$782,F$47)+'СЕТ СН'!$G$12+СВЦЭМ!$D$10+'СЕТ СН'!$G$5-'СЕТ СН'!$G$20</f>
        <v>4240.9517504199994</v>
      </c>
      <c r="G52" s="36">
        <f>SUMIFS(СВЦЭМ!$C$39:$C$782,СВЦЭМ!$A$39:$A$782,$A52,СВЦЭМ!$B$39:$B$782,G$47)+'СЕТ СН'!$G$12+СВЦЭМ!$D$10+'СЕТ СН'!$G$5-'СЕТ СН'!$G$20</f>
        <v>4246.0531822699995</v>
      </c>
      <c r="H52" s="36">
        <f>SUMIFS(СВЦЭМ!$C$39:$C$782,СВЦЭМ!$A$39:$A$782,$A52,СВЦЭМ!$B$39:$B$782,H$47)+'СЕТ СН'!$G$12+СВЦЭМ!$D$10+'СЕТ СН'!$G$5-'СЕТ СН'!$G$20</f>
        <v>4180.1842805399992</v>
      </c>
      <c r="I52" s="36">
        <f>SUMIFS(СВЦЭМ!$C$39:$C$782,СВЦЭМ!$A$39:$A$782,$A52,СВЦЭМ!$B$39:$B$782,I$47)+'СЕТ СН'!$G$12+СВЦЭМ!$D$10+'СЕТ СН'!$G$5-'СЕТ СН'!$G$20</f>
        <v>4100.95461772</v>
      </c>
      <c r="J52" s="36">
        <f>SUMIFS(СВЦЭМ!$C$39:$C$782,СВЦЭМ!$A$39:$A$782,$A52,СВЦЭМ!$B$39:$B$782,J$47)+'СЕТ СН'!$G$12+СВЦЭМ!$D$10+'СЕТ СН'!$G$5-'СЕТ СН'!$G$20</f>
        <v>3991.8737965400001</v>
      </c>
      <c r="K52" s="36">
        <f>SUMIFS(СВЦЭМ!$C$39:$C$782,СВЦЭМ!$A$39:$A$782,$A52,СВЦЭМ!$B$39:$B$782,K$47)+'СЕТ СН'!$G$12+СВЦЭМ!$D$10+'СЕТ СН'!$G$5-'СЕТ СН'!$G$20</f>
        <v>3898.2071192499998</v>
      </c>
      <c r="L52" s="36">
        <f>SUMIFS(СВЦЭМ!$C$39:$C$782,СВЦЭМ!$A$39:$A$782,$A52,СВЦЭМ!$B$39:$B$782,L$47)+'СЕТ СН'!$G$12+СВЦЭМ!$D$10+'СЕТ СН'!$G$5-'СЕТ СН'!$G$20</f>
        <v>3880.6485061399999</v>
      </c>
      <c r="M52" s="36">
        <f>SUMIFS(СВЦЭМ!$C$39:$C$782,СВЦЭМ!$A$39:$A$782,$A52,СВЦЭМ!$B$39:$B$782,M$47)+'СЕТ СН'!$G$12+СВЦЭМ!$D$10+'СЕТ СН'!$G$5-'СЕТ СН'!$G$20</f>
        <v>3896.5804053500001</v>
      </c>
      <c r="N52" s="36">
        <f>SUMIFS(СВЦЭМ!$C$39:$C$782,СВЦЭМ!$A$39:$A$782,$A52,СВЦЭМ!$B$39:$B$782,N$47)+'СЕТ СН'!$G$12+СВЦЭМ!$D$10+'СЕТ СН'!$G$5-'СЕТ СН'!$G$20</f>
        <v>3903.9934696800001</v>
      </c>
      <c r="O52" s="36">
        <f>SUMIFS(СВЦЭМ!$C$39:$C$782,СВЦЭМ!$A$39:$A$782,$A52,СВЦЭМ!$B$39:$B$782,O$47)+'СЕТ СН'!$G$12+СВЦЭМ!$D$10+'СЕТ СН'!$G$5-'СЕТ СН'!$G$20</f>
        <v>3923.25560266</v>
      </c>
      <c r="P52" s="36">
        <f>SUMIFS(СВЦЭМ!$C$39:$C$782,СВЦЭМ!$A$39:$A$782,$A52,СВЦЭМ!$B$39:$B$782,P$47)+'СЕТ СН'!$G$12+СВЦЭМ!$D$10+'СЕТ СН'!$G$5-'СЕТ СН'!$G$20</f>
        <v>3944.15212797</v>
      </c>
      <c r="Q52" s="36">
        <f>SUMIFS(СВЦЭМ!$C$39:$C$782,СВЦЭМ!$A$39:$A$782,$A52,СВЦЭМ!$B$39:$B$782,Q$47)+'СЕТ СН'!$G$12+СВЦЭМ!$D$10+'СЕТ СН'!$G$5-'СЕТ СН'!$G$20</f>
        <v>3928.0564303199999</v>
      </c>
      <c r="R52" s="36">
        <f>SUMIFS(СВЦЭМ!$C$39:$C$782,СВЦЭМ!$A$39:$A$782,$A52,СВЦЭМ!$B$39:$B$782,R$47)+'СЕТ СН'!$G$12+СВЦЭМ!$D$10+'СЕТ СН'!$G$5-'СЕТ СН'!$G$20</f>
        <v>3939.13075024</v>
      </c>
      <c r="S52" s="36">
        <f>SUMIFS(СВЦЭМ!$C$39:$C$782,СВЦЭМ!$A$39:$A$782,$A52,СВЦЭМ!$B$39:$B$782,S$47)+'СЕТ СН'!$G$12+СВЦЭМ!$D$10+'СЕТ СН'!$G$5-'СЕТ СН'!$G$20</f>
        <v>3916.7451611900001</v>
      </c>
      <c r="T52" s="36">
        <f>SUMIFS(СВЦЭМ!$C$39:$C$782,СВЦЭМ!$A$39:$A$782,$A52,СВЦЭМ!$B$39:$B$782,T$47)+'СЕТ СН'!$G$12+СВЦЭМ!$D$10+'СЕТ СН'!$G$5-'СЕТ СН'!$G$20</f>
        <v>3897.9612680800001</v>
      </c>
      <c r="U52" s="36">
        <f>SUMIFS(СВЦЭМ!$C$39:$C$782,СВЦЭМ!$A$39:$A$782,$A52,СВЦЭМ!$B$39:$B$782,U$47)+'СЕТ СН'!$G$12+СВЦЭМ!$D$10+'СЕТ СН'!$G$5-'СЕТ СН'!$G$20</f>
        <v>3856.53491003</v>
      </c>
      <c r="V52" s="36">
        <f>SUMIFS(СВЦЭМ!$C$39:$C$782,СВЦЭМ!$A$39:$A$782,$A52,СВЦЭМ!$B$39:$B$782,V$47)+'СЕТ СН'!$G$12+СВЦЭМ!$D$10+'СЕТ СН'!$G$5-'СЕТ СН'!$G$20</f>
        <v>3842.2362911600003</v>
      </c>
      <c r="W52" s="36">
        <f>SUMIFS(СВЦЭМ!$C$39:$C$782,СВЦЭМ!$A$39:$A$782,$A52,СВЦЭМ!$B$39:$B$782,W$47)+'СЕТ СН'!$G$12+СВЦЭМ!$D$10+'СЕТ СН'!$G$5-'СЕТ СН'!$G$20</f>
        <v>3888.9238071</v>
      </c>
      <c r="X52" s="36">
        <f>SUMIFS(СВЦЭМ!$C$39:$C$782,СВЦЭМ!$A$39:$A$782,$A52,СВЦЭМ!$B$39:$B$782,X$47)+'СЕТ СН'!$G$12+СВЦЭМ!$D$10+'СЕТ СН'!$G$5-'СЕТ СН'!$G$20</f>
        <v>3965.46505553</v>
      </c>
      <c r="Y52" s="36">
        <f>SUMIFS(СВЦЭМ!$C$39:$C$782,СВЦЭМ!$A$39:$A$782,$A52,СВЦЭМ!$B$39:$B$782,Y$47)+'СЕТ СН'!$G$12+СВЦЭМ!$D$10+'СЕТ СН'!$G$5-'СЕТ СН'!$G$20</f>
        <v>4026.3183802499998</v>
      </c>
    </row>
    <row r="53" spans="1:25" ht="15.75" x14ac:dyDescent="0.2">
      <c r="A53" s="35">
        <f t="shared" si="1"/>
        <v>45571</v>
      </c>
      <c r="B53" s="36">
        <f>SUMIFS(СВЦЭМ!$C$39:$C$782,СВЦЭМ!$A$39:$A$782,$A53,СВЦЭМ!$B$39:$B$782,B$47)+'СЕТ СН'!$G$12+СВЦЭМ!$D$10+'СЕТ СН'!$G$5-'СЕТ СН'!$G$20</f>
        <v>4104.2927279599999</v>
      </c>
      <c r="C53" s="36">
        <f>SUMIFS(СВЦЭМ!$C$39:$C$782,СВЦЭМ!$A$39:$A$782,$A53,СВЦЭМ!$B$39:$B$782,C$47)+'СЕТ СН'!$G$12+СВЦЭМ!$D$10+'СЕТ СН'!$G$5-'СЕТ СН'!$G$20</f>
        <v>4175.7557800699997</v>
      </c>
      <c r="D53" s="36">
        <f>SUMIFS(СВЦЭМ!$C$39:$C$782,СВЦЭМ!$A$39:$A$782,$A53,СВЦЭМ!$B$39:$B$782,D$47)+'СЕТ СН'!$G$12+СВЦЭМ!$D$10+'СЕТ СН'!$G$5-'СЕТ СН'!$G$20</f>
        <v>4286.5978446999998</v>
      </c>
      <c r="E53" s="36">
        <f>SUMIFS(СВЦЭМ!$C$39:$C$782,СВЦЭМ!$A$39:$A$782,$A53,СВЦЭМ!$B$39:$B$782,E$47)+'СЕТ СН'!$G$12+СВЦЭМ!$D$10+'СЕТ СН'!$G$5-'СЕТ СН'!$G$20</f>
        <v>4228.04223181</v>
      </c>
      <c r="F53" s="36">
        <f>SUMIFS(СВЦЭМ!$C$39:$C$782,СВЦЭМ!$A$39:$A$782,$A53,СВЦЭМ!$B$39:$B$782,F$47)+'СЕТ СН'!$G$12+СВЦЭМ!$D$10+'СЕТ СН'!$G$5-'СЕТ СН'!$G$20</f>
        <v>4168.0365517800001</v>
      </c>
      <c r="G53" s="36">
        <f>SUMIFS(СВЦЭМ!$C$39:$C$782,СВЦЭМ!$A$39:$A$782,$A53,СВЦЭМ!$B$39:$B$782,G$47)+'СЕТ СН'!$G$12+СВЦЭМ!$D$10+'СЕТ СН'!$G$5-'СЕТ СН'!$G$20</f>
        <v>4146.6228206799997</v>
      </c>
      <c r="H53" s="36">
        <f>SUMIFS(СВЦЭМ!$C$39:$C$782,СВЦЭМ!$A$39:$A$782,$A53,СВЦЭМ!$B$39:$B$782,H$47)+'СЕТ СН'!$G$12+СВЦЭМ!$D$10+'СЕТ СН'!$G$5-'СЕТ СН'!$G$20</f>
        <v>4116.1195677099995</v>
      </c>
      <c r="I53" s="36">
        <f>SUMIFS(СВЦЭМ!$C$39:$C$782,СВЦЭМ!$A$39:$A$782,$A53,СВЦЭМ!$B$39:$B$782,I$47)+'СЕТ СН'!$G$12+СВЦЭМ!$D$10+'СЕТ СН'!$G$5-'СЕТ СН'!$G$20</f>
        <v>4062.39150612</v>
      </c>
      <c r="J53" s="36">
        <f>SUMIFS(СВЦЭМ!$C$39:$C$782,СВЦЭМ!$A$39:$A$782,$A53,СВЦЭМ!$B$39:$B$782,J$47)+'СЕТ СН'!$G$12+СВЦЭМ!$D$10+'СЕТ СН'!$G$5-'СЕТ СН'!$G$20</f>
        <v>3933.4088376199998</v>
      </c>
      <c r="K53" s="36">
        <f>SUMIFS(СВЦЭМ!$C$39:$C$782,СВЦЭМ!$A$39:$A$782,$A53,СВЦЭМ!$B$39:$B$782,K$47)+'СЕТ СН'!$G$12+СВЦЭМ!$D$10+'СЕТ СН'!$G$5-'СЕТ СН'!$G$20</f>
        <v>3851.4142851400002</v>
      </c>
      <c r="L53" s="36">
        <f>SUMIFS(СВЦЭМ!$C$39:$C$782,СВЦЭМ!$A$39:$A$782,$A53,СВЦЭМ!$B$39:$B$782,L$47)+'СЕТ СН'!$G$12+СВЦЭМ!$D$10+'СЕТ СН'!$G$5-'СЕТ СН'!$G$20</f>
        <v>3826.7547722999998</v>
      </c>
      <c r="M53" s="36">
        <f>SUMIFS(СВЦЭМ!$C$39:$C$782,СВЦЭМ!$A$39:$A$782,$A53,СВЦЭМ!$B$39:$B$782,M$47)+'СЕТ СН'!$G$12+СВЦЭМ!$D$10+'СЕТ СН'!$G$5-'СЕТ СН'!$G$20</f>
        <v>3836.5665778000002</v>
      </c>
      <c r="N53" s="36">
        <f>SUMIFS(СВЦЭМ!$C$39:$C$782,СВЦЭМ!$A$39:$A$782,$A53,СВЦЭМ!$B$39:$B$782,N$47)+'СЕТ СН'!$G$12+СВЦЭМ!$D$10+'СЕТ СН'!$G$5-'СЕТ СН'!$G$20</f>
        <v>3854.9296401700003</v>
      </c>
      <c r="O53" s="36">
        <f>SUMIFS(СВЦЭМ!$C$39:$C$782,СВЦЭМ!$A$39:$A$782,$A53,СВЦЭМ!$B$39:$B$782,O$47)+'СЕТ СН'!$G$12+СВЦЭМ!$D$10+'СЕТ СН'!$G$5-'СЕТ СН'!$G$20</f>
        <v>3880.6203695599997</v>
      </c>
      <c r="P53" s="36">
        <f>SUMIFS(СВЦЭМ!$C$39:$C$782,СВЦЭМ!$A$39:$A$782,$A53,СВЦЭМ!$B$39:$B$782,P$47)+'СЕТ СН'!$G$12+СВЦЭМ!$D$10+'СЕТ СН'!$G$5-'СЕТ СН'!$G$20</f>
        <v>3890.6245114399999</v>
      </c>
      <c r="Q53" s="36">
        <f>SUMIFS(СВЦЭМ!$C$39:$C$782,СВЦЭМ!$A$39:$A$782,$A53,СВЦЭМ!$B$39:$B$782,Q$47)+'СЕТ СН'!$G$12+СВЦЭМ!$D$10+'СЕТ СН'!$G$5-'СЕТ СН'!$G$20</f>
        <v>3904.9995953899997</v>
      </c>
      <c r="R53" s="36">
        <f>SUMIFS(СВЦЭМ!$C$39:$C$782,СВЦЭМ!$A$39:$A$782,$A53,СВЦЭМ!$B$39:$B$782,R$47)+'СЕТ СН'!$G$12+СВЦЭМ!$D$10+'СЕТ СН'!$G$5-'СЕТ СН'!$G$20</f>
        <v>3886.1159923200003</v>
      </c>
      <c r="S53" s="36">
        <f>SUMIFS(СВЦЭМ!$C$39:$C$782,СВЦЭМ!$A$39:$A$782,$A53,СВЦЭМ!$B$39:$B$782,S$47)+'СЕТ СН'!$G$12+СВЦЭМ!$D$10+'СЕТ СН'!$G$5-'СЕТ СН'!$G$20</f>
        <v>3875.16616677</v>
      </c>
      <c r="T53" s="36">
        <f>SUMIFS(СВЦЭМ!$C$39:$C$782,СВЦЭМ!$A$39:$A$782,$A53,СВЦЭМ!$B$39:$B$782,T$47)+'СЕТ СН'!$G$12+СВЦЭМ!$D$10+'СЕТ СН'!$G$5-'СЕТ СН'!$G$20</f>
        <v>3877.3648998999997</v>
      </c>
      <c r="U53" s="36">
        <f>SUMIFS(СВЦЭМ!$C$39:$C$782,СВЦЭМ!$A$39:$A$782,$A53,СВЦЭМ!$B$39:$B$782,U$47)+'СЕТ СН'!$G$12+СВЦЭМ!$D$10+'СЕТ СН'!$G$5-'СЕТ СН'!$G$20</f>
        <v>3812.6236458900003</v>
      </c>
      <c r="V53" s="36">
        <f>SUMIFS(СВЦЭМ!$C$39:$C$782,СВЦЭМ!$A$39:$A$782,$A53,СВЦЭМ!$B$39:$B$782,V$47)+'СЕТ СН'!$G$12+СВЦЭМ!$D$10+'СЕТ СН'!$G$5-'СЕТ СН'!$G$20</f>
        <v>3814.8017403900003</v>
      </c>
      <c r="W53" s="36">
        <f>SUMIFS(СВЦЭМ!$C$39:$C$782,СВЦЭМ!$A$39:$A$782,$A53,СВЦЭМ!$B$39:$B$782,W$47)+'СЕТ СН'!$G$12+СВЦЭМ!$D$10+'СЕТ СН'!$G$5-'СЕТ СН'!$G$20</f>
        <v>3826.2101593299999</v>
      </c>
      <c r="X53" s="36">
        <f>SUMIFS(СВЦЭМ!$C$39:$C$782,СВЦЭМ!$A$39:$A$782,$A53,СВЦЭМ!$B$39:$B$782,X$47)+'СЕТ СН'!$G$12+СВЦЭМ!$D$10+'СЕТ СН'!$G$5-'СЕТ СН'!$G$20</f>
        <v>3901.71319825</v>
      </c>
      <c r="Y53" s="36">
        <f>SUMIFS(СВЦЭМ!$C$39:$C$782,СВЦЭМ!$A$39:$A$782,$A53,СВЦЭМ!$B$39:$B$782,Y$47)+'СЕТ СН'!$G$12+СВЦЭМ!$D$10+'СЕТ СН'!$G$5-'СЕТ СН'!$G$20</f>
        <v>3992.5260408499998</v>
      </c>
    </row>
    <row r="54" spans="1:25" ht="15.75" x14ac:dyDescent="0.2">
      <c r="A54" s="35">
        <f t="shared" si="1"/>
        <v>45572</v>
      </c>
      <c r="B54" s="36">
        <f>SUMIFS(СВЦЭМ!$C$39:$C$782,СВЦЭМ!$A$39:$A$782,$A54,СВЦЭМ!$B$39:$B$782,B$47)+'СЕТ СН'!$G$12+СВЦЭМ!$D$10+'СЕТ СН'!$G$5-'СЕТ СН'!$G$20</f>
        <v>3980.6869370499999</v>
      </c>
      <c r="C54" s="36">
        <f>SUMIFS(СВЦЭМ!$C$39:$C$782,СВЦЭМ!$A$39:$A$782,$A54,СВЦЭМ!$B$39:$B$782,C$47)+'СЕТ СН'!$G$12+СВЦЭМ!$D$10+'СЕТ СН'!$G$5-'СЕТ СН'!$G$20</f>
        <v>4058.2598664899997</v>
      </c>
      <c r="D54" s="36">
        <f>SUMIFS(СВЦЭМ!$C$39:$C$782,СВЦЭМ!$A$39:$A$782,$A54,СВЦЭМ!$B$39:$B$782,D$47)+'СЕТ СН'!$G$12+СВЦЭМ!$D$10+'СЕТ СН'!$G$5-'СЕТ СН'!$G$20</f>
        <v>4122.9619019700003</v>
      </c>
      <c r="E54" s="36">
        <f>SUMIFS(СВЦЭМ!$C$39:$C$782,СВЦЭМ!$A$39:$A$782,$A54,СВЦЭМ!$B$39:$B$782,E$47)+'СЕТ СН'!$G$12+СВЦЭМ!$D$10+'СЕТ СН'!$G$5-'СЕТ СН'!$G$20</f>
        <v>4097.1646649499999</v>
      </c>
      <c r="F54" s="36">
        <f>SUMIFS(СВЦЭМ!$C$39:$C$782,СВЦЭМ!$A$39:$A$782,$A54,СВЦЭМ!$B$39:$B$782,F$47)+'СЕТ СН'!$G$12+СВЦЭМ!$D$10+'СЕТ СН'!$G$5-'СЕТ СН'!$G$20</f>
        <v>4093.5074608300001</v>
      </c>
      <c r="G54" s="36">
        <f>SUMIFS(СВЦЭМ!$C$39:$C$782,СВЦЭМ!$A$39:$A$782,$A54,СВЦЭМ!$B$39:$B$782,G$47)+'СЕТ СН'!$G$12+СВЦЭМ!$D$10+'СЕТ СН'!$G$5-'СЕТ СН'!$G$20</f>
        <v>4075.0115537800002</v>
      </c>
      <c r="H54" s="36">
        <f>SUMIFS(СВЦЭМ!$C$39:$C$782,СВЦЭМ!$A$39:$A$782,$A54,СВЦЭМ!$B$39:$B$782,H$47)+'СЕТ СН'!$G$12+СВЦЭМ!$D$10+'СЕТ СН'!$G$5-'СЕТ СН'!$G$20</f>
        <v>3991.6924311600001</v>
      </c>
      <c r="I54" s="36">
        <f>SUMIFS(СВЦЭМ!$C$39:$C$782,СВЦЭМ!$A$39:$A$782,$A54,СВЦЭМ!$B$39:$B$782,I$47)+'СЕТ СН'!$G$12+СВЦЭМ!$D$10+'СЕТ СН'!$G$5-'СЕТ СН'!$G$20</f>
        <v>3895.7393769299997</v>
      </c>
      <c r="J54" s="36">
        <f>SUMIFS(СВЦЭМ!$C$39:$C$782,СВЦЭМ!$A$39:$A$782,$A54,СВЦЭМ!$B$39:$B$782,J$47)+'СЕТ СН'!$G$12+СВЦЭМ!$D$10+'СЕТ СН'!$G$5-'СЕТ СН'!$G$20</f>
        <v>3866.6823504900003</v>
      </c>
      <c r="K54" s="36">
        <f>SUMIFS(СВЦЭМ!$C$39:$C$782,СВЦЭМ!$A$39:$A$782,$A54,СВЦЭМ!$B$39:$B$782,K$47)+'СЕТ СН'!$G$12+СВЦЭМ!$D$10+'СЕТ СН'!$G$5-'СЕТ СН'!$G$20</f>
        <v>3818.0005370999997</v>
      </c>
      <c r="L54" s="36">
        <f>SUMIFS(СВЦЭМ!$C$39:$C$782,СВЦЭМ!$A$39:$A$782,$A54,СВЦЭМ!$B$39:$B$782,L$47)+'СЕТ СН'!$G$12+СВЦЭМ!$D$10+'СЕТ СН'!$G$5-'СЕТ СН'!$G$20</f>
        <v>3812.4834759099999</v>
      </c>
      <c r="M54" s="36">
        <f>SUMIFS(СВЦЭМ!$C$39:$C$782,СВЦЭМ!$A$39:$A$782,$A54,СВЦЭМ!$B$39:$B$782,M$47)+'СЕТ СН'!$G$12+СВЦЭМ!$D$10+'СЕТ СН'!$G$5-'СЕТ СН'!$G$20</f>
        <v>3875.2386544299998</v>
      </c>
      <c r="N54" s="36">
        <f>SUMIFS(СВЦЭМ!$C$39:$C$782,СВЦЭМ!$A$39:$A$782,$A54,СВЦЭМ!$B$39:$B$782,N$47)+'СЕТ СН'!$G$12+СВЦЭМ!$D$10+'СЕТ СН'!$G$5-'СЕТ СН'!$G$20</f>
        <v>3881.1978863499999</v>
      </c>
      <c r="O54" s="36">
        <f>SUMIFS(СВЦЭМ!$C$39:$C$782,СВЦЭМ!$A$39:$A$782,$A54,СВЦЭМ!$B$39:$B$782,O$47)+'СЕТ СН'!$G$12+СВЦЭМ!$D$10+'СЕТ СН'!$G$5-'СЕТ СН'!$G$20</f>
        <v>3874.05827494</v>
      </c>
      <c r="P54" s="36">
        <f>SUMIFS(СВЦЭМ!$C$39:$C$782,СВЦЭМ!$A$39:$A$782,$A54,СВЦЭМ!$B$39:$B$782,P$47)+'СЕТ СН'!$G$12+СВЦЭМ!$D$10+'СЕТ СН'!$G$5-'СЕТ СН'!$G$20</f>
        <v>3872.2571443300003</v>
      </c>
      <c r="Q54" s="36">
        <f>SUMIFS(СВЦЭМ!$C$39:$C$782,СВЦЭМ!$A$39:$A$782,$A54,СВЦЭМ!$B$39:$B$782,Q$47)+'СЕТ СН'!$G$12+СВЦЭМ!$D$10+'СЕТ СН'!$G$5-'СЕТ СН'!$G$20</f>
        <v>3903.0046891500001</v>
      </c>
      <c r="R54" s="36">
        <f>SUMIFS(СВЦЭМ!$C$39:$C$782,СВЦЭМ!$A$39:$A$782,$A54,СВЦЭМ!$B$39:$B$782,R$47)+'СЕТ СН'!$G$12+СВЦЭМ!$D$10+'СЕТ СН'!$G$5-'СЕТ СН'!$G$20</f>
        <v>3886.4920402600001</v>
      </c>
      <c r="S54" s="36">
        <f>SUMIFS(СВЦЭМ!$C$39:$C$782,СВЦЭМ!$A$39:$A$782,$A54,СВЦЭМ!$B$39:$B$782,S$47)+'СЕТ СН'!$G$12+СВЦЭМ!$D$10+'СЕТ СН'!$G$5-'СЕТ СН'!$G$20</f>
        <v>3848.7525361200001</v>
      </c>
      <c r="T54" s="36">
        <f>SUMIFS(СВЦЭМ!$C$39:$C$782,СВЦЭМ!$A$39:$A$782,$A54,СВЦЭМ!$B$39:$B$782,T$47)+'СЕТ СН'!$G$12+СВЦЭМ!$D$10+'СЕТ СН'!$G$5-'СЕТ СН'!$G$20</f>
        <v>3815.2464127100002</v>
      </c>
      <c r="U54" s="36">
        <f>SUMIFS(СВЦЭМ!$C$39:$C$782,СВЦЭМ!$A$39:$A$782,$A54,СВЦЭМ!$B$39:$B$782,U$47)+'СЕТ СН'!$G$12+СВЦЭМ!$D$10+'СЕТ СН'!$G$5-'СЕТ СН'!$G$20</f>
        <v>3738.6846145199997</v>
      </c>
      <c r="V54" s="36">
        <f>SUMIFS(СВЦЭМ!$C$39:$C$782,СВЦЭМ!$A$39:$A$782,$A54,СВЦЭМ!$B$39:$B$782,V$47)+'СЕТ СН'!$G$12+СВЦЭМ!$D$10+'СЕТ СН'!$G$5-'СЕТ СН'!$G$20</f>
        <v>3759.65500974</v>
      </c>
      <c r="W54" s="36">
        <f>SUMIFS(СВЦЭМ!$C$39:$C$782,СВЦЭМ!$A$39:$A$782,$A54,СВЦЭМ!$B$39:$B$782,W$47)+'СЕТ СН'!$G$12+СВЦЭМ!$D$10+'СЕТ СН'!$G$5-'СЕТ СН'!$G$20</f>
        <v>3788.8704322799999</v>
      </c>
      <c r="X54" s="36">
        <f>SUMIFS(СВЦЭМ!$C$39:$C$782,СВЦЭМ!$A$39:$A$782,$A54,СВЦЭМ!$B$39:$B$782,X$47)+'СЕТ СН'!$G$12+СВЦЭМ!$D$10+'СЕТ СН'!$G$5-'СЕТ СН'!$G$20</f>
        <v>3873.6277804599999</v>
      </c>
      <c r="Y54" s="36">
        <f>SUMIFS(СВЦЭМ!$C$39:$C$782,СВЦЭМ!$A$39:$A$782,$A54,СВЦЭМ!$B$39:$B$782,Y$47)+'СЕТ СН'!$G$12+СВЦЭМ!$D$10+'СЕТ СН'!$G$5-'СЕТ СН'!$G$20</f>
        <v>3911.9539512299998</v>
      </c>
    </row>
    <row r="55" spans="1:25" ht="15.75" x14ac:dyDescent="0.2">
      <c r="A55" s="35">
        <f t="shared" si="1"/>
        <v>45573</v>
      </c>
      <c r="B55" s="36">
        <f>SUMIFS(СВЦЭМ!$C$39:$C$782,СВЦЭМ!$A$39:$A$782,$A55,СВЦЭМ!$B$39:$B$782,B$47)+'СЕТ СН'!$G$12+СВЦЭМ!$D$10+'СЕТ СН'!$G$5-'СЕТ СН'!$G$20</f>
        <v>4031.8193644200001</v>
      </c>
      <c r="C55" s="36">
        <f>SUMIFS(СВЦЭМ!$C$39:$C$782,СВЦЭМ!$A$39:$A$782,$A55,СВЦЭМ!$B$39:$B$782,C$47)+'СЕТ СН'!$G$12+СВЦЭМ!$D$10+'СЕТ СН'!$G$5-'СЕТ СН'!$G$20</f>
        <v>4103.3247272199997</v>
      </c>
      <c r="D55" s="36">
        <f>SUMIFS(СВЦЭМ!$C$39:$C$782,СВЦЭМ!$A$39:$A$782,$A55,СВЦЭМ!$B$39:$B$782,D$47)+'СЕТ СН'!$G$12+СВЦЭМ!$D$10+'СЕТ СН'!$G$5-'СЕТ СН'!$G$20</f>
        <v>4126.3416976899998</v>
      </c>
      <c r="E55" s="36">
        <f>SUMIFS(СВЦЭМ!$C$39:$C$782,СВЦЭМ!$A$39:$A$782,$A55,СВЦЭМ!$B$39:$B$782,E$47)+'СЕТ СН'!$G$12+СВЦЭМ!$D$10+'СЕТ СН'!$G$5-'СЕТ СН'!$G$20</f>
        <v>4116.1007559699992</v>
      </c>
      <c r="F55" s="36">
        <f>SUMIFS(СВЦЭМ!$C$39:$C$782,СВЦЭМ!$A$39:$A$782,$A55,СВЦЭМ!$B$39:$B$782,F$47)+'СЕТ СН'!$G$12+СВЦЭМ!$D$10+'СЕТ СН'!$G$5-'СЕТ СН'!$G$20</f>
        <v>4110.93504871</v>
      </c>
      <c r="G55" s="36">
        <f>SUMIFS(СВЦЭМ!$C$39:$C$782,СВЦЭМ!$A$39:$A$782,$A55,СВЦЭМ!$B$39:$B$782,G$47)+'СЕТ СН'!$G$12+СВЦЭМ!$D$10+'СЕТ СН'!$G$5-'СЕТ СН'!$G$20</f>
        <v>4092.5049173500001</v>
      </c>
      <c r="H55" s="36">
        <f>SUMIFS(СВЦЭМ!$C$39:$C$782,СВЦЭМ!$A$39:$A$782,$A55,СВЦЭМ!$B$39:$B$782,H$47)+'СЕТ СН'!$G$12+СВЦЭМ!$D$10+'СЕТ СН'!$G$5-'СЕТ СН'!$G$20</f>
        <v>4015.1992899699999</v>
      </c>
      <c r="I55" s="36">
        <f>SUMIFS(СВЦЭМ!$C$39:$C$782,СВЦЭМ!$A$39:$A$782,$A55,СВЦЭМ!$B$39:$B$782,I$47)+'СЕТ СН'!$G$12+СВЦЭМ!$D$10+'СЕТ СН'!$G$5-'СЕТ СН'!$G$20</f>
        <v>3868.0025562600003</v>
      </c>
      <c r="J55" s="36">
        <f>SUMIFS(СВЦЭМ!$C$39:$C$782,СВЦЭМ!$A$39:$A$782,$A55,СВЦЭМ!$B$39:$B$782,J$47)+'СЕТ СН'!$G$12+СВЦЭМ!$D$10+'СЕТ СН'!$G$5-'СЕТ СН'!$G$20</f>
        <v>3826.8081033400003</v>
      </c>
      <c r="K55" s="36">
        <f>SUMIFS(СВЦЭМ!$C$39:$C$782,СВЦЭМ!$A$39:$A$782,$A55,СВЦЭМ!$B$39:$B$782,K$47)+'СЕТ СН'!$G$12+СВЦЭМ!$D$10+'СЕТ СН'!$G$5-'СЕТ СН'!$G$20</f>
        <v>3849.0835545199998</v>
      </c>
      <c r="L55" s="36">
        <f>SUMIFS(СВЦЭМ!$C$39:$C$782,СВЦЭМ!$A$39:$A$782,$A55,СВЦЭМ!$B$39:$B$782,L$47)+'СЕТ СН'!$G$12+СВЦЭМ!$D$10+'СЕТ СН'!$G$5-'СЕТ СН'!$G$20</f>
        <v>3797.8943669700002</v>
      </c>
      <c r="M55" s="36">
        <f>SUMIFS(СВЦЭМ!$C$39:$C$782,СВЦЭМ!$A$39:$A$782,$A55,СВЦЭМ!$B$39:$B$782,M$47)+'СЕТ СН'!$G$12+СВЦЭМ!$D$10+'СЕТ СН'!$G$5-'СЕТ СН'!$G$20</f>
        <v>3818.73659099</v>
      </c>
      <c r="N55" s="36">
        <f>SUMIFS(СВЦЭМ!$C$39:$C$782,СВЦЭМ!$A$39:$A$782,$A55,СВЦЭМ!$B$39:$B$782,N$47)+'СЕТ СН'!$G$12+СВЦЭМ!$D$10+'СЕТ СН'!$G$5-'СЕТ СН'!$G$20</f>
        <v>3842.83828993</v>
      </c>
      <c r="O55" s="36">
        <f>SUMIFS(СВЦЭМ!$C$39:$C$782,СВЦЭМ!$A$39:$A$782,$A55,СВЦЭМ!$B$39:$B$782,O$47)+'СЕТ СН'!$G$12+СВЦЭМ!$D$10+'СЕТ СН'!$G$5-'СЕТ СН'!$G$20</f>
        <v>3817.9318132099997</v>
      </c>
      <c r="P55" s="36">
        <f>SUMIFS(СВЦЭМ!$C$39:$C$782,СВЦЭМ!$A$39:$A$782,$A55,СВЦЭМ!$B$39:$B$782,P$47)+'СЕТ СН'!$G$12+СВЦЭМ!$D$10+'СЕТ СН'!$G$5-'СЕТ СН'!$G$20</f>
        <v>3831.0538013300002</v>
      </c>
      <c r="Q55" s="36">
        <f>SUMIFS(СВЦЭМ!$C$39:$C$782,СВЦЭМ!$A$39:$A$782,$A55,СВЦЭМ!$B$39:$B$782,Q$47)+'СЕТ СН'!$G$12+СВЦЭМ!$D$10+'СЕТ СН'!$G$5-'СЕТ СН'!$G$20</f>
        <v>3860.9154742700002</v>
      </c>
      <c r="R55" s="36">
        <f>SUMIFS(СВЦЭМ!$C$39:$C$782,СВЦЭМ!$A$39:$A$782,$A55,СВЦЭМ!$B$39:$B$782,R$47)+'СЕТ СН'!$G$12+СВЦЭМ!$D$10+'СЕТ СН'!$G$5-'СЕТ СН'!$G$20</f>
        <v>3854.8470107200001</v>
      </c>
      <c r="S55" s="36">
        <f>SUMIFS(СВЦЭМ!$C$39:$C$782,СВЦЭМ!$A$39:$A$782,$A55,СВЦЭМ!$B$39:$B$782,S$47)+'СЕТ СН'!$G$12+СВЦЭМ!$D$10+'СЕТ СН'!$G$5-'СЕТ СН'!$G$20</f>
        <v>3837.7624521899997</v>
      </c>
      <c r="T55" s="36">
        <f>SUMIFS(СВЦЭМ!$C$39:$C$782,СВЦЭМ!$A$39:$A$782,$A55,СВЦЭМ!$B$39:$B$782,T$47)+'СЕТ СН'!$G$12+СВЦЭМ!$D$10+'СЕТ СН'!$G$5-'СЕТ СН'!$G$20</f>
        <v>3814.9012972600003</v>
      </c>
      <c r="U55" s="36">
        <f>SUMIFS(СВЦЭМ!$C$39:$C$782,СВЦЭМ!$A$39:$A$782,$A55,СВЦЭМ!$B$39:$B$782,U$47)+'СЕТ СН'!$G$12+СВЦЭМ!$D$10+'СЕТ СН'!$G$5-'СЕТ СН'!$G$20</f>
        <v>3780.0381428000001</v>
      </c>
      <c r="V55" s="36">
        <f>SUMIFS(СВЦЭМ!$C$39:$C$782,СВЦЭМ!$A$39:$A$782,$A55,СВЦЭМ!$B$39:$B$782,V$47)+'СЕТ СН'!$G$12+СВЦЭМ!$D$10+'СЕТ СН'!$G$5-'СЕТ СН'!$G$20</f>
        <v>3784.61077462</v>
      </c>
      <c r="W55" s="36">
        <f>SUMIFS(СВЦЭМ!$C$39:$C$782,СВЦЭМ!$A$39:$A$782,$A55,СВЦЭМ!$B$39:$B$782,W$47)+'СЕТ СН'!$G$12+СВЦЭМ!$D$10+'СЕТ СН'!$G$5-'СЕТ СН'!$G$20</f>
        <v>3820.9554216199999</v>
      </c>
      <c r="X55" s="36">
        <f>SUMIFS(СВЦЭМ!$C$39:$C$782,СВЦЭМ!$A$39:$A$782,$A55,СВЦЭМ!$B$39:$B$782,X$47)+'СЕТ СН'!$G$12+СВЦЭМ!$D$10+'СЕТ СН'!$G$5-'СЕТ СН'!$G$20</f>
        <v>3890.4425787199998</v>
      </c>
      <c r="Y55" s="36">
        <f>SUMIFS(СВЦЭМ!$C$39:$C$782,СВЦЭМ!$A$39:$A$782,$A55,СВЦЭМ!$B$39:$B$782,Y$47)+'СЕТ СН'!$G$12+СВЦЭМ!$D$10+'СЕТ СН'!$G$5-'СЕТ СН'!$G$20</f>
        <v>3960.26042581</v>
      </c>
    </row>
    <row r="56" spans="1:25" ht="15.75" x14ac:dyDescent="0.2">
      <c r="A56" s="35">
        <f t="shared" si="1"/>
        <v>45574</v>
      </c>
      <c r="B56" s="36">
        <f>SUMIFS(СВЦЭМ!$C$39:$C$782,СВЦЭМ!$A$39:$A$782,$A56,СВЦЭМ!$B$39:$B$782,B$47)+'СЕТ СН'!$G$12+СВЦЭМ!$D$10+'СЕТ СН'!$G$5-'СЕТ СН'!$G$20</f>
        <v>3999.5302979600001</v>
      </c>
      <c r="C56" s="36">
        <f>SUMIFS(СВЦЭМ!$C$39:$C$782,СВЦЭМ!$A$39:$A$782,$A56,СВЦЭМ!$B$39:$B$782,C$47)+'СЕТ СН'!$G$12+СВЦЭМ!$D$10+'СЕТ СН'!$G$5-'СЕТ СН'!$G$20</f>
        <v>4098.4803862499994</v>
      </c>
      <c r="D56" s="36">
        <f>SUMIFS(СВЦЭМ!$C$39:$C$782,СВЦЭМ!$A$39:$A$782,$A56,СВЦЭМ!$B$39:$B$782,D$47)+'СЕТ СН'!$G$12+СВЦЭМ!$D$10+'СЕТ СН'!$G$5-'СЕТ СН'!$G$20</f>
        <v>4148.6109684599996</v>
      </c>
      <c r="E56" s="36">
        <f>SUMIFS(СВЦЭМ!$C$39:$C$782,СВЦЭМ!$A$39:$A$782,$A56,СВЦЭМ!$B$39:$B$782,E$47)+'СЕТ СН'!$G$12+СВЦЭМ!$D$10+'СЕТ СН'!$G$5-'СЕТ СН'!$G$20</f>
        <v>4170.1824194000001</v>
      </c>
      <c r="F56" s="36">
        <f>SUMIFS(СВЦЭМ!$C$39:$C$782,СВЦЭМ!$A$39:$A$782,$A56,СВЦЭМ!$B$39:$B$782,F$47)+'СЕТ СН'!$G$12+СВЦЭМ!$D$10+'СЕТ СН'!$G$5-'СЕТ СН'!$G$20</f>
        <v>4158.1976912499995</v>
      </c>
      <c r="G56" s="36">
        <f>SUMIFS(СВЦЭМ!$C$39:$C$782,СВЦЭМ!$A$39:$A$782,$A56,СВЦЭМ!$B$39:$B$782,G$47)+'СЕТ СН'!$G$12+СВЦЭМ!$D$10+'СЕТ СН'!$G$5-'СЕТ СН'!$G$20</f>
        <v>4121.1466901099993</v>
      </c>
      <c r="H56" s="36">
        <f>SUMIFS(СВЦЭМ!$C$39:$C$782,СВЦЭМ!$A$39:$A$782,$A56,СВЦЭМ!$B$39:$B$782,H$47)+'СЕТ СН'!$G$12+СВЦЭМ!$D$10+'СЕТ СН'!$G$5-'СЕТ СН'!$G$20</f>
        <v>4044.85586268</v>
      </c>
      <c r="I56" s="36">
        <f>SUMIFS(СВЦЭМ!$C$39:$C$782,СВЦЭМ!$A$39:$A$782,$A56,СВЦЭМ!$B$39:$B$782,I$47)+'СЕТ СН'!$G$12+СВЦЭМ!$D$10+'СЕТ СН'!$G$5-'СЕТ СН'!$G$20</f>
        <v>4004.6646337399998</v>
      </c>
      <c r="J56" s="36">
        <f>SUMIFS(СВЦЭМ!$C$39:$C$782,СВЦЭМ!$A$39:$A$782,$A56,СВЦЭМ!$B$39:$B$782,J$47)+'СЕТ СН'!$G$12+СВЦЭМ!$D$10+'СЕТ СН'!$G$5-'СЕТ СН'!$G$20</f>
        <v>3906.74169682</v>
      </c>
      <c r="K56" s="36">
        <f>SUMIFS(СВЦЭМ!$C$39:$C$782,СВЦЭМ!$A$39:$A$782,$A56,СВЦЭМ!$B$39:$B$782,K$47)+'СЕТ СН'!$G$12+СВЦЭМ!$D$10+'СЕТ СН'!$G$5-'СЕТ СН'!$G$20</f>
        <v>3898.90979208</v>
      </c>
      <c r="L56" s="36">
        <f>SUMIFS(СВЦЭМ!$C$39:$C$782,СВЦЭМ!$A$39:$A$782,$A56,СВЦЭМ!$B$39:$B$782,L$47)+'СЕТ СН'!$G$12+СВЦЭМ!$D$10+'СЕТ СН'!$G$5-'СЕТ СН'!$G$20</f>
        <v>3885.0347699200001</v>
      </c>
      <c r="M56" s="36">
        <f>SUMIFS(СВЦЭМ!$C$39:$C$782,СВЦЭМ!$A$39:$A$782,$A56,СВЦЭМ!$B$39:$B$782,M$47)+'СЕТ СН'!$G$12+СВЦЭМ!$D$10+'СЕТ СН'!$G$5-'СЕТ СН'!$G$20</f>
        <v>3905.0540565700003</v>
      </c>
      <c r="N56" s="36">
        <f>SUMIFS(СВЦЭМ!$C$39:$C$782,СВЦЭМ!$A$39:$A$782,$A56,СВЦЭМ!$B$39:$B$782,N$47)+'СЕТ СН'!$G$12+СВЦЭМ!$D$10+'СЕТ СН'!$G$5-'СЕТ СН'!$G$20</f>
        <v>3930.9312392500001</v>
      </c>
      <c r="O56" s="36">
        <f>SUMIFS(СВЦЭМ!$C$39:$C$782,СВЦЭМ!$A$39:$A$782,$A56,СВЦЭМ!$B$39:$B$782,O$47)+'СЕТ СН'!$G$12+СВЦЭМ!$D$10+'СЕТ СН'!$G$5-'СЕТ СН'!$G$20</f>
        <v>3926.0356830999999</v>
      </c>
      <c r="P56" s="36">
        <f>SUMIFS(СВЦЭМ!$C$39:$C$782,СВЦЭМ!$A$39:$A$782,$A56,СВЦЭМ!$B$39:$B$782,P$47)+'СЕТ СН'!$G$12+СВЦЭМ!$D$10+'СЕТ СН'!$G$5-'СЕТ СН'!$G$20</f>
        <v>3909.7110105000002</v>
      </c>
      <c r="Q56" s="36">
        <f>SUMIFS(СВЦЭМ!$C$39:$C$782,СВЦЭМ!$A$39:$A$782,$A56,СВЦЭМ!$B$39:$B$782,Q$47)+'СЕТ СН'!$G$12+СВЦЭМ!$D$10+'СЕТ СН'!$G$5-'СЕТ СН'!$G$20</f>
        <v>3943.87739999</v>
      </c>
      <c r="R56" s="36">
        <f>SUMIFS(СВЦЭМ!$C$39:$C$782,СВЦЭМ!$A$39:$A$782,$A56,СВЦЭМ!$B$39:$B$782,R$47)+'СЕТ СН'!$G$12+СВЦЭМ!$D$10+'СЕТ СН'!$G$5-'СЕТ СН'!$G$20</f>
        <v>3937.7554983499999</v>
      </c>
      <c r="S56" s="36">
        <f>SUMIFS(СВЦЭМ!$C$39:$C$782,СВЦЭМ!$A$39:$A$782,$A56,СВЦЭМ!$B$39:$B$782,S$47)+'СЕТ СН'!$G$12+СВЦЭМ!$D$10+'СЕТ СН'!$G$5-'СЕТ СН'!$G$20</f>
        <v>3923.2765783300001</v>
      </c>
      <c r="T56" s="36">
        <f>SUMIFS(СВЦЭМ!$C$39:$C$782,СВЦЭМ!$A$39:$A$782,$A56,СВЦЭМ!$B$39:$B$782,T$47)+'СЕТ СН'!$G$12+СВЦЭМ!$D$10+'СЕТ СН'!$G$5-'СЕТ СН'!$G$20</f>
        <v>3919.1264112899999</v>
      </c>
      <c r="U56" s="36">
        <f>SUMIFS(СВЦЭМ!$C$39:$C$782,СВЦЭМ!$A$39:$A$782,$A56,СВЦЭМ!$B$39:$B$782,U$47)+'СЕТ СН'!$G$12+СВЦЭМ!$D$10+'СЕТ СН'!$G$5-'СЕТ СН'!$G$20</f>
        <v>3918.9530144999999</v>
      </c>
      <c r="V56" s="36">
        <f>SUMIFS(СВЦЭМ!$C$39:$C$782,СВЦЭМ!$A$39:$A$782,$A56,СВЦЭМ!$B$39:$B$782,V$47)+'СЕТ СН'!$G$12+СВЦЭМ!$D$10+'СЕТ СН'!$G$5-'СЕТ СН'!$G$20</f>
        <v>3934.5136421500001</v>
      </c>
      <c r="W56" s="36">
        <f>SUMIFS(СВЦЭМ!$C$39:$C$782,СВЦЭМ!$A$39:$A$782,$A56,СВЦЭМ!$B$39:$B$782,W$47)+'СЕТ СН'!$G$12+СВЦЭМ!$D$10+'СЕТ СН'!$G$5-'СЕТ СН'!$G$20</f>
        <v>3955.29016</v>
      </c>
      <c r="X56" s="36">
        <f>SUMIFS(СВЦЭМ!$C$39:$C$782,СВЦЭМ!$A$39:$A$782,$A56,СВЦЭМ!$B$39:$B$782,X$47)+'СЕТ СН'!$G$12+СВЦЭМ!$D$10+'СЕТ СН'!$G$5-'СЕТ СН'!$G$20</f>
        <v>4037.8888158</v>
      </c>
      <c r="Y56" s="36">
        <f>SUMIFS(СВЦЭМ!$C$39:$C$782,СВЦЭМ!$A$39:$A$782,$A56,СВЦЭМ!$B$39:$B$782,Y$47)+'СЕТ СН'!$G$12+СВЦЭМ!$D$10+'СЕТ СН'!$G$5-'СЕТ СН'!$G$20</f>
        <v>4095.7374073799997</v>
      </c>
    </row>
    <row r="57" spans="1:25" ht="15.75" x14ac:dyDescent="0.2">
      <c r="A57" s="35">
        <f t="shared" si="1"/>
        <v>45575</v>
      </c>
      <c r="B57" s="36">
        <f>SUMIFS(СВЦЭМ!$C$39:$C$782,СВЦЭМ!$A$39:$A$782,$A57,СВЦЭМ!$B$39:$B$782,B$47)+'СЕТ СН'!$G$12+СВЦЭМ!$D$10+'СЕТ СН'!$G$5-'СЕТ СН'!$G$20</f>
        <v>4071.9326821200002</v>
      </c>
      <c r="C57" s="36">
        <f>SUMIFS(СВЦЭМ!$C$39:$C$782,СВЦЭМ!$A$39:$A$782,$A57,СВЦЭМ!$B$39:$B$782,C$47)+'СЕТ СН'!$G$12+СВЦЭМ!$D$10+'СЕТ СН'!$G$5-'СЕТ СН'!$G$20</f>
        <v>4115.7113340599999</v>
      </c>
      <c r="D57" s="36">
        <f>SUMIFS(СВЦЭМ!$C$39:$C$782,СВЦЭМ!$A$39:$A$782,$A57,СВЦЭМ!$B$39:$B$782,D$47)+'СЕТ СН'!$G$12+СВЦЭМ!$D$10+'СЕТ СН'!$G$5-'СЕТ СН'!$G$20</f>
        <v>4098.53247113</v>
      </c>
      <c r="E57" s="36">
        <f>SUMIFS(СВЦЭМ!$C$39:$C$782,СВЦЭМ!$A$39:$A$782,$A57,СВЦЭМ!$B$39:$B$782,E$47)+'СЕТ СН'!$G$12+СВЦЭМ!$D$10+'СЕТ СН'!$G$5-'СЕТ СН'!$G$20</f>
        <v>4102.8313602999997</v>
      </c>
      <c r="F57" s="36">
        <f>SUMIFS(СВЦЭМ!$C$39:$C$782,СВЦЭМ!$A$39:$A$782,$A57,СВЦЭМ!$B$39:$B$782,F$47)+'СЕТ СН'!$G$12+СВЦЭМ!$D$10+'СЕТ СН'!$G$5-'СЕТ СН'!$G$20</f>
        <v>4109.5001489999995</v>
      </c>
      <c r="G57" s="36">
        <f>SUMIFS(СВЦЭМ!$C$39:$C$782,СВЦЭМ!$A$39:$A$782,$A57,СВЦЭМ!$B$39:$B$782,G$47)+'СЕТ СН'!$G$12+СВЦЭМ!$D$10+'СЕТ СН'!$G$5-'СЕТ СН'!$G$20</f>
        <v>4079.5044782200002</v>
      </c>
      <c r="H57" s="36">
        <f>SUMIFS(СВЦЭМ!$C$39:$C$782,СВЦЭМ!$A$39:$A$782,$A57,СВЦЭМ!$B$39:$B$782,H$47)+'СЕТ СН'!$G$12+СВЦЭМ!$D$10+'СЕТ СН'!$G$5-'СЕТ СН'!$G$20</f>
        <v>3974.7746499100003</v>
      </c>
      <c r="I57" s="36">
        <f>SUMIFS(СВЦЭМ!$C$39:$C$782,СВЦЭМ!$A$39:$A$782,$A57,СВЦЭМ!$B$39:$B$782,I$47)+'СЕТ СН'!$G$12+СВЦЭМ!$D$10+'СЕТ СН'!$G$5-'СЕТ СН'!$G$20</f>
        <v>3873.1906124100001</v>
      </c>
      <c r="J57" s="36">
        <f>SUMIFS(СВЦЭМ!$C$39:$C$782,СВЦЭМ!$A$39:$A$782,$A57,СВЦЭМ!$B$39:$B$782,J$47)+'СЕТ СН'!$G$12+СВЦЭМ!$D$10+'СЕТ СН'!$G$5-'СЕТ СН'!$G$20</f>
        <v>3825.3524663099997</v>
      </c>
      <c r="K57" s="36">
        <f>SUMIFS(СВЦЭМ!$C$39:$C$782,СВЦЭМ!$A$39:$A$782,$A57,СВЦЭМ!$B$39:$B$782,K$47)+'СЕТ СН'!$G$12+СВЦЭМ!$D$10+'СЕТ СН'!$G$5-'СЕТ СН'!$G$20</f>
        <v>3820.9667350899999</v>
      </c>
      <c r="L57" s="36">
        <f>SUMIFS(СВЦЭМ!$C$39:$C$782,СВЦЭМ!$A$39:$A$782,$A57,СВЦЭМ!$B$39:$B$782,L$47)+'СЕТ СН'!$G$12+СВЦЭМ!$D$10+'СЕТ СН'!$G$5-'СЕТ СН'!$G$20</f>
        <v>3815.4410685600001</v>
      </c>
      <c r="M57" s="36">
        <f>SUMIFS(СВЦЭМ!$C$39:$C$782,СВЦЭМ!$A$39:$A$782,$A57,СВЦЭМ!$B$39:$B$782,M$47)+'СЕТ СН'!$G$12+СВЦЭМ!$D$10+'СЕТ СН'!$G$5-'СЕТ СН'!$G$20</f>
        <v>3842.5405871600001</v>
      </c>
      <c r="N57" s="36">
        <f>SUMIFS(СВЦЭМ!$C$39:$C$782,СВЦЭМ!$A$39:$A$782,$A57,СВЦЭМ!$B$39:$B$782,N$47)+'СЕТ СН'!$G$12+СВЦЭМ!$D$10+'СЕТ СН'!$G$5-'СЕТ СН'!$G$20</f>
        <v>3844.1422770500003</v>
      </c>
      <c r="O57" s="36">
        <f>SUMIFS(СВЦЭМ!$C$39:$C$782,СВЦЭМ!$A$39:$A$782,$A57,СВЦЭМ!$B$39:$B$782,O$47)+'СЕТ СН'!$G$12+СВЦЭМ!$D$10+'СЕТ СН'!$G$5-'СЕТ СН'!$G$20</f>
        <v>3851.6560466599999</v>
      </c>
      <c r="P57" s="36">
        <f>SUMIFS(СВЦЭМ!$C$39:$C$782,СВЦЭМ!$A$39:$A$782,$A57,СВЦЭМ!$B$39:$B$782,P$47)+'СЕТ СН'!$G$12+СВЦЭМ!$D$10+'СЕТ СН'!$G$5-'СЕТ СН'!$G$20</f>
        <v>3865.3241038799997</v>
      </c>
      <c r="Q57" s="36">
        <f>SUMIFS(СВЦЭМ!$C$39:$C$782,СВЦЭМ!$A$39:$A$782,$A57,СВЦЭМ!$B$39:$B$782,Q$47)+'СЕТ СН'!$G$12+СВЦЭМ!$D$10+'СЕТ СН'!$G$5-'СЕТ СН'!$G$20</f>
        <v>3890.3267084399999</v>
      </c>
      <c r="R57" s="36">
        <f>SUMIFS(СВЦЭМ!$C$39:$C$782,СВЦЭМ!$A$39:$A$782,$A57,СВЦЭМ!$B$39:$B$782,R$47)+'СЕТ СН'!$G$12+СВЦЭМ!$D$10+'СЕТ СН'!$G$5-'СЕТ СН'!$G$20</f>
        <v>3889.2008946400001</v>
      </c>
      <c r="S57" s="36">
        <f>SUMIFS(СВЦЭМ!$C$39:$C$782,СВЦЭМ!$A$39:$A$782,$A57,СВЦЭМ!$B$39:$B$782,S$47)+'СЕТ СН'!$G$12+СВЦЭМ!$D$10+'СЕТ СН'!$G$5-'СЕТ СН'!$G$20</f>
        <v>3883.7420459599998</v>
      </c>
      <c r="T57" s="36">
        <f>SUMIFS(СВЦЭМ!$C$39:$C$782,СВЦЭМ!$A$39:$A$782,$A57,СВЦЭМ!$B$39:$B$782,T$47)+'СЕТ СН'!$G$12+СВЦЭМ!$D$10+'СЕТ СН'!$G$5-'СЕТ СН'!$G$20</f>
        <v>3815.17505669</v>
      </c>
      <c r="U57" s="36">
        <f>SUMIFS(СВЦЭМ!$C$39:$C$782,СВЦЭМ!$A$39:$A$782,$A57,СВЦЭМ!$B$39:$B$782,U$47)+'СЕТ СН'!$G$12+СВЦЭМ!$D$10+'СЕТ СН'!$G$5-'СЕТ СН'!$G$20</f>
        <v>3741.0232520700001</v>
      </c>
      <c r="V57" s="36">
        <f>SUMIFS(СВЦЭМ!$C$39:$C$782,СВЦЭМ!$A$39:$A$782,$A57,СВЦЭМ!$B$39:$B$782,V$47)+'СЕТ СН'!$G$12+СВЦЭМ!$D$10+'СЕТ СН'!$G$5-'СЕТ СН'!$G$20</f>
        <v>3741.7316081999998</v>
      </c>
      <c r="W57" s="36">
        <f>SUMIFS(СВЦЭМ!$C$39:$C$782,СВЦЭМ!$A$39:$A$782,$A57,СВЦЭМ!$B$39:$B$782,W$47)+'СЕТ СН'!$G$12+СВЦЭМ!$D$10+'СЕТ СН'!$G$5-'СЕТ СН'!$G$20</f>
        <v>3757.0030438700001</v>
      </c>
      <c r="X57" s="36">
        <f>SUMIFS(СВЦЭМ!$C$39:$C$782,СВЦЭМ!$A$39:$A$782,$A57,СВЦЭМ!$B$39:$B$782,X$47)+'СЕТ СН'!$G$12+СВЦЭМ!$D$10+'СЕТ СН'!$G$5-'СЕТ СН'!$G$20</f>
        <v>3825.2626702400003</v>
      </c>
      <c r="Y57" s="36">
        <f>SUMIFS(СВЦЭМ!$C$39:$C$782,СВЦЭМ!$A$39:$A$782,$A57,СВЦЭМ!$B$39:$B$782,Y$47)+'СЕТ СН'!$G$12+СВЦЭМ!$D$10+'СЕТ СН'!$G$5-'СЕТ СН'!$G$20</f>
        <v>3900.9790086499997</v>
      </c>
    </row>
    <row r="58" spans="1:25" ht="15.75" x14ac:dyDescent="0.2">
      <c r="A58" s="35">
        <f t="shared" si="1"/>
        <v>45576</v>
      </c>
      <c r="B58" s="36">
        <f>SUMIFS(СВЦЭМ!$C$39:$C$782,СВЦЭМ!$A$39:$A$782,$A58,СВЦЭМ!$B$39:$B$782,B$47)+'СЕТ СН'!$G$12+СВЦЭМ!$D$10+'СЕТ СН'!$G$5-'СЕТ СН'!$G$20</f>
        <v>4063.32342522</v>
      </c>
      <c r="C58" s="36">
        <f>SUMIFS(СВЦЭМ!$C$39:$C$782,СВЦЭМ!$A$39:$A$782,$A58,СВЦЭМ!$B$39:$B$782,C$47)+'СЕТ СН'!$G$12+СВЦЭМ!$D$10+'СЕТ СН'!$G$5-'СЕТ СН'!$G$20</f>
        <v>4117.4333166300003</v>
      </c>
      <c r="D58" s="36">
        <f>SUMIFS(СВЦЭМ!$C$39:$C$782,СВЦЭМ!$A$39:$A$782,$A58,СВЦЭМ!$B$39:$B$782,D$47)+'СЕТ СН'!$G$12+СВЦЭМ!$D$10+'СЕТ СН'!$G$5-'СЕТ СН'!$G$20</f>
        <v>4129.5137447300003</v>
      </c>
      <c r="E58" s="36">
        <f>SUMIFS(СВЦЭМ!$C$39:$C$782,СВЦЭМ!$A$39:$A$782,$A58,СВЦЭМ!$B$39:$B$782,E$47)+'СЕТ СН'!$G$12+СВЦЭМ!$D$10+'СЕТ СН'!$G$5-'СЕТ СН'!$G$20</f>
        <v>4136.8860658599997</v>
      </c>
      <c r="F58" s="36">
        <f>SUMIFS(СВЦЭМ!$C$39:$C$782,СВЦЭМ!$A$39:$A$782,$A58,СВЦЭМ!$B$39:$B$782,F$47)+'СЕТ СН'!$G$12+СВЦЭМ!$D$10+'СЕТ СН'!$G$5-'СЕТ СН'!$G$20</f>
        <v>4162.9449295599998</v>
      </c>
      <c r="G58" s="36">
        <f>SUMIFS(СВЦЭМ!$C$39:$C$782,СВЦЭМ!$A$39:$A$782,$A58,СВЦЭМ!$B$39:$B$782,G$47)+'СЕТ СН'!$G$12+СВЦЭМ!$D$10+'СЕТ СН'!$G$5-'СЕТ СН'!$G$20</f>
        <v>4146.9626111399994</v>
      </c>
      <c r="H58" s="36">
        <f>SUMIFS(СВЦЭМ!$C$39:$C$782,СВЦЭМ!$A$39:$A$782,$A58,СВЦЭМ!$B$39:$B$782,H$47)+'СЕТ СН'!$G$12+СВЦЭМ!$D$10+'СЕТ СН'!$G$5-'СЕТ СН'!$G$20</f>
        <v>4028.33324588</v>
      </c>
      <c r="I58" s="36">
        <f>SUMIFS(СВЦЭМ!$C$39:$C$782,СВЦЭМ!$A$39:$A$782,$A58,СВЦЭМ!$B$39:$B$782,I$47)+'СЕТ СН'!$G$12+СВЦЭМ!$D$10+'СЕТ СН'!$G$5-'СЕТ СН'!$G$20</f>
        <v>3954.4047934199998</v>
      </c>
      <c r="J58" s="36">
        <f>SUMIFS(СВЦЭМ!$C$39:$C$782,СВЦЭМ!$A$39:$A$782,$A58,СВЦЭМ!$B$39:$B$782,J$47)+'СЕТ СН'!$G$12+СВЦЭМ!$D$10+'СЕТ СН'!$G$5-'СЕТ СН'!$G$20</f>
        <v>3895.5137700300002</v>
      </c>
      <c r="K58" s="36">
        <f>SUMIFS(СВЦЭМ!$C$39:$C$782,СВЦЭМ!$A$39:$A$782,$A58,СВЦЭМ!$B$39:$B$782,K$47)+'СЕТ СН'!$G$12+СВЦЭМ!$D$10+'СЕТ СН'!$G$5-'СЕТ СН'!$G$20</f>
        <v>3893.5020622500001</v>
      </c>
      <c r="L58" s="36">
        <f>SUMIFS(СВЦЭМ!$C$39:$C$782,СВЦЭМ!$A$39:$A$782,$A58,СВЦЭМ!$B$39:$B$782,L$47)+'СЕТ СН'!$G$12+СВЦЭМ!$D$10+'СЕТ СН'!$G$5-'СЕТ СН'!$G$20</f>
        <v>3894.2400429500003</v>
      </c>
      <c r="M58" s="36">
        <f>SUMIFS(СВЦЭМ!$C$39:$C$782,СВЦЭМ!$A$39:$A$782,$A58,СВЦЭМ!$B$39:$B$782,M$47)+'СЕТ СН'!$G$12+СВЦЭМ!$D$10+'СЕТ СН'!$G$5-'СЕТ СН'!$G$20</f>
        <v>3877.0012995400002</v>
      </c>
      <c r="N58" s="36">
        <f>SUMIFS(СВЦЭМ!$C$39:$C$782,СВЦЭМ!$A$39:$A$782,$A58,СВЦЭМ!$B$39:$B$782,N$47)+'СЕТ СН'!$G$12+СВЦЭМ!$D$10+'СЕТ СН'!$G$5-'СЕТ СН'!$G$20</f>
        <v>3921.1204050799997</v>
      </c>
      <c r="O58" s="36">
        <f>SUMIFS(СВЦЭМ!$C$39:$C$782,СВЦЭМ!$A$39:$A$782,$A58,СВЦЭМ!$B$39:$B$782,O$47)+'СЕТ СН'!$G$12+СВЦЭМ!$D$10+'СЕТ СН'!$G$5-'СЕТ СН'!$G$20</f>
        <v>3919.9806701299999</v>
      </c>
      <c r="P58" s="36">
        <f>SUMIFS(СВЦЭМ!$C$39:$C$782,СВЦЭМ!$A$39:$A$782,$A58,СВЦЭМ!$B$39:$B$782,P$47)+'СЕТ СН'!$G$12+СВЦЭМ!$D$10+'СЕТ СН'!$G$5-'СЕТ СН'!$G$20</f>
        <v>3926.2169906399999</v>
      </c>
      <c r="Q58" s="36">
        <f>SUMIFS(СВЦЭМ!$C$39:$C$782,СВЦЭМ!$A$39:$A$782,$A58,СВЦЭМ!$B$39:$B$782,Q$47)+'СЕТ СН'!$G$12+СВЦЭМ!$D$10+'СЕТ СН'!$G$5-'СЕТ СН'!$G$20</f>
        <v>3930.7623503</v>
      </c>
      <c r="R58" s="36">
        <f>SUMIFS(СВЦЭМ!$C$39:$C$782,СВЦЭМ!$A$39:$A$782,$A58,СВЦЭМ!$B$39:$B$782,R$47)+'СЕТ СН'!$G$12+СВЦЭМ!$D$10+'СЕТ СН'!$G$5-'СЕТ СН'!$G$20</f>
        <v>3929.6655923400003</v>
      </c>
      <c r="S58" s="36">
        <f>SUMIFS(СВЦЭМ!$C$39:$C$782,СВЦЭМ!$A$39:$A$782,$A58,СВЦЭМ!$B$39:$B$782,S$47)+'СЕТ СН'!$G$12+СВЦЭМ!$D$10+'СЕТ СН'!$G$5-'СЕТ СН'!$G$20</f>
        <v>3916.19975316</v>
      </c>
      <c r="T58" s="36">
        <f>SUMIFS(СВЦЭМ!$C$39:$C$782,СВЦЭМ!$A$39:$A$782,$A58,СВЦЭМ!$B$39:$B$782,T$47)+'СЕТ СН'!$G$12+СВЦЭМ!$D$10+'СЕТ СН'!$G$5-'СЕТ СН'!$G$20</f>
        <v>3864.4619174099998</v>
      </c>
      <c r="U58" s="36">
        <f>SUMIFS(СВЦЭМ!$C$39:$C$782,СВЦЭМ!$A$39:$A$782,$A58,СВЦЭМ!$B$39:$B$782,U$47)+'СЕТ СН'!$G$12+СВЦЭМ!$D$10+'СЕТ СН'!$G$5-'СЕТ СН'!$G$20</f>
        <v>3813.7478709100001</v>
      </c>
      <c r="V58" s="36">
        <f>SUMIFS(СВЦЭМ!$C$39:$C$782,СВЦЭМ!$A$39:$A$782,$A58,СВЦЭМ!$B$39:$B$782,V$47)+'СЕТ СН'!$G$12+СВЦЭМ!$D$10+'СЕТ СН'!$G$5-'СЕТ СН'!$G$20</f>
        <v>3829.0144229899997</v>
      </c>
      <c r="W58" s="36">
        <f>SUMIFS(СВЦЭМ!$C$39:$C$782,СВЦЭМ!$A$39:$A$782,$A58,СВЦЭМ!$B$39:$B$782,W$47)+'СЕТ СН'!$G$12+СВЦЭМ!$D$10+'СЕТ СН'!$G$5-'СЕТ СН'!$G$20</f>
        <v>3848.8668477599999</v>
      </c>
      <c r="X58" s="36">
        <f>SUMIFS(СВЦЭМ!$C$39:$C$782,СВЦЭМ!$A$39:$A$782,$A58,СВЦЭМ!$B$39:$B$782,X$47)+'СЕТ СН'!$G$12+СВЦЭМ!$D$10+'СЕТ СН'!$G$5-'СЕТ СН'!$G$20</f>
        <v>3927.39060182</v>
      </c>
      <c r="Y58" s="36">
        <f>SUMIFS(СВЦЭМ!$C$39:$C$782,СВЦЭМ!$A$39:$A$782,$A58,СВЦЭМ!$B$39:$B$782,Y$47)+'СЕТ СН'!$G$12+СВЦЭМ!$D$10+'СЕТ СН'!$G$5-'СЕТ СН'!$G$20</f>
        <v>3996.0278320799998</v>
      </c>
    </row>
    <row r="59" spans="1:25" ht="15.75" x14ac:dyDescent="0.2">
      <c r="A59" s="35">
        <f t="shared" si="1"/>
        <v>45577</v>
      </c>
      <c r="B59" s="36">
        <f>SUMIFS(СВЦЭМ!$C$39:$C$782,СВЦЭМ!$A$39:$A$782,$A59,СВЦЭМ!$B$39:$B$782,B$47)+'СЕТ СН'!$G$12+СВЦЭМ!$D$10+'СЕТ СН'!$G$5-'СЕТ СН'!$G$20</f>
        <v>4010.0288476400001</v>
      </c>
      <c r="C59" s="36">
        <f>SUMIFS(СВЦЭМ!$C$39:$C$782,СВЦЭМ!$A$39:$A$782,$A59,СВЦЭМ!$B$39:$B$782,C$47)+'СЕТ СН'!$G$12+СВЦЭМ!$D$10+'СЕТ СН'!$G$5-'СЕТ СН'!$G$20</f>
        <v>4081.5204154399999</v>
      </c>
      <c r="D59" s="36">
        <f>SUMIFS(СВЦЭМ!$C$39:$C$782,СВЦЭМ!$A$39:$A$782,$A59,СВЦЭМ!$B$39:$B$782,D$47)+'СЕТ СН'!$G$12+СВЦЭМ!$D$10+'СЕТ СН'!$G$5-'СЕТ СН'!$G$20</f>
        <v>4142.96871956</v>
      </c>
      <c r="E59" s="36">
        <f>SUMIFS(СВЦЭМ!$C$39:$C$782,СВЦЭМ!$A$39:$A$782,$A59,СВЦЭМ!$B$39:$B$782,E$47)+'СЕТ СН'!$G$12+СВЦЭМ!$D$10+'СЕТ СН'!$G$5-'СЕТ СН'!$G$20</f>
        <v>4135.9185349999998</v>
      </c>
      <c r="F59" s="36">
        <f>SUMIFS(СВЦЭМ!$C$39:$C$782,СВЦЭМ!$A$39:$A$782,$A59,СВЦЭМ!$B$39:$B$782,F$47)+'СЕТ СН'!$G$12+СВЦЭМ!$D$10+'СЕТ СН'!$G$5-'СЕТ СН'!$G$20</f>
        <v>4130.0590487199997</v>
      </c>
      <c r="G59" s="36">
        <f>SUMIFS(СВЦЭМ!$C$39:$C$782,СВЦЭМ!$A$39:$A$782,$A59,СВЦЭМ!$B$39:$B$782,G$47)+'СЕТ СН'!$G$12+СВЦЭМ!$D$10+'СЕТ СН'!$G$5-'СЕТ СН'!$G$20</f>
        <v>4139.1564405999998</v>
      </c>
      <c r="H59" s="36">
        <f>SUMIFS(СВЦЭМ!$C$39:$C$782,СВЦЭМ!$A$39:$A$782,$A59,СВЦЭМ!$B$39:$B$782,H$47)+'СЕТ СН'!$G$12+СВЦЭМ!$D$10+'СЕТ СН'!$G$5-'СЕТ СН'!$G$20</f>
        <v>4110.2006140100002</v>
      </c>
      <c r="I59" s="36">
        <f>SUMIFS(СВЦЭМ!$C$39:$C$782,СВЦЭМ!$A$39:$A$782,$A59,СВЦЭМ!$B$39:$B$782,I$47)+'СЕТ СН'!$G$12+СВЦЭМ!$D$10+'СЕТ СН'!$G$5-'СЕТ СН'!$G$20</f>
        <v>4049.6547138300002</v>
      </c>
      <c r="J59" s="36">
        <f>SUMIFS(СВЦЭМ!$C$39:$C$782,СВЦЭМ!$A$39:$A$782,$A59,СВЦЭМ!$B$39:$B$782,J$47)+'СЕТ СН'!$G$12+СВЦЭМ!$D$10+'СЕТ СН'!$G$5-'СЕТ СН'!$G$20</f>
        <v>3942.2929295200001</v>
      </c>
      <c r="K59" s="36">
        <f>SUMIFS(СВЦЭМ!$C$39:$C$782,СВЦЭМ!$A$39:$A$782,$A59,СВЦЭМ!$B$39:$B$782,K$47)+'СЕТ СН'!$G$12+СВЦЭМ!$D$10+'СЕТ СН'!$G$5-'СЕТ СН'!$G$20</f>
        <v>3876.0681552999999</v>
      </c>
      <c r="L59" s="36">
        <f>SUMIFS(СВЦЭМ!$C$39:$C$782,СВЦЭМ!$A$39:$A$782,$A59,СВЦЭМ!$B$39:$B$782,L$47)+'СЕТ СН'!$G$12+СВЦЭМ!$D$10+'СЕТ СН'!$G$5-'СЕТ СН'!$G$20</f>
        <v>3840.6854040500002</v>
      </c>
      <c r="M59" s="36">
        <f>SUMIFS(СВЦЭМ!$C$39:$C$782,СВЦЭМ!$A$39:$A$782,$A59,СВЦЭМ!$B$39:$B$782,M$47)+'СЕТ СН'!$G$12+СВЦЭМ!$D$10+'СЕТ СН'!$G$5-'СЕТ СН'!$G$20</f>
        <v>3828.2519108400002</v>
      </c>
      <c r="N59" s="36">
        <f>SUMIFS(СВЦЭМ!$C$39:$C$782,СВЦЭМ!$A$39:$A$782,$A59,СВЦЭМ!$B$39:$B$782,N$47)+'СЕТ СН'!$G$12+СВЦЭМ!$D$10+'СЕТ СН'!$G$5-'СЕТ СН'!$G$20</f>
        <v>3841.4762686100003</v>
      </c>
      <c r="O59" s="36">
        <f>SUMIFS(СВЦЭМ!$C$39:$C$782,СВЦЭМ!$A$39:$A$782,$A59,СВЦЭМ!$B$39:$B$782,O$47)+'СЕТ СН'!$G$12+СВЦЭМ!$D$10+'СЕТ СН'!$G$5-'СЕТ СН'!$G$20</f>
        <v>3847.6754342599997</v>
      </c>
      <c r="P59" s="36">
        <f>SUMIFS(СВЦЭМ!$C$39:$C$782,СВЦЭМ!$A$39:$A$782,$A59,СВЦЭМ!$B$39:$B$782,P$47)+'СЕТ СН'!$G$12+СВЦЭМ!$D$10+'СЕТ СН'!$G$5-'СЕТ СН'!$G$20</f>
        <v>3862.7857684299997</v>
      </c>
      <c r="Q59" s="36">
        <f>SUMIFS(СВЦЭМ!$C$39:$C$782,СВЦЭМ!$A$39:$A$782,$A59,СВЦЭМ!$B$39:$B$782,Q$47)+'СЕТ СН'!$G$12+СВЦЭМ!$D$10+'СЕТ СН'!$G$5-'СЕТ СН'!$G$20</f>
        <v>3861.5872468500002</v>
      </c>
      <c r="R59" s="36">
        <f>SUMIFS(СВЦЭМ!$C$39:$C$782,СВЦЭМ!$A$39:$A$782,$A59,СВЦЭМ!$B$39:$B$782,R$47)+'СЕТ СН'!$G$12+СВЦЭМ!$D$10+'СЕТ СН'!$G$5-'СЕТ СН'!$G$20</f>
        <v>3871.89289874</v>
      </c>
      <c r="S59" s="36">
        <f>SUMIFS(СВЦЭМ!$C$39:$C$782,СВЦЭМ!$A$39:$A$782,$A59,СВЦЭМ!$B$39:$B$782,S$47)+'СЕТ СН'!$G$12+СВЦЭМ!$D$10+'СЕТ СН'!$G$5-'СЕТ СН'!$G$20</f>
        <v>3868.87993882</v>
      </c>
      <c r="T59" s="36">
        <f>SUMIFS(СВЦЭМ!$C$39:$C$782,СВЦЭМ!$A$39:$A$782,$A59,СВЦЭМ!$B$39:$B$782,T$47)+'СЕТ СН'!$G$12+СВЦЭМ!$D$10+'СЕТ СН'!$G$5-'СЕТ СН'!$G$20</f>
        <v>3825.1115025099998</v>
      </c>
      <c r="U59" s="36">
        <f>SUMIFS(СВЦЭМ!$C$39:$C$782,СВЦЭМ!$A$39:$A$782,$A59,СВЦЭМ!$B$39:$B$782,U$47)+'СЕТ СН'!$G$12+СВЦЭМ!$D$10+'СЕТ СН'!$G$5-'СЕТ СН'!$G$20</f>
        <v>3770.5599778699998</v>
      </c>
      <c r="V59" s="36">
        <f>SUMIFS(СВЦЭМ!$C$39:$C$782,СВЦЭМ!$A$39:$A$782,$A59,СВЦЭМ!$B$39:$B$782,V$47)+'СЕТ СН'!$G$12+СВЦЭМ!$D$10+'СЕТ СН'!$G$5-'СЕТ СН'!$G$20</f>
        <v>3784.76957004</v>
      </c>
      <c r="W59" s="36">
        <f>SUMIFS(СВЦЭМ!$C$39:$C$782,СВЦЭМ!$A$39:$A$782,$A59,СВЦЭМ!$B$39:$B$782,W$47)+'СЕТ СН'!$G$12+СВЦЭМ!$D$10+'СЕТ СН'!$G$5-'СЕТ СН'!$G$20</f>
        <v>3805.2586548600002</v>
      </c>
      <c r="X59" s="36">
        <f>SUMIFS(СВЦЭМ!$C$39:$C$782,СВЦЭМ!$A$39:$A$782,$A59,СВЦЭМ!$B$39:$B$782,X$47)+'СЕТ СН'!$G$12+СВЦЭМ!$D$10+'СЕТ СН'!$G$5-'СЕТ СН'!$G$20</f>
        <v>3868.1082879800001</v>
      </c>
      <c r="Y59" s="36">
        <f>SUMIFS(СВЦЭМ!$C$39:$C$782,СВЦЭМ!$A$39:$A$782,$A59,СВЦЭМ!$B$39:$B$782,Y$47)+'СЕТ СН'!$G$12+СВЦЭМ!$D$10+'СЕТ СН'!$G$5-'СЕТ СН'!$G$20</f>
        <v>3959.9117242100001</v>
      </c>
    </row>
    <row r="60" spans="1:25" ht="15.75" x14ac:dyDescent="0.2">
      <c r="A60" s="35">
        <f t="shared" si="1"/>
        <v>45578</v>
      </c>
      <c r="B60" s="36">
        <f>SUMIFS(СВЦЭМ!$C$39:$C$782,СВЦЭМ!$A$39:$A$782,$A60,СВЦЭМ!$B$39:$B$782,B$47)+'СЕТ СН'!$G$12+СВЦЭМ!$D$10+'СЕТ СН'!$G$5-'СЕТ СН'!$G$20</f>
        <v>3979.7907931099999</v>
      </c>
      <c r="C60" s="36">
        <f>SUMIFS(СВЦЭМ!$C$39:$C$782,СВЦЭМ!$A$39:$A$782,$A60,СВЦЭМ!$B$39:$B$782,C$47)+'СЕТ СН'!$G$12+СВЦЭМ!$D$10+'СЕТ СН'!$G$5-'СЕТ СН'!$G$20</f>
        <v>4033.3007783600001</v>
      </c>
      <c r="D60" s="36">
        <f>SUMIFS(СВЦЭМ!$C$39:$C$782,СВЦЭМ!$A$39:$A$782,$A60,СВЦЭМ!$B$39:$B$782,D$47)+'СЕТ СН'!$G$12+СВЦЭМ!$D$10+'СЕТ СН'!$G$5-'СЕТ СН'!$G$20</f>
        <v>4096.6587810199999</v>
      </c>
      <c r="E60" s="36">
        <f>SUMIFS(СВЦЭМ!$C$39:$C$782,СВЦЭМ!$A$39:$A$782,$A60,СВЦЭМ!$B$39:$B$782,E$47)+'СЕТ СН'!$G$12+СВЦЭМ!$D$10+'СЕТ СН'!$G$5-'СЕТ СН'!$G$20</f>
        <v>4147.9356399400003</v>
      </c>
      <c r="F60" s="36">
        <f>SUMIFS(СВЦЭМ!$C$39:$C$782,СВЦЭМ!$A$39:$A$782,$A60,СВЦЭМ!$B$39:$B$782,F$47)+'СЕТ СН'!$G$12+СВЦЭМ!$D$10+'СЕТ СН'!$G$5-'СЕТ СН'!$G$20</f>
        <v>4146.2955446899996</v>
      </c>
      <c r="G60" s="36">
        <f>SUMIFS(СВЦЭМ!$C$39:$C$782,СВЦЭМ!$A$39:$A$782,$A60,СВЦЭМ!$B$39:$B$782,G$47)+'СЕТ СН'!$G$12+СВЦЭМ!$D$10+'СЕТ СН'!$G$5-'СЕТ СН'!$G$20</f>
        <v>4138.1209728899994</v>
      </c>
      <c r="H60" s="36">
        <f>SUMIFS(СВЦЭМ!$C$39:$C$782,СВЦЭМ!$A$39:$A$782,$A60,СВЦЭМ!$B$39:$B$782,H$47)+'СЕТ СН'!$G$12+СВЦЭМ!$D$10+'СЕТ СН'!$G$5-'СЕТ СН'!$G$20</f>
        <v>4095.7632772399998</v>
      </c>
      <c r="I60" s="36">
        <f>SUMIFS(СВЦЭМ!$C$39:$C$782,СВЦЭМ!$A$39:$A$782,$A60,СВЦЭМ!$B$39:$B$782,I$47)+'СЕТ СН'!$G$12+СВЦЭМ!$D$10+'СЕТ СН'!$G$5-'СЕТ СН'!$G$20</f>
        <v>4026.5220184099999</v>
      </c>
      <c r="J60" s="36">
        <f>SUMIFS(СВЦЭМ!$C$39:$C$782,СВЦЭМ!$A$39:$A$782,$A60,СВЦЭМ!$B$39:$B$782,J$47)+'СЕТ СН'!$G$12+СВЦЭМ!$D$10+'СЕТ СН'!$G$5-'СЕТ СН'!$G$20</f>
        <v>3940.6213029800001</v>
      </c>
      <c r="K60" s="36">
        <f>SUMIFS(СВЦЭМ!$C$39:$C$782,СВЦЭМ!$A$39:$A$782,$A60,СВЦЭМ!$B$39:$B$782,K$47)+'СЕТ СН'!$G$12+СВЦЭМ!$D$10+'СЕТ СН'!$G$5-'СЕТ СН'!$G$20</f>
        <v>3870.5898570199997</v>
      </c>
      <c r="L60" s="36">
        <f>SUMIFS(СВЦЭМ!$C$39:$C$782,СВЦЭМ!$A$39:$A$782,$A60,СВЦЭМ!$B$39:$B$782,L$47)+'СЕТ СН'!$G$12+СВЦЭМ!$D$10+'СЕТ СН'!$G$5-'СЕТ СН'!$G$20</f>
        <v>3807.3825599399997</v>
      </c>
      <c r="M60" s="36">
        <f>SUMIFS(СВЦЭМ!$C$39:$C$782,СВЦЭМ!$A$39:$A$782,$A60,СВЦЭМ!$B$39:$B$782,M$47)+'СЕТ СН'!$G$12+СВЦЭМ!$D$10+'СЕТ СН'!$G$5-'СЕТ СН'!$G$20</f>
        <v>3816.2888783999997</v>
      </c>
      <c r="N60" s="36">
        <f>SUMIFS(СВЦЭМ!$C$39:$C$782,СВЦЭМ!$A$39:$A$782,$A60,СВЦЭМ!$B$39:$B$782,N$47)+'СЕТ СН'!$G$12+СВЦЭМ!$D$10+'СЕТ СН'!$G$5-'СЕТ СН'!$G$20</f>
        <v>3841.0412993899999</v>
      </c>
      <c r="O60" s="36">
        <f>SUMIFS(СВЦЭМ!$C$39:$C$782,СВЦЭМ!$A$39:$A$782,$A60,СВЦЭМ!$B$39:$B$782,O$47)+'СЕТ СН'!$G$12+СВЦЭМ!$D$10+'СЕТ СН'!$G$5-'СЕТ СН'!$G$20</f>
        <v>3866.2667969200002</v>
      </c>
      <c r="P60" s="36">
        <f>SUMIFS(СВЦЭМ!$C$39:$C$782,СВЦЭМ!$A$39:$A$782,$A60,СВЦЭМ!$B$39:$B$782,P$47)+'СЕТ СН'!$G$12+СВЦЭМ!$D$10+'СЕТ СН'!$G$5-'СЕТ СН'!$G$20</f>
        <v>3880.4228338200001</v>
      </c>
      <c r="Q60" s="36">
        <f>SUMIFS(СВЦЭМ!$C$39:$C$782,СВЦЭМ!$A$39:$A$782,$A60,СВЦЭМ!$B$39:$B$782,Q$47)+'СЕТ СН'!$G$12+СВЦЭМ!$D$10+'СЕТ СН'!$G$5-'СЕТ СН'!$G$20</f>
        <v>3892.7018490199998</v>
      </c>
      <c r="R60" s="36">
        <f>SUMIFS(СВЦЭМ!$C$39:$C$782,СВЦЭМ!$A$39:$A$782,$A60,СВЦЭМ!$B$39:$B$782,R$47)+'СЕТ СН'!$G$12+СВЦЭМ!$D$10+'СЕТ СН'!$G$5-'СЕТ СН'!$G$20</f>
        <v>3889.9803400199999</v>
      </c>
      <c r="S60" s="36">
        <f>SUMIFS(СВЦЭМ!$C$39:$C$782,СВЦЭМ!$A$39:$A$782,$A60,СВЦЭМ!$B$39:$B$782,S$47)+'СЕТ СН'!$G$12+СВЦЭМ!$D$10+'СЕТ СН'!$G$5-'СЕТ СН'!$G$20</f>
        <v>3860.1058904800002</v>
      </c>
      <c r="T60" s="36">
        <f>SUMIFS(СВЦЭМ!$C$39:$C$782,СВЦЭМ!$A$39:$A$782,$A60,СВЦЭМ!$B$39:$B$782,T$47)+'СЕТ СН'!$G$12+СВЦЭМ!$D$10+'СЕТ СН'!$G$5-'СЕТ СН'!$G$20</f>
        <v>3785.25188123</v>
      </c>
      <c r="U60" s="36">
        <f>SUMIFS(СВЦЭМ!$C$39:$C$782,СВЦЭМ!$A$39:$A$782,$A60,СВЦЭМ!$B$39:$B$782,U$47)+'СЕТ СН'!$G$12+СВЦЭМ!$D$10+'СЕТ СН'!$G$5-'СЕТ СН'!$G$20</f>
        <v>3730.6880356199999</v>
      </c>
      <c r="V60" s="36">
        <f>SUMIFS(СВЦЭМ!$C$39:$C$782,СВЦЭМ!$A$39:$A$782,$A60,СВЦЭМ!$B$39:$B$782,V$47)+'СЕТ СН'!$G$12+СВЦЭМ!$D$10+'СЕТ СН'!$G$5-'СЕТ СН'!$G$20</f>
        <v>3733.80027685</v>
      </c>
      <c r="W60" s="36">
        <f>SUMIFS(СВЦЭМ!$C$39:$C$782,СВЦЭМ!$A$39:$A$782,$A60,СВЦЭМ!$B$39:$B$782,W$47)+'СЕТ СН'!$G$12+СВЦЭМ!$D$10+'СЕТ СН'!$G$5-'СЕТ СН'!$G$20</f>
        <v>3759.2789866399999</v>
      </c>
      <c r="X60" s="36">
        <f>SUMIFS(СВЦЭМ!$C$39:$C$782,СВЦЭМ!$A$39:$A$782,$A60,СВЦЭМ!$B$39:$B$782,X$47)+'СЕТ СН'!$G$12+СВЦЭМ!$D$10+'СЕТ СН'!$G$5-'СЕТ СН'!$G$20</f>
        <v>3833.13816413</v>
      </c>
      <c r="Y60" s="36">
        <f>SUMIFS(СВЦЭМ!$C$39:$C$782,СВЦЭМ!$A$39:$A$782,$A60,СВЦЭМ!$B$39:$B$782,Y$47)+'СЕТ СН'!$G$12+СВЦЭМ!$D$10+'СЕТ СН'!$G$5-'СЕТ СН'!$G$20</f>
        <v>3930.6692159700001</v>
      </c>
    </row>
    <row r="61" spans="1:25" ht="15.75" x14ac:dyDescent="0.2">
      <c r="A61" s="35">
        <f t="shared" si="1"/>
        <v>45579</v>
      </c>
      <c r="B61" s="36">
        <f>SUMIFS(СВЦЭМ!$C$39:$C$782,СВЦЭМ!$A$39:$A$782,$A61,СВЦЭМ!$B$39:$B$782,B$47)+'СЕТ СН'!$G$12+СВЦЭМ!$D$10+'СЕТ СН'!$G$5-'СЕТ СН'!$G$20</f>
        <v>4113.3315986399994</v>
      </c>
      <c r="C61" s="36">
        <f>SUMIFS(СВЦЭМ!$C$39:$C$782,СВЦЭМ!$A$39:$A$782,$A61,СВЦЭМ!$B$39:$B$782,C$47)+'СЕТ СН'!$G$12+СВЦЭМ!$D$10+'СЕТ СН'!$G$5-'СЕТ СН'!$G$20</f>
        <v>4192.4539605</v>
      </c>
      <c r="D61" s="36">
        <f>SUMIFS(СВЦЭМ!$C$39:$C$782,СВЦЭМ!$A$39:$A$782,$A61,СВЦЭМ!$B$39:$B$782,D$47)+'СЕТ СН'!$G$12+СВЦЭМ!$D$10+'СЕТ СН'!$G$5-'СЕТ СН'!$G$20</f>
        <v>4207.8123338200003</v>
      </c>
      <c r="E61" s="36">
        <f>SUMIFS(СВЦЭМ!$C$39:$C$782,СВЦЭМ!$A$39:$A$782,$A61,СВЦЭМ!$B$39:$B$782,E$47)+'СЕТ СН'!$G$12+СВЦЭМ!$D$10+'СЕТ СН'!$G$5-'СЕТ СН'!$G$20</f>
        <v>4211.1961887799998</v>
      </c>
      <c r="F61" s="36">
        <f>SUMIFS(СВЦЭМ!$C$39:$C$782,СВЦЭМ!$A$39:$A$782,$A61,СВЦЭМ!$B$39:$B$782,F$47)+'СЕТ СН'!$G$12+СВЦЭМ!$D$10+'СЕТ СН'!$G$5-'СЕТ СН'!$G$20</f>
        <v>4197.8216704899996</v>
      </c>
      <c r="G61" s="36">
        <f>SUMIFS(СВЦЭМ!$C$39:$C$782,СВЦЭМ!$A$39:$A$782,$A61,СВЦЭМ!$B$39:$B$782,G$47)+'СЕТ СН'!$G$12+СВЦЭМ!$D$10+'СЕТ СН'!$G$5-'СЕТ СН'!$G$20</f>
        <v>4219.4294172099999</v>
      </c>
      <c r="H61" s="36">
        <f>SUMIFS(СВЦЭМ!$C$39:$C$782,СВЦЭМ!$A$39:$A$782,$A61,СВЦЭМ!$B$39:$B$782,H$47)+'СЕТ СН'!$G$12+СВЦЭМ!$D$10+'СЕТ СН'!$G$5-'СЕТ СН'!$G$20</f>
        <v>4119.3089132200002</v>
      </c>
      <c r="I61" s="36">
        <f>SUMIFS(СВЦЭМ!$C$39:$C$782,СВЦЭМ!$A$39:$A$782,$A61,СВЦЭМ!$B$39:$B$782,I$47)+'СЕТ СН'!$G$12+СВЦЭМ!$D$10+'СЕТ СН'!$G$5-'СЕТ СН'!$G$20</f>
        <v>4039.0513192400003</v>
      </c>
      <c r="J61" s="36">
        <f>SUMIFS(СВЦЭМ!$C$39:$C$782,СВЦЭМ!$A$39:$A$782,$A61,СВЦЭМ!$B$39:$B$782,J$47)+'СЕТ СН'!$G$12+СВЦЭМ!$D$10+'СЕТ СН'!$G$5-'СЕТ СН'!$G$20</f>
        <v>3978.5442302399997</v>
      </c>
      <c r="K61" s="36">
        <f>SUMIFS(СВЦЭМ!$C$39:$C$782,СВЦЭМ!$A$39:$A$782,$A61,СВЦЭМ!$B$39:$B$782,K$47)+'СЕТ СН'!$G$12+СВЦЭМ!$D$10+'СЕТ СН'!$G$5-'СЕТ СН'!$G$20</f>
        <v>3983.0396030900001</v>
      </c>
      <c r="L61" s="36">
        <f>SUMIFS(СВЦЭМ!$C$39:$C$782,СВЦЭМ!$A$39:$A$782,$A61,СВЦЭМ!$B$39:$B$782,L$47)+'СЕТ СН'!$G$12+СВЦЭМ!$D$10+'СЕТ СН'!$G$5-'СЕТ СН'!$G$20</f>
        <v>4004.1278183499999</v>
      </c>
      <c r="M61" s="36">
        <f>SUMIFS(СВЦЭМ!$C$39:$C$782,СВЦЭМ!$A$39:$A$782,$A61,СВЦЭМ!$B$39:$B$782,M$47)+'СЕТ СН'!$G$12+СВЦЭМ!$D$10+'СЕТ СН'!$G$5-'СЕТ СН'!$G$20</f>
        <v>4046.8228225499997</v>
      </c>
      <c r="N61" s="36">
        <f>SUMIFS(СВЦЭМ!$C$39:$C$782,СВЦЭМ!$A$39:$A$782,$A61,СВЦЭМ!$B$39:$B$782,N$47)+'СЕТ СН'!$G$12+СВЦЭМ!$D$10+'СЕТ СН'!$G$5-'СЕТ СН'!$G$20</f>
        <v>4046.4294757799998</v>
      </c>
      <c r="O61" s="36">
        <f>SUMIFS(СВЦЭМ!$C$39:$C$782,СВЦЭМ!$A$39:$A$782,$A61,СВЦЭМ!$B$39:$B$782,O$47)+'СЕТ СН'!$G$12+СВЦЭМ!$D$10+'СЕТ СН'!$G$5-'СЕТ СН'!$G$20</f>
        <v>4025.2929981100001</v>
      </c>
      <c r="P61" s="36">
        <f>SUMIFS(СВЦЭМ!$C$39:$C$782,СВЦЭМ!$A$39:$A$782,$A61,СВЦЭМ!$B$39:$B$782,P$47)+'СЕТ СН'!$G$12+СВЦЭМ!$D$10+'СЕТ СН'!$G$5-'СЕТ СН'!$G$20</f>
        <v>4042.1892278699997</v>
      </c>
      <c r="Q61" s="36">
        <f>SUMIFS(СВЦЭМ!$C$39:$C$782,СВЦЭМ!$A$39:$A$782,$A61,СВЦЭМ!$B$39:$B$782,Q$47)+'СЕТ СН'!$G$12+СВЦЭМ!$D$10+'СЕТ СН'!$G$5-'СЕТ СН'!$G$20</f>
        <v>4055.6921716699999</v>
      </c>
      <c r="R61" s="36">
        <f>SUMIFS(СВЦЭМ!$C$39:$C$782,СВЦЭМ!$A$39:$A$782,$A61,СВЦЭМ!$B$39:$B$782,R$47)+'СЕТ СН'!$G$12+СВЦЭМ!$D$10+'СЕТ СН'!$G$5-'СЕТ СН'!$G$20</f>
        <v>4045.6677328200003</v>
      </c>
      <c r="S61" s="36">
        <f>SUMIFS(СВЦЭМ!$C$39:$C$782,СВЦЭМ!$A$39:$A$782,$A61,СВЦЭМ!$B$39:$B$782,S$47)+'СЕТ СН'!$G$12+СВЦЭМ!$D$10+'СЕТ СН'!$G$5-'СЕТ СН'!$G$20</f>
        <v>4027.2390875299998</v>
      </c>
      <c r="T61" s="36">
        <f>SUMIFS(СВЦЭМ!$C$39:$C$782,СВЦЭМ!$A$39:$A$782,$A61,СВЦЭМ!$B$39:$B$782,T$47)+'СЕТ СН'!$G$12+СВЦЭМ!$D$10+'СЕТ СН'!$G$5-'СЕТ СН'!$G$20</f>
        <v>3949.91313193</v>
      </c>
      <c r="U61" s="36">
        <f>SUMIFS(СВЦЭМ!$C$39:$C$782,СВЦЭМ!$A$39:$A$782,$A61,СВЦЭМ!$B$39:$B$782,U$47)+'СЕТ СН'!$G$12+СВЦЭМ!$D$10+'СЕТ СН'!$G$5-'СЕТ СН'!$G$20</f>
        <v>3905.5492378899999</v>
      </c>
      <c r="V61" s="36">
        <f>SUMIFS(СВЦЭМ!$C$39:$C$782,СВЦЭМ!$A$39:$A$782,$A61,СВЦЭМ!$B$39:$B$782,V$47)+'СЕТ СН'!$G$12+СВЦЭМ!$D$10+'СЕТ СН'!$G$5-'СЕТ СН'!$G$20</f>
        <v>3942.1759242099997</v>
      </c>
      <c r="W61" s="36">
        <f>SUMIFS(СВЦЭМ!$C$39:$C$782,СВЦЭМ!$A$39:$A$782,$A61,СВЦЭМ!$B$39:$B$782,W$47)+'СЕТ СН'!$G$12+СВЦЭМ!$D$10+'СЕТ СН'!$G$5-'СЕТ СН'!$G$20</f>
        <v>3984.6395916399997</v>
      </c>
      <c r="X61" s="36">
        <f>SUMIFS(СВЦЭМ!$C$39:$C$782,СВЦЭМ!$A$39:$A$782,$A61,СВЦЭМ!$B$39:$B$782,X$47)+'СЕТ СН'!$G$12+СВЦЭМ!$D$10+'СЕТ СН'!$G$5-'СЕТ СН'!$G$20</f>
        <v>4049.6975474599999</v>
      </c>
      <c r="Y61" s="36">
        <f>SUMIFS(СВЦЭМ!$C$39:$C$782,СВЦЭМ!$A$39:$A$782,$A61,СВЦЭМ!$B$39:$B$782,Y$47)+'СЕТ СН'!$G$12+СВЦЭМ!$D$10+'СЕТ СН'!$G$5-'СЕТ СН'!$G$20</f>
        <v>4125.4978644799994</v>
      </c>
    </row>
    <row r="62" spans="1:25" ht="15.75" x14ac:dyDescent="0.2">
      <c r="A62" s="35">
        <f t="shared" si="1"/>
        <v>45580</v>
      </c>
      <c r="B62" s="36">
        <f>SUMIFS(СВЦЭМ!$C$39:$C$782,СВЦЭМ!$A$39:$A$782,$A62,СВЦЭМ!$B$39:$B$782,B$47)+'СЕТ СН'!$G$12+СВЦЭМ!$D$10+'СЕТ СН'!$G$5-'СЕТ СН'!$G$20</f>
        <v>4222.2197221899996</v>
      </c>
      <c r="C62" s="36">
        <f>SUMIFS(СВЦЭМ!$C$39:$C$782,СВЦЭМ!$A$39:$A$782,$A62,СВЦЭМ!$B$39:$B$782,C$47)+'СЕТ СН'!$G$12+СВЦЭМ!$D$10+'СЕТ СН'!$G$5-'СЕТ СН'!$G$20</f>
        <v>4296.4335965399996</v>
      </c>
      <c r="D62" s="36">
        <f>SUMIFS(СВЦЭМ!$C$39:$C$782,СВЦЭМ!$A$39:$A$782,$A62,СВЦЭМ!$B$39:$B$782,D$47)+'СЕТ СН'!$G$12+СВЦЭМ!$D$10+'СЕТ СН'!$G$5-'СЕТ СН'!$G$20</f>
        <v>4316.4491133899992</v>
      </c>
      <c r="E62" s="36">
        <f>SUMIFS(СВЦЭМ!$C$39:$C$782,СВЦЭМ!$A$39:$A$782,$A62,СВЦЭМ!$B$39:$B$782,E$47)+'СЕТ СН'!$G$12+СВЦЭМ!$D$10+'СЕТ СН'!$G$5-'СЕТ СН'!$G$20</f>
        <v>4229.5839756400001</v>
      </c>
      <c r="F62" s="36">
        <f>SUMIFS(СВЦЭМ!$C$39:$C$782,СВЦЭМ!$A$39:$A$782,$A62,СВЦЭМ!$B$39:$B$782,F$47)+'СЕТ СН'!$G$12+СВЦЭМ!$D$10+'СЕТ СН'!$G$5-'СЕТ СН'!$G$20</f>
        <v>4337.6959479300003</v>
      </c>
      <c r="G62" s="36">
        <f>SUMIFS(СВЦЭМ!$C$39:$C$782,СВЦЭМ!$A$39:$A$782,$A62,СВЦЭМ!$B$39:$B$782,G$47)+'СЕТ СН'!$G$12+СВЦЭМ!$D$10+'СЕТ СН'!$G$5-'СЕТ СН'!$G$20</f>
        <v>4253.4689109499996</v>
      </c>
      <c r="H62" s="36">
        <f>SUMIFS(СВЦЭМ!$C$39:$C$782,СВЦЭМ!$A$39:$A$782,$A62,СВЦЭМ!$B$39:$B$782,H$47)+'СЕТ СН'!$G$12+СВЦЭМ!$D$10+'СЕТ СН'!$G$5-'СЕТ СН'!$G$20</f>
        <v>4179.0015244899996</v>
      </c>
      <c r="I62" s="36">
        <f>SUMIFS(СВЦЭМ!$C$39:$C$782,СВЦЭМ!$A$39:$A$782,$A62,СВЦЭМ!$B$39:$B$782,I$47)+'СЕТ СН'!$G$12+СВЦЭМ!$D$10+'СЕТ СН'!$G$5-'СЕТ СН'!$G$20</f>
        <v>4069.0258058899999</v>
      </c>
      <c r="J62" s="36">
        <f>SUMIFS(СВЦЭМ!$C$39:$C$782,СВЦЭМ!$A$39:$A$782,$A62,СВЦЭМ!$B$39:$B$782,J$47)+'СЕТ СН'!$G$12+СВЦЭМ!$D$10+'СЕТ СН'!$G$5-'СЕТ СН'!$G$20</f>
        <v>4017.1816394500001</v>
      </c>
      <c r="K62" s="36">
        <f>SUMIFS(СВЦЭМ!$C$39:$C$782,СВЦЭМ!$A$39:$A$782,$A62,СВЦЭМ!$B$39:$B$782,K$47)+'СЕТ СН'!$G$12+СВЦЭМ!$D$10+'СЕТ СН'!$G$5-'СЕТ СН'!$G$20</f>
        <v>3999.4730619900001</v>
      </c>
      <c r="L62" s="36">
        <f>SUMIFS(СВЦЭМ!$C$39:$C$782,СВЦЭМ!$A$39:$A$782,$A62,СВЦЭМ!$B$39:$B$782,L$47)+'СЕТ СН'!$G$12+СВЦЭМ!$D$10+'СЕТ СН'!$G$5-'СЕТ СН'!$G$20</f>
        <v>4006.8507988299998</v>
      </c>
      <c r="M62" s="36">
        <f>SUMIFS(СВЦЭМ!$C$39:$C$782,СВЦЭМ!$A$39:$A$782,$A62,СВЦЭМ!$B$39:$B$782,M$47)+'СЕТ СН'!$G$12+СВЦЭМ!$D$10+'СЕТ СН'!$G$5-'СЕТ СН'!$G$20</f>
        <v>4005.4327060200003</v>
      </c>
      <c r="N62" s="36">
        <f>SUMIFS(СВЦЭМ!$C$39:$C$782,СВЦЭМ!$A$39:$A$782,$A62,СВЦЭМ!$B$39:$B$782,N$47)+'СЕТ СН'!$G$12+СВЦЭМ!$D$10+'СЕТ СН'!$G$5-'СЕТ СН'!$G$20</f>
        <v>4019.80941231</v>
      </c>
      <c r="O62" s="36">
        <f>SUMIFS(СВЦЭМ!$C$39:$C$782,СВЦЭМ!$A$39:$A$782,$A62,СВЦЭМ!$B$39:$B$782,O$47)+'СЕТ СН'!$G$12+СВЦЭМ!$D$10+'СЕТ СН'!$G$5-'СЕТ СН'!$G$20</f>
        <v>3960.9759378600002</v>
      </c>
      <c r="P62" s="36">
        <f>SUMIFS(СВЦЭМ!$C$39:$C$782,СВЦЭМ!$A$39:$A$782,$A62,СВЦЭМ!$B$39:$B$782,P$47)+'СЕТ СН'!$G$12+СВЦЭМ!$D$10+'СЕТ СН'!$G$5-'СЕТ СН'!$G$20</f>
        <v>3979.80255751</v>
      </c>
      <c r="Q62" s="36">
        <f>SUMIFS(СВЦЭМ!$C$39:$C$782,СВЦЭМ!$A$39:$A$782,$A62,СВЦЭМ!$B$39:$B$782,Q$47)+'СЕТ СН'!$G$12+СВЦЭМ!$D$10+'СЕТ СН'!$G$5-'СЕТ СН'!$G$20</f>
        <v>4045.7384675100002</v>
      </c>
      <c r="R62" s="36">
        <f>SUMIFS(СВЦЭМ!$C$39:$C$782,СВЦЭМ!$A$39:$A$782,$A62,СВЦЭМ!$B$39:$B$782,R$47)+'СЕТ СН'!$G$12+СВЦЭМ!$D$10+'СЕТ СН'!$G$5-'СЕТ СН'!$G$20</f>
        <v>4033.3482349300002</v>
      </c>
      <c r="S62" s="36">
        <f>SUMIFS(СВЦЭМ!$C$39:$C$782,СВЦЭМ!$A$39:$A$782,$A62,СВЦЭМ!$B$39:$B$782,S$47)+'СЕТ СН'!$G$12+СВЦЭМ!$D$10+'СЕТ СН'!$G$5-'СЕТ СН'!$G$20</f>
        <v>4064.8564100000003</v>
      </c>
      <c r="T62" s="36">
        <f>SUMIFS(СВЦЭМ!$C$39:$C$782,СВЦЭМ!$A$39:$A$782,$A62,СВЦЭМ!$B$39:$B$782,T$47)+'СЕТ СН'!$G$12+СВЦЭМ!$D$10+'СЕТ СН'!$G$5-'СЕТ СН'!$G$20</f>
        <v>3983.9702353000002</v>
      </c>
      <c r="U62" s="36">
        <f>SUMIFS(СВЦЭМ!$C$39:$C$782,СВЦЭМ!$A$39:$A$782,$A62,СВЦЭМ!$B$39:$B$782,U$47)+'СЕТ СН'!$G$12+СВЦЭМ!$D$10+'СЕТ СН'!$G$5-'СЕТ СН'!$G$20</f>
        <v>3928.4145601099999</v>
      </c>
      <c r="V62" s="36">
        <f>SUMIFS(СВЦЭМ!$C$39:$C$782,СВЦЭМ!$A$39:$A$782,$A62,СВЦЭМ!$B$39:$B$782,V$47)+'СЕТ СН'!$G$12+СВЦЭМ!$D$10+'СЕТ СН'!$G$5-'СЕТ СН'!$G$20</f>
        <v>3953.52775234</v>
      </c>
      <c r="W62" s="36">
        <f>SUMIFS(СВЦЭМ!$C$39:$C$782,СВЦЭМ!$A$39:$A$782,$A62,СВЦЭМ!$B$39:$B$782,W$47)+'СЕТ СН'!$G$12+СВЦЭМ!$D$10+'СЕТ СН'!$G$5-'СЕТ СН'!$G$20</f>
        <v>3961.10287857</v>
      </c>
      <c r="X62" s="36">
        <f>SUMIFS(СВЦЭМ!$C$39:$C$782,СВЦЭМ!$A$39:$A$782,$A62,СВЦЭМ!$B$39:$B$782,X$47)+'СЕТ СН'!$G$12+СВЦЭМ!$D$10+'СЕТ СН'!$G$5-'СЕТ СН'!$G$20</f>
        <v>4013.9063620699999</v>
      </c>
      <c r="Y62" s="36">
        <f>SUMIFS(СВЦЭМ!$C$39:$C$782,СВЦЭМ!$A$39:$A$782,$A62,СВЦЭМ!$B$39:$B$782,Y$47)+'СЕТ СН'!$G$12+СВЦЭМ!$D$10+'СЕТ СН'!$G$5-'СЕТ СН'!$G$20</f>
        <v>4083.1119181499998</v>
      </c>
    </row>
    <row r="63" spans="1:25" ht="15.75" x14ac:dyDescent="0.2">
      <c r="A63" s="35">
        <f t="shared" si="1"/>
        <v>45581</v>
      </c>
      <c r="B63" s="36">
        <f>SUMIFS(СВЦЭМ!$C$39:$C$782,СВЦЭМ!$A$39:$A$782,$A63,СВЦЭМ!$B$39:$B$782,B$47)+'СЕТ СН'!$G$12+СВЦЭМ!$D$10+'СЕТ СН'!$G$5-'СЕТ СН'!$G$20</f>
        <v>4167.7162343500004</v>
      </c>
      <c r="C63" s="36">
        <f>SUMIFS(СВЦЭМ!$C$39:$C$782,СВЦЭМ!$A$39:$A$782,$A63,СВЦЭМ!$B$39:$B$782,C$47)+'СЕТ СН'!$G$12+СВЦЭМ!$D$10+'СЕТ СН'!$G$5-'СЕТ СН'!$G$20</f>
        <v>4244.1662674599993</v>
      </c>
      <c r="D63" s="36">
        <f>SUMIFS(СВЦЭМ!$C$39:$C$782,СВЦЭМ!$A$39:$A$782,$A63,СВЦЭМ!$B$39:$B$782,D$47)+'СЕТ СН'!$G$12+СВЦЭМ!$D$10+'СЕТ СН'!$G$5-'СЕТ СН'!$G$20</f>
        <v>4239.0332639999997</v>
      </c>
      <c r="E63" s="36">
        <f>SUMIFS(СВЦЭМ!$C$39:$C$782,СВЦЭМ!$A$39:$A$782,$A63,СВЦЭМ!$B$39:$B$782,E$47)+'СЕТ СН'!$G$12+СВЦЭМ!$D$10+'СЕТ СН'!$G$5-'СЕТ СН'!$G$20</f>
        <v>4235.9999421800003</v>
      </c>
      <c r="F63" s="36">
        <f>SUMIFS(СВЦЭМ!$C$39:$C$782,СВЦЭМ!$A$39:$A$782,$A63,СВЦЭМ!$B$39:$B$782,F$47)+'СЕТ СН'!$G$12+СВЦЭМ!$D$10+'СЕТ СН'!$G$5-'СЕТ СН'!$G$20</f>
        <v>4232.8582723599993</v>
      </c>
      <c r="G63" s="36">
        <f>SUMIFS(СВЦЭМ!$C$39:$C$782,СВЦЭМ!$A$39:$A$782,$A63,СВЦЭМ!$B$39:$B$782,G$47)+'СЕТ СН'!$G$12+СВЦЭМ!$D$10+'СЕТ СН'!$G$5-'СЕТ СН'!$G$20</f>
        <v>4248.2684846399998</v>
      </c>
      <c r="H63" s="36">
        <f>SUMIFS(СВЦЭМ!$C$39:$C$782,СВЦЭМ!$A$39:$A$782,$A63,СВЦЭМ!$B$39:$B$782,H$47)+'СЕТ СН'!$G$12+СВЦЭМ!$D$10+'СЕТ СН'!$G$5-'СЕТ СН'!$G$20</f>
        <v>4193.49571956</v>
      </c>
      <c r="I63" s="36">
        <f>SUMIFS(СВЦЭМ!$C$39:$C$782,СВЦЭМ!$A$39:$A$782,$A63,СВЦЭМ!$B$39:$B$782,I$47)+'СЕТ СН'!$G$12+СВЦЭМ!$D$10+'СЕТ СН'!$G$5-'СЕТ СН'!$G$20</f>
        <v>4088.3744174399999</v>
      </c>
      <c r="J63" s="36">
        <f>SUMIFS(СВЦЭМ!$C$39:$C$782,СВЦЭМ!$A$39:$A$782,$A63,СВЦЭМ!$B$39:$B$782,J$47)+'СЕТ СН'!$G$12+СВЦЭМ!$D$10+'СЕТ СН'!$G$5-'СЕТ СН'!$G$20</f>
        <v>4041.29880615</v>
      </c>
      <c r="K63" s="36">
        <f>SUMIFS(СВЦЭМ!$C$39:$C$782,СВЦЭМ!$A$39:$A$782,$A63,СВЦЭМ!$B$39:$B$782,K$47)+'СЕТ СН'!$G$12+СВЦЭМ!$D$10+'СЕТ СН'!$G$5-'СЕТ СН'!$G$20</f>
        <v>4040.4854735600002</v>
      </c>
      <c r="L63" s="36">
        <f>SUMIFS(СВЦЭМ!$C$39:$C$782,СВЦЭМ!$A$39:$A$782,$A63,СВЦЭМ!$B$39:$B$782,L$47)+'СЕТ СН'!$G$12+СВЦЭМ!$D$10+'СЕТ СН'!$G$5-'СЕТ СН'!$G$20</f>
        <v>4026.9239313600001</v>
      </c>
      <c r="M63" s="36">
        <f>SUMIFS(СВЦЭМ!$C$39:$C$782,СВЦЭМ!$A$39:$A$782,$A63,СВЦЭМ!$B$39:$B$782,M$47)+'СЕТ СН'!$G$12+СВЦЭМ!$D$10+'СЕТ СН'!$G$5-'СЕТ СН'!$G$20</f>
        <v>4049.9552961199997</v>
      </c>
      <c r="N63" s="36">
        <f>SUMIFS(СВЦЭМ!$C$39:$C$782,СВЦЭМ!$A$39:$A$782,$A63,СВЦЭМ!$B$39:$B$782,N$47)+'СЕТ СН'!$G$12+СВЦЭМ!$D$10+'СЕТ СН'!$G$5-'СЕТ СН'!$G$20</f>
        <v>4067.6874746100002</v>
      </c>
      <c r="O63" s="36">
        <f>SUMIFS(СВЦЭМ!$C$39:$C$782,СВЦЭМ!$A$39:$A$782,$A63,СВЦЭМ!$B$39:$B$782,O$47)+'СЕТ СН'!$G$12+СВЦЭМ!$D$10+'СЕТ СН'!$G$5-'СЕТ СН'!$G$20</f>
        <v>4043.19714729</v>
      </c>
      <c r="P63" s="36">
        <f>SUMIFS(СВЦЭМ!$C$39:$C$782,СВЦЭМ!$A$39:$A$782,$A63,СВЦЭМ!$B$39:$B$782,P$47)+'СЕТ СН'!$G$12+СВЦЭМ!$D$10+'СЕТ СН'!$G$5-'СЕТ СН'!$G$20</f>
        <v>4053.9642689699999</v>
      </c>
      <c r="Q63" s="36">
        <f>SUMIFS(СВЦЭМ!$C$39:$C$782,СВЦЭМ!$A$39:$A$782,$A63,СВЦЭМ!$B$39:$B$782,Q$47)+'СЕТ СН'!$G$12+СВЦЭМ!$D$10+'СЕТ СН'!$G$5-'СЕТ СН'!$G$20</f>
        <v>4085.74032601</v>
      </c>
      <c r="R63" s="36">
        <f>SUMIFS(СВЦЭМ!$C$39:$C$782,СВЦЭМ!$A$39:$A$782,$A63,СВЦЭМ!$B$39:$B$782,R$47)+'СЕТ СН'!$G$12+СВЦЭМ!$D$10+'СЕТ СН'!$G$5-'СЕТ СН'!$G$20</f>
        <v>4068.8799233899999</v>
      </c>
      <c r="S63" s="36">
        <f>SUMIFS(СВЦЭМ!$C$39:$C$782,СВЦЭМ!$A$39:$A$782,$A63,СВЦЭМ!$B$39:$B$782,S$47)+'СЕТ СН'!$G$12+СВЦЭМ!$D$10+'СЕТ СН'!$G$5-'СЕТ СН'!$G$20</f>
        <v>4072.25369985</v>
      </c>
      <c r="T63" s="36">
        <f>SUMIFS(СВЦЭМ!$C$39:$C$782,СВЦЭМ!$A$39:$A$782,$A63,СВЦЭМ!$B$39:$B$782,T$47)+'СЕТ СН'!$G$12+СВЦЭМ!$D$10+'СЕТ СН'!$G$5-'СЕТ СН'!$G$20</f>
        <v>4002.6892317900001</v>
      </c>
      <c r="U63" s="36">
        <f>SUMIFS(СВЦЭМ!$C$39:$C$782,СВЦЭМ!$A$39:$A$782,$A63,СВЦЭМ!$B$39:$B$782,U$47)+'СЕТ СН'!$G$12+СВЦЭМ!$D$10+'СЕТ СН'!$G$5-'СЕТ СН'!$G$20</f>
        <v>3962.0697337299998</v>
      </c>
      <c r="V63" s="36">
        <f>SUMIFS(СВЦЭМ!$C$39:$C$782,СВЦЭМ!$A$39:$A$782,$A63,СВЦЭМ!$B$39:$B$782,V$47)+'СЕТ СН'!$G$12+СВЦЭМ!$D$10+'СЕТ СН'!$G$5-'СЕТ СН'!$G$20</f>
        <v>3948.2707166600003</v>
      </c>
      <c r="W63" s="36">
        <f>SUMIFS(СВЦЭМ!$C$39:$C$782,СВЦЭМ!$A$39:$A$782,$A63,СВЦЭМ!$B$39:$B$782,W$47)+'СЕТ СН'!$G$12+СВЦЭМ!$D$10+'СЕТ СН'!$G$5-'СЕТ СН'!$G$20</f>
        <v>3987.1871936299999</v>
      </c>
      <c r="X63" s="36">
        <f>SUMIFS(СВЦЭМ!$C$39:$C$782,СВЦЭМ!$A$39:$A$782,$A63,СВЦЭМ!$B$39:$B$782,X$47)+'СЕТ СН'!$G$12+СВЦЭМ!$D$10+'СЕТ СН'!$G$5-'СЕТ СН'!$G$20</f>
        <v>4044.2291259000003</v>
      </c>
      <c r="Y63" s="36">
        <f>SUMIFS(СВЦЭМ!$C$39:$C$782,СВЦЭМ!$A$39:$A$782,$A63,СВЦЭМ!$B$39:$B$782,Y$47)+'СЕТ СН'!$G$12+СВЦЭМ!$D$10+'СЕТ СН'!$G$5-'СЕТ СН'!$G$20</f>
        <v>4101.0145400299998</v>
      </c>
    </row>
    <row r="64" spans="1:25" ht="15.75" x14ac:dyDescent="0.2">
      <c r="A64" s="35">
        <f t="shared" si="1"/>
        <v>45582</v>
      </c>
      <c r="B64" s="36">
        <f>SUMIFS(СВЦЭМ!$C$39:$C$782,СВЦЭМ!$A$39:$A$782,$A64,СВЦЭМ!$B$39:$B$782,B$47)+'СЕТ СН'!$G$12+СВЦЭМ!$D$10+'СЕТ СН'!$G$5-'СЕТ СН'!$G$20</f>
        <v>4170.04938821</v>
      </c>
      <c r="C64" s="36">
        <f>SUMIFS(СВЦЭМ!$C$39:$C$782,СВЦЭМ!$A$39:$A$782,$A64,СВЦЭМ!$B$39:$B$782,C$47)+'СЕТ СН'!$G$12+СВЦЭМ!$D$10+'СЕТ СН'!$G$5-'СЕТ СН'!$G$20</f>
        <v>4256.9352504300005</v>
      </c>
      <c r="D64" s="36">
        <f>SUMIFS(СВЦЭМ!$C$39:$C$782,СВЦЭМ!$A$39:$A$782,$A64,СВЦЭМ!$B$39:$B$782,D$47)+'СЕТ СН'!$G$12+СВЦЭМ!$D$10+'СЕТ СН'!$G$5-'СЕТ СН'!$G$20</f>
        <v>4297.4011710599998</v>
      </c>
      <c r="E64" s="36">
        <f>SUMIFS(СВЦЭМ!$C$39:$C$782,СВЦЭМ!$A$39:$A$782,$A64,СВЦЭМ!$B$39:$B$782,E$47)+'СЕТ СН'!$G$12+СВЦЭМ!$D$10+'СЕТ СН'!$G$5-'СЕТ СН'!$G$20</f>
        <v>4309.6608268099999</v>
      </c>
      <c r="F64" s="36">
        <f>SUMIFS(СВЦЭМ!$C$39:$C$782,СВЦЭМ!$A$39:$A$782,$A64,СВЦЭМ!$B$39:$B$782,F$47)+'СЕТ СН'!$G$12+СВЦЭМ!$D$10+'СЕТ СН'!$G$5-'СЕТ СН'!$G$20</f>
        <v>4307.2217770099996</v>
      </c>
      <c r="G64" s="36">
        <f>SUMIFS(СВЦЭМ!$C$39:$C$782,СВЦЭМ!$A$39:$A$782,$A64,СВЦЭМ!$B$39:$B$782,G$47)+'СЕТ СН'!$G$12+СВЦЭМ!$D$10+'СЕТ СН'!$G$5-'СЕТ СН'!$G$20</f>
        <v>4278.0057500399998</v>
      </c>
      <c r="H64" s="36">
        <f>SUMIFS(СВЦЭМ!$C$39:$C$782,СВЦЭМ!$A$39:$A$782,$A64,СВЦЭМ!$B$39:$B$782,H$47)+'СЕТ СН'!$G$12+СВЦЭМ!$D$10+'СЕТ СН'!$G$5-'СЕТ СН'!$G$20</f>
        <v>4179.2812707499997</v>
      </c>
      <c r="I64" s="36">
        <f>SUMIFS(СВЦЭМ!$C$39:$C$782,СВЦЭМ!$A$39:$A$782,$A64,СВЦЭМ!$B$39:$B$782,I$47)+'СЕТ СН'!$G$12+СВЦЭМ!$D$10+'СЕТ СН'!$G$5-'СЕТ СН'!$G$20</f>
        <v>4038.7176035699999</v>
      </c>
      <c r="J64" s="36">
        <f>SUMIFS(СВЦЭМ!$C$39:$C$782,СВЦЭМ!$A$39:$A$782,$A64,СВЦЭМ!$B$39:$B$782,J$47)+'СЕТ СН'!$G$12+СВЦЭМ!$D$10+'СЕТ СН'!$G$5-'СЕТ СН'!$G$20</f>
        <v>4001.5204384799999</v>
      </c>
      <c r="K64" s="36">
        <f>SUMIFS(СВЦЭМ!$C$39:$C$782,СВЦЭМ!$A$39:$A$782,$A64,СВЦЭМ!$B$39:$B$782,K$47)+'СЕТ СН'!$G$12+СВЦЭМ!$D$10+'СЕТ СН'!$G$5-'СЕТ СН'!$G$20</f>
        <v>3995.87648167</v>
      </c>
      <c r="L64" s="36">
        <f>SUMIFS(СВЦЭМ!$C$39:$C$782,СВЦЭМ!$A$39:$A$782,$A64,СВЦЭМ!$B$39:$B$782,L$47)+'СЕТ СН'!$G$12+СВЦЭМ!$D$10+'СЕТ СН'!$G$5-'СЕТ СН'!$G$20</f>
        <v>3983.5741232299997</v>
      </c>
      <c r="M64" s="36">
        <f>SUMIFS(СВЦЭМ!$C$39:$C$782,СВЦЭМ!$A$39:$A$782,$A64,СВЦЭМ!$B$39:$B$782,M$47)+'СЕТ СН'!$G$12+СВЦЭМ!$D$10+'СЕТ СН'!$G$5-'СЕТ СН'!$G$20</f>
        <v>3986.3891597900001</v>
      </c>
      <c r="N64" s="36">
        <f>SUMIFS(СВЦЭМ!$C$39:$C$782,СВЦЭМ!$A$39:$A$782,$A64,СВЦЭМ!$B$39:$B$782,N$47)+'СЕТ СН'!$G$12+СВЦЭМ!$D$10+'СЕТ СН'!$G$5-'СЕТ СН'!$G$20</f>
        <v>3998.2625298600001</v>
      </c>
      <c r="O64" s="36">
        <f>SUMIFS(СВЦЭМ!$C$39:$C$782,СВЦЭМ!$A$39:$A$782,$A64,СВЦЭМ!$B$39:$B$782,O$47)+'СЕТ СН'!$G$12+СВЦЭМ!$D$10+'СЕТ СН'!$G$5-'СЕТ СН'!$G$20</f>
        <v>4012.7899717400001</v>
      </c>
      <c r="P64" s="36">
        <f>SUMIFS(СВЦЭМ!$C$39:$C$782,СВЦЭМ!$A$39:$A$782,$A64,СВЦЭМ!$B$39:$B$782,P$47)+'СЕТ СН'!$G$12+СВЦЭМ!$D$10+'СЕТ СН'!$G$5-'СЕТ СН'!$G$20</f>
        <v>4018.40852726</v>
      </c>
      <c r="Q64" s="36">
        <f>SUMIFS(СВЦЭМ!$C$39:$C$782,СВЦЭМ!$A$39:$A$782,$A64,СВЦЭМ!$B$39:$B$782,Q$47)+'СЕТ СН'!$G$12+СВЦЭМ!$D$10+'СЕТ СН'!$G$5-'СЕТ СН'!$G$20</f>
        <v>4063.4344213599998</v>
      </c>
      <c r="R64" s="36">
        <f>SUMIFS(СВЦЭМ!$C$39:$C$782,СВЦЭМ!$A$39:$A$782,$A64,СВЦЭМ!$B$39:$B$782,R$47)+'СЕТ СН'!$G$12+СВЦЭМ!$D$10+'СЕТ СН'!$G$5-'СЕТ СН'!$G$20</f>
        <v>4037.1125968599999</v>
      </c>
      <c r="S64" s="36">
        <f>SUMIFS(СВЦЭМ!$C$39:$C$782,СВЦЭМ!$A$39:$A$782,$A64,СВЦЭМ!$B$39:$B$782,S$47)+'СЕТ СН'!$G$12+СВЦЭМ!$D$10+'СЕТ СН'!$G$5-'СЕТ СН'!$G$20</f>
        <v>4044.2086566600001</v>
      </c>
      <c r="T64" s="36">
        <f>SUMIFS(СВЦЭМ!$C$39:$C$782,СВЦЭМ!$A$39:$A$782,$A64,СВЦЭМ!$B$39:$B$782,T$47)+'СЕТ СН'!$G$12+СВЦЭМ!$D$10+'СЕТ СН'!$G$5-'СЕТ СН'!$G$20</f>
        <v>3950.5842880299997</v>
      </c>
      <c r="U64" s="36">
        <f>SUMIFS(СВЦЭМ!$C$39:$C$782,СВЦЭМ!$A$39:$A$782,$A64,СВЦЭМ!$B$39:$B$782,U$47)+'СЕТ СН'!$G$12+СВЦЭМ!$D$10+'СЕТ СН'!$G$5-'СЕТ СН'!$G$20</f>
        <v>3914.0082783899998</v>
      </c>
      <c r="V64" s="36">
        <f>SUMIFS(СВЦЭМ!$C$39:$C$782,СВЦЭМ!$A$39:$A$782,$A64,СВЦЭМ!$B$39:$B$782,V$47)+'СЕТ СН'!$G$12+СВЦЭМ!$D$10+'СЕТ СН'!$G$5-'СЕТ СН'!$G$20</f>
        <v>3920.4102012399999</v>
      </c>
      <c r="W64" s="36">
        <f>SUMIFS(СВЦЭМ!$C$39:$C$782,СВЦЭМ!$A$39:$A$782,$A64,СВЦЭМ!$B$39:$B$782,W$47)+'СЕТ СН'!$G$12+СВЦЭМ!$D$10+'СЕТ СН'!$G$5-'СЕТ СН'!$G$20</f>
        <v>3955.5279915599999</v>
      </c>
      <c r="X64" s="36">
        <f>SUMIFS(СВЦЭМ!$C$39:$C$782,СВЦЭМ!$A$39:$A$782,$A64,СВЦЭМ!$B$39:$B$782,X$47)+'СЕТ СН'!$G$12+СВЦЭМ!$D$10+'СЕТ СН'!$G$5-'СЕТ СН'!$G$20</f>
        <v>4013.9098228499997</v>
      </c>
      <c r="Y64" s="36">
        <f>SUMIFS(СВЦЭМ!$C$39:$C$782,СВЦЭМ!$A$39:$A$782,$A64,СВЦЭМ!$B$39:$B$782,Y$47)+'СЕТ СН'!$G$12+СВЦЭМ!$D$10+'СЕТ СН'!$G$5-'СЕТ СН'!$G$20</f>
        <v>4046.6486722999998</v>
      </c>
    </row>
    <row r="65" spans="1:27" ht="15.75" x14ac:dyDescent="0.2">
      <c r="A65" s="35">
        <f t="shared" si="1"/>
        <v>45583</v>
      </c>
      <c r="B65" s="36">
        <f>SUMIFS(СВЦЭМ!$C$39:$C$782,СВЦЭМ!$A$39:$A$782,$A65,СВЦЭМ!$B$39:$B$782,B$47)+'СЕТ СН'!$G$12+СВЦЭМ!$D$10+'СЕТ СН'!$G$5-'СЕТ СН'!$G$20</f>
        <v>4090.36214651</v>
      </c>
      <c r="C65" s="36">
        <f>SUMIFS(СВЦЭМ!$C$39:$C$782,СВЦЭМ!$A$39:$A$782,$A65,СВЦЭМ!$B$39:$B$782,C$47)+'СЕТ СН'!$G$12+СВЦЭМ!$D$10+'СЕТ СН'!$G$5-'СЕТ СН'!$G$20</f>
        <v>4185.6549009600003</v>
      </c>
      <c r="D65" s="36">
        <f>SUMIFS(СВЦЭМ!$C$39:$C$782,СВЦЭМ!$A$39:$A$782,$A65,СВЦЭМ!$B$39:$B$782,D$47)+'СЕТ СН'!$G$12+СВЦЭМ!$D$10+'СЕТ СН'!$G$5-'СЕТ СН'!$G$20</f>
        <v>4243.1483009200001</v>
      </c>
      <c r="E65" s="36">
        <f>SUMIFS(СВЦЭМ!$C$39:$C$782,СВЦЭМ!$A$39:$A$782,$A65,СВЦЭМ!$B$39:$B$782,E$47)+'СЕТ СН'!$G$12+СВЦЭМ!$D$10+'СЕТ СН'!$G$5-'СЕТ СН'!$G$20</f>
        <v>4327.6247408999998</v>
      </c>
      <c r="F65" s="36">
        <f>SUMIFS(СВЦЭМ!$C$39:$C$782,СВЦЭМ!$A$39:$A$782,$A65,СВЦЭМ!$B$39:$B$782,F$47)+'СЕТ СН'!$G$12+СВЦЭМ!$D$10+'СЕТ СН'!$G$5-'СЕТ СН'!$G$20</f>
        <v>4264.6044680799996</v>
      </c>
      <c r="G65" s="36">
        <f>SUMIFS(СВЦЭМ!$C$39:$C$782,СВЦЭМ!$A$39:$A$782,$A65,СВЦЭМ!$B$39:$B$782,G$47)+'СЕТ СН'!$G$12+СВЦЭМ!$D$10+'СЕТ СН'!$G$5-'СЕТ СН'!$G$20</f>
        <v>4226.1283432299997</v>
      </c>
      <c r="H65" s="36">
        <f>SUMIFS(СВЦЭМ!$C$39:$C$782,СВЦЭМ!$A$39:$A$782,$A65,СВЦЭМ!$B$39:$B$782,H$47)+'СЕТ СН'!$G$12+СВЦЭМ!$D$10+'СЕТ СН'!$G$5-'СЕТ СН'!$G$20</f>
        <v>4101.2172639299997</v>
      </c>
      <c r="I65" s="36">
        <f>SUMIFS(СВЦЭМ!$C$39:$C$782,СВЦЭМ!$A$39:$A$782,$A65,СВЦЭМ!$B$39:$B$782,I$47)+'СЕТ СН'!$G$12+СВЦЭМ!$D$10+'СЕТ СН'!$G$5-'СЕТ СН'!$G$20</f>
        <v>4008.52944187</v>
      </c>
      <c r="J65" s="36">
        <f>SUMIFS(СВЦЭМ!$C$39:$C$782,СВЦЭМ!$A$39:$A$782,$A65,СВЦЭМ!$B$39:$B$782,J$47)+'СЕТ СН'!$G$12+СВЦЭМ!$D$10+'СЕТ СН'!$G$5-'СЕТ СН'!$G$20</f>
        <v>3966.2549783899999</v>
      </c>
      <c r="K65" s="36">
        <f>SUMIFS(СВЦЭМ!$C$39:$C$782,СВЦЭМ!$A$39:$A$782,$A65,СВЦЭМ!$B$39:$B$782,K$47)+'СЕТ СН'!$G$12+СВЦЭМ!$D$10+'СЕТ СН'!$G$5-'СЕТ СН'!$G$20</f>
        <v>4006.9588651200002</v>
      </c>
      <c r="L65" s="36">
        <f>SUMIFS(СВЦЭМ!$C$39:$C$782,СВЦЭМ!$A$39:$A$782,$A65,СВЦЭМ!$B$39:$B$782,L$47)+'СЕТ СН'!$G$12+СВЦЭМ!$D$10+'СЕТ СН'!$G$5-'СЕТ СН'!$G$20</f>
        <v>4004.0360719999999</v>
      </c>
      <c r="M65" s="36">
        <f>SUMIFS(СВЦЭМ!$C$39:$C$782,СВЦЭМ!$A$39:$A$782,$A65,СВЦЭМ!$B$39:$B$782,M$47)+'СЕТ СН'!$G$12+СВЦЭМ!$D$10+'СЕТ СН'!$G$5-'СЕТ СН'!$G$20</f>
        <v>4007.4900623100002</v>
      </c>
      <c r="N65" s="36">
        <f>SUMIFS(СВЦЭМ!$C$39:$C$782,СВЦЭМ!$A$39:$A$782,$A65,СВЦЭМ!$B$39:$B$782,N$47)+'СЕТ СН'!$G$12+СВЦЭМ!$D$10+'СЕТ СН'!$G$5-'СЕТ СН'!$G$20</f>
        <v>4030.4332925899998</v>
      </c>
      <c r="O65" s="36">
        <f>SUMIFS(СВЦЭМ!$C$39:$C$782,СВЦЭМ!$A$39:$A$782,$A65,СВЦЭМ!$B$39:$B$782,O$47)+'СЕТ СН'!$G$12+СВЦЭМ!$D$10+'СЕТ СН'!$G$5-'СЕТ СН'!$G$20</f>
        <v>4019.23968642</v>
      </c>
      <c r="P65" s="36">
        <f>SUMIFS(СВЦЭМ!$C$39:$C$782,СВЦЭМ!$A$39:$A$782,$A65,СВЦЭМ!$B$39:$B$782,P$47)+'СЕТ СН'!$G$12+СВЦЭМ!$D$10+'СЕТ СН'!$G$5-'СЕТ СН'!$G$20</f>
        <v>4025.3337828599997</v>
      </c>
      <c r="Q65" s="36">
        <f>SUMIFS(СВЦЭМ!$C$39:$C$782,СВЦЭМ!$A$39:$A$782,$A65,СВЦЭМ!$B$39:$B$782,Q$47)+'СЕТ СН'!$G$12+СВЦЭМ!$D$10+'СЕТ СН'!$G$5-'СЕТ СН'!$G$20</f>
        <v>4045.63492748</v>
      </c>
      <c r="R65" s="36">
        <f>SUMIFS(СВЦЭМ!$C$39:$C$782,СВЦЭМ!$A$39:$A$782,$A65,СВЦЭМ!$B$39:$B$782,R$47)+'СЕТ СН'!$G$12+СВЦЭМ!$D$10+'СЕТ СН'!$G$5-'СЕТ СН'!$G$20</f>
        <v>4029.00286594</v>
      </c>
      <c r="S65" s="36">
        <f>SUMIFS(СВЦЭМ!$C$39:$C$782,СВЦЭМ!$A$39:$A$782,$A65,СВЦЭМ!$B$39:$B$782,S$47)+'СЕТ СН'!$G$12+СВЦЭМ!$D$10+'СЕТ СН'!$G$5-'СЕТ СН'!$G$20</f>
        <v>4006.6386062900001</v>
      </c>
      <c r="T65" s="36">
        <f>SUMIFS(СВЦЭМ!$C$39:$C$782,СВЦЭМ!$A$39:$A$782,$A65,СВЦЭМ!$B$39:$B$782,T$47)+'СЕТ СН'!$G$12+СВЦЭМ!$D$10+'СЕТ СН'!$G$5-'СЕТ СН'!$G$20</f>
        <v>3962.2266604400002</v>
      </c>
      <c r="U65" s="36">
        <f>SUMIFS(СВЦЭМ!$C$39:$C$782,СВЦЭМ!$A$39:$A$782,$A65,СВЦЭМ!$B$39:$B$782,U$47)+'СЕТ СН'!$G$12+СВЦЭМ!$D$10+'СЕТ СН'!$G$5-'СЕТ СН'!$G$20</f>
        <v>3940.5961866899997</v>
      </c>
      <c r="V65" s="36">
        <f>SUMIFS(СВЦЭМ!$C$39:$C$782,СВЦЭМ!$A$39:$A$782,$A65,СВЦЭМ!$B$39:$B$782,V$47)+'СЕТ СН'!$G$12+СВЦЭМ!$D$10+'СЕТ СН'!$G$5-'СЕТ СН'!$G$20</f>
        <v>3961.3169232199998</v>
      </c>
      <c r="W65" s="36">
        <f>SUMIFS(СВЦЭМ!$C$39:$C$782,СВЦЭМ!$A$39:$A$782,$A65,СВЦЭМ!$B$39:$B$782,W$47)+'СЕТ СН'!$G$12+СВЦЭМ!$D$10+'СЕТ СН'!$G$5-'СЕТ СН'!$G$20</f>
        <v>3991.0752068900001</v>
      </c>
      <c r="X65" s="36">
        <f>SUMIFS(СВЦЭМ!$C$39:$C$782,СВЦЭМ!$A$39:$A$782,$A65,СВЦЭМ!$B$39:$B$782,X$47)+'СЕТ СН'!$G$12+СВЦЭМ!$D$10+'СЕТ СН'!$G$5-'СЕТ СН'!$G$20</f>
        <v>4050.1701128200002</v>
      </c>
      <c r="Y65" s="36">
        <f>SUMIFS(СВЦЭМ!$C$39:$C$782,СВЦЭМ!$A$39:$A$782,$A65,СВЦЭМ!$B$39:$B$782,Y$47)+'СЕТ СН'!$G$12+СВЦЭМ!$D$10+'СЕТ СН'!$G$5-'СЕТ СН'!$G$20</f>
        <v>4130.1108177799997</v>
      </c>
    </row>
    <row r="66" spans="1:27" ht="15.75" x14ac:dyDescent="0.2">
      <c r="A66" s="35">
        <f t="shared" si="1"/>
        <v>45584</v>
      </c>
      <c r="B66" s="36">
        <f>SUMIFS(СВЦЭМ!$C$39:$C$782,СВЦЭМ!$A$39:$A$782,$A66,СВЦЭМ!$B$39:$B$782,B$47)+'СЕТ СН'!$G$12+СВЦЭМ!$D$10+'СЕТ СН'!$G$5-'СЕТ СН'!$G$20</f>
        <v>4061.5689339199998</v>
      </c>
      <c r="C66" s="36">
        <f>SUMIFS(СВЦЭМ!$C$39:$C$782,СВЦЭМ!$A$39:$A$782,$A66,СВЦЭМ!$B$39:$B$782,C$47)+'СЕТ СН'!$G$12+СВЦЭМ!$D$10+'СЕТ СН'!$G$5-'СЕТ СН'!$G$20</f>
        <v>4114.5767642600003</v>
      </c>
      <c r="D66" s="36">
        <f>SUMIFS(СВЦЭМ!$C$39:$C$782,СВЦЭМ!$A$39:$A$782,$A66,СВЦЭМ!$B$39:$B$782,D$47)+'СЕТ СН'!$G$12+СВЦЭМ!$D$10+'СЕТ СН'!$G$5-'СЕТ СН'!$G$20</f>
        <v>4192.3242879999998</v>
      </c>
      <c r="E66" s="36">
        <f>SUMIFS(СВЦЭМ!$C$39:$C$782,СВЦЭМ!$A$39:$A$782,$A66,СВЦЭМ!$B$39:$B$782,E$47)+'СЕТ СН'!$G$12+СВЦЭМ!$D$10+'СЕТ СН'!$G$5-'СЕТ СН'!$G$20</f>
        <v>4201.4638099900003</v>
      </c>
      <c r="F66" s="36">
        <f>SUMIFS(СВЦЭМ!$C$39:$C$782,СВЦЭМ!$A$39:$A$782,$A66,СВЦЭМ!$B$39:$B$782,F$47)+'СЕТ СН'!$G$12+СВЦЭМ!$D$10+'СЕТ СН'!$G$5-'СЕТ СН'!$G$20</f>
        <v>4209.9810708599998</v>
      </c>
      <c r="G66" s="36">
        <f>SUMIFS(СВЦЭМ!$C$39:$C$782,СВЦЭМ!$A$39:$A$782,$A66,СВЦЭМ!$B$39:$B$782,G$47)+'СЕТ СН'!$G$12+СВЦЭМ!$D$10+'СЕТ СН'!$G$5-'СЕТ СН'!$G$20</f>
        <v>4207.1952276899992</v>
      </c>
      <c r="H66" s="36">
        <f>SUMIFS(СВЦЭМ!$C$39:$C$782,СВЦЭМ!$A$39:$A$782,$A66,СВЦЭМ!$B$39:$B$782,H$47)+'СЕТ СН'!$G$12+СВЦЭМ!$D$10+'СЕТ СН'!$G$5-'СЕТ СН'!$G$20</f>
        <v>4179.2304929000002</v>
      </c>
      <c r="I66" s="36">
        <f>SUMIFS(СВЦЭМ!$C$39:$C$782,СВЦЭМ!$A$39:$A$782,$A66,СВЦЭМ!$B$39:$B$782,I$47)+'СЕТ СН'!$G$12+СВЦЭМ!$D$10+'СЕТ СН'!$G$5-'СЕТ СН'!$G$20</f>
        <v>4190.90716961</v>
      </c>
      <c r="J66" s="36">
        <f>SUMIFS(СВЦЭМ!$C$39:$C$782,СВЦЭМ!$A$39:$A$782,$A66,СВЦЭМ!$B$39:$B$782,J$47)+'СЕТ СН'!$G$12+СВЦЭМ!$D$10+'СЕТ СН'!$G$5-'СЕТ СН'!$G$20</f>
        <v>4082.76359929</v>
      </c>
      <c r="K66" s="36">
        <f>SUMIFS(СВЦЭМ!$C$39:$C$782,СВЦЭМ!$A$39:$A$782,$A66,СВЦЭМ!$B$39:$B$782,K$47)+'СЕТ СН'!$G$12+СВЦЭМ!$D$10+'СЕТ СН'!$G$5-'СЕТ СН'!$G$20</f>
        <v>3981.0365492299998</v>
      </c>
      <c r="L66" s="36">
        <f>SUMIFS(СВЦЭМ!$C$39:$C$782,СВЦЭМ!$A$39:$A$782,$A66,СВЦЭМ!$B$39:$B$782,L$47)+'СЕТ СН'!$G$12+СВЦЭМ!$D$10+'СЕТ СН'!$G$5-'СЕТ СН'!$G$20</f>
        <v>3942.0694056000002</v>
      </c>
      <c r="M66" s="36">
        <f>SUMIFS(СВЦЭМ!$C$39:$C$782,СВЦЭМ!$A$39:$A$782,$A66,СВЦЭМ!$B$39:$B$782,M$47)+'СЕТ СН'!$G$12+СВЦЭМ!$D$10+'СЕТ СН'!$G$5-'СЕТ СН'!$G$20</f>
        <v>3960.44436971</v>
      </c>
      <c r="N66" s="36">
        <f>SUMIFS(СВЦЭМ!$C$39:$C$782,СВЦЭМ!$A$39:$A$782,$A66,СВЦЭМ!$B$39:$B$782,N$47)+'СЕТ СН'!$G$12+СВЦЭМ!$D$10+'СЕТ СН'!$G$5-'СЕТ СН'!$G$20</f>
        <v>3977.75937703</v>
      </c>
      <c r="O66" s="36">
        <f>SUMIFS(СВЦЭМ!$C$39:$C$782,СВЦЭМ!$A$39:$A$782,$A66,СВЦЭМ!$B$39:$B$782,O$47)+'СЕТ СН'!$G$12+СВЦЭМ!$D$10+'СЕТ СН'!$G$5-'СЕТ СН'!$G$20</f>
        <v>3990.26997179</v>
      </c>
      <c r="P66" s="36">
        <f>SUMIFS(СВЦЭМ!$C$39:$C$782,СВЦЭМ!$A$39:$A$782,$A66,СВЦЭМ!$B$39:$B$782,P$47)+'СЕТ СН'!$G$12+СВЦЭМ!$D$10+'СЕТ СН'!$G$5-'СЕТ СН'!$G$20</f>
        <v>4013.0880882299998</v>
      </c>
      <c r="Q66" s="36">
        <f>SUMIFS(СВЦЭМ!$C$39:$C$782,СВЦЭМ!$A$39:$A$782,$A66,СВЦЭМ!$B$39:$B$782,Q$47)+'СЕТ СН'!$G$12+СВЦЭМ!$D$10+'СЕТ СН'!$G$5-'СЕТ СН'!$G$20</f>
        <v>4015.2234228799998</v>
      </c>
      <c r="R66" s="36">
        <f>SUMIFS(СВЦЭМ!$C$39:$C$782,СВЦЭМ!$A$39:$A$782,$A66,СВЦЭМ!$B$39:$B$782,R$47)+'СЕТ СН'!$G$12+СВЦЭМ!$D$10+'СЕТ СН'!$G$5-'СЕТ СН'!$G$20</f>
        <v>4023.0659645799997</v>
      </c>
      <c r="S66" s="36">
        <f>SUMIFS(СВЦЭМ!$C$39:$C$782,СВЦЭМ!$A$39:$A$782,$A66,СВЦЭМ!$B$39:$B$782,S$47)+'СЕТ СН'!$G$12+СВЦЭМ!$D$10+'СЕТ СН'!$G$5-'СЕТ СН'!$G$20</f>
        <v>4007.1405112699999</v>
      </c>
      <c r="T66" s="36">
        <f>SUMIFS(СВЦЭМ!$C$39:$C$782,СВЦЭМ!$A$39:$A$782,$A66,СВЦЭМ!$B$39:$B$782,T$47)+'СЕТ СН'!$G$12+СВЦЭМ!$D$10+'СЕТ СН'!$G$5-'СЕТ СН'!$G$20</f>
        <v>3942.7144711700003</v>
      </c>
      <c r="U66" s="36">
        <f>SUMIFS(СВЦЭМ!$C$39:$C$782,СВЦЭМ!$A$39:$A$782,$A66,СВЦЭМ!$B$39:$B$782,U$47)+'СЕТ СН'!$G$12+СВЦЭМ!$D$10+'СЕТ СН'!$G$5-'СЕТ СН'!$G$20</f>
        <v>3918.5488099900003</v>
      </c>
      <c r="V66" s="36">
        <f>SUMIFS(СВЦЭМ!$C$39:$C$782,СВЦЭМ!$A$39:$A$782,$A66,СВЦЭМ!$B$39:$B$782,V$47)+'СЕТ СН'!$G$12+СВЦЭМ!$D$10+'СЕТ СН'!$G$5-'СЕТ СН'!$G$20</f>
        <v>3930.3947126600001</v>
      </c>
      <c r="W66" s="36">
        <f>SUMIFS(СВЦЭМ!$C$39:$C$782,СВЦЭМ!$A$39:$A$782,$A66,СВЦЭМ!$B$39:$B$782,W$47)+'СЕТ СН'!$G$12+СВЦЭМ!$D$10+'СЕТ СН'!$G$5-'СЕТ СН'!$G$20</f>
        <v>3948.7708178800003</v>
      </c>
      <c r="X66" s="36">
        <f>SUMIFS(СВЦЭМ!$C$39:$C$782,СВЦЭМ!$A$39:$A$782,$A66,СВЦЭМ!$B$39:$B$782,X$47)+'СЕТ СН'!$G$12+СВЦЭМ!$D$10+'СЕТ СН'!$G$5-'СЕТ СН'!$G$20</f>
        <v>4007.4634981600002</v>
      </c>
      <c r="Y66" s="36">
        <f>SUMIFS(СВЦЭМ!$C$39:$C$782,СВЦЭМ!$A$39:$A$782,$A66,СВЦЭМ!$B$39:$B$782,Y$47)+'СЕТ СН'!$G$12+СВЦЭМ!$D$10+'СЕТ СН'!$G$5-'СЕТ СН'!$G$20</f>
        <v>4041.0229739599999</v>
      </c>
    </row>
    <row r="67" spans="1:27" ht="15.75" x14ac:dyDescent="0.2">
      <c r="A67" s="35">
        <f t="shared" si="1"/>
        <v>45585</v>
      </c>
      <c r="B67" s="36">
        <f>SUMIFS(СВЦЭМ!$C$39:$C$782,СВЦЭМ!$A$39:$A$782,$A67,СВЦЭМ!$B$39:$B$782,B$47)+'СЕТ СН'!$G$12+СВЦЭМ!$D$10+'СЕТ СН'!$G$5-'СЕТ СН'!$G$20</f>
        <v>4112.2191373599999</v>
      </c>
      <c r="C67" s="36">
        <f>SUMIFS(СВЦЭМ!$C$39:$C$782,СВЦЭМ!$A$39:$A$782,$A67,СВЦЭМ!$B$39:$B$782,C$47)+'СЕТ СН'!$G$12+СВЦЭМ!$D$10+'СЕТ СН'!$G$5-'СЕТ СН'!$G$20</f>
        <v>4178.5556294300004</v>
      </c>
      <c r="D67" s="36">
        <f>SUMIFS(СВЦЭМ!$C$39:$C$782,СВЦЭМ!$A$39:$A$782,$A67,СВЦЭМ!$B$39:$B$782,D$47)+'СЕТ СН'!$G$12+СВЦЭМ!$D$10+'СЕТ СН'!$G$5-'СЕТ СН'!$G$20</f>
        <v>4211.1691533599997</v>
      </c>
      <c r="E67" s="36">
        <f>SUMIFS(СВЦЭМ!$C$39:$C$782,СВЦЭМ!$A$39:$A$782,$A67,СВЦЭМ!$B$39:$B$782,E$47)+'СЕТ СН'!$G$12+СВЦЭМ!$D$10+'СЕТ СН'!$G$5-'СЕТ СН'!$G$20</f>
        <v>4233.2511936299998</v>
      </c>
      <c r="F67" s="36">
        <f>SUMIFS(СВЦЭМ!$C$39:$C$782,СВЦЭМ!$A$39:$A$782,$A67,СВЦЭМ!$B$39:$B$782,F$47)+'СЕТ СН'!$G$12+СВЦЭМ!$D$10+'СЕТ СН'!$G$5-'СЕТ СН'!$G$20</f>
        <v>4235.3202815900004</v>
      </c>
      <c r="G67" s="36">
        <f>SUMIFS(СВЦЭМ!$C$39:$C$782,СВЦЭМ!$A$39:$A$782,$A67,СВЦЭМ!$B$39:$B$782,G$47)+'СЕТ СН'!$G$12+СВЦЭМ!$D$10+'СЕТ СН'!$G$5-'СЕТ СН'!$G$20</f>
        <v>4215.7787228999996</v>
      </c>
      <c r="H67" s="36">
        <f>SUMIFS(СВЦЭМ!$C$39:$C$782,СВЦЭМ!$A$39:$A$782,$A67,СВЦЭМ!$B$39:$B$782,H$47)+'СЕТ СН'!$G$12+СВЦЭМ!$D$10+'СЕТ СН'!$G$5-'СЕТ СН'!$G$20</f>
        <v>4191.5705147400004</v>
      </c>
      <c r="I67" s="36">
        <f>SUMIFS(СВЦЭМ!$C$39:$C$782,СВЦЭМ!$A$39:$A$782,$A67,СВЦЭМ!$B$39:$B$782,I$47)+'СЕТ СН'!$G$12+СВЦЭМ!$D$10+'СЕТ СН'!$G$5-'СЕТ СН'!$G$20</f>
        <v>4148.4746703199999</v>
      </c>
      <c r="J67" s="36">
        <f>SUMIFS(СВЦЭМ!$C$39:$C$782,СВЦЭМ!$A$39:$A$782,$A67,СВЦЭМ!$B$39:$B$782,J$47)+'СЕТ СН'!$G$12+СВЦЭМ!$D$10+'СЕТ СН'!$G$5-'СЕТ СН'!$G$20</f>
        <v>4061.25107346</v>
      </c>
      <c r="K67" s="36">
        <f>SUMIFS(СВЦЭМ!$C$39:$C$782,СВЦЭМ!$A$39:$A$782,$A67,СВЦЭМ!$B$39:$B$782,K$47)+'СЕТ СН'!$G$12+СВЦЭМ!$D$10+'СЕТ СН'!$G$5-'СЕТ СН'!$G$20</f>
        <v>3994.7376514699999</v>
      </c>
      <c r="L67" s="36">
        <f>SUMIFS(СВЦЭМ!$C$39:$C$782,СВЦЭМ!$A$39:$A$782,$A67,СВЦЭМ!$B$39:$B$782,L$47)+'СЕТ СН'!$G$12+СВЦЭМ!$D$10+'СЕТ СН'!$G$5-'СЕТ СН'!$G$20</f>
        <v>3986.9080713499998</v>
      </c>
      <c r="M67" s="36">
        <f>SUMIFS(СВЦЭМ!$C$39:$C$782,СВЦЭМ!$A$39:$A$782,$A67,СВЦЭМ!$B$39:$B$782,M$47)+'СЕТ СН'!$G$12+СВЦЭМ!$D$10+'СЕТ СН'!$G$5-'СЕТ СН'!$G$20</f>
        <v>3992.17067408</v>
      </c>
      <c r="N67" s="36">
        <f>SUMIFS(СВЦЭМ!$C$39:$C$782,СВЦЭМ!$A$39:$A$782,$A67,СВЦЭМ!$B$39:$B$782,N$47)+'СЕТ СН'!$G$12+СВЦЭМ!$D$10+'СЕТ СН'!$G$5-'СЕТ СН'!$G$20</f>
        <v>4013.1551975000002</v>
      </c>
      <c r="O67" s="36">
        <f>SUMIFS(СВЦЭМ!$C$39:$C$782,СВЦЭМ!$A$39:$A$782,$A67,СВЦЭМ!$B$39:$B$782,O$47)+'СЕТ СН'!$G$12+СВЦЭМ!$D$10+'СЕТ СН'!$G$5-'СЕТ СН'!$G$20</f>
        <v>4041.6195453800001</v>
      </c>
      <c r="P67" s="36">
        <f>SUMIFS(СВЦЭМ!$C$39:$C$782,СВЦЭМ!$A$39:$A$782,$A67,СВЦЭМ!$B$39:$B$782,P$47)+'СЕТ СН'!$G$12+СВЦЭМ!$D$10+'СЕТ СН'!$G$5-'СЕТ СН'!$G$20</f>
        <v>4055.7316743900001</v>
      </c>
      <c r="Q67" s="36">
        <f>SUMIFS(СВЦЭМ!$C$39:$C$782,СВЦЭМ!$A$39:$A$782,$A67,СВЦЭМ!$B$39:$B$782,Q$47)+'СЕТ СН'!$G$12+СВЦЭМ!$D$10+'СЕТ СН'!$G$5-'СЕТ СН'!$G$20</f>
        <v>4049.20332792</v>
      </c>
      <c r="R67" s="36">
        <f>SUMIFS(СВЦЭМ!$C$39:$C$782,СВЦЭМ!$A$39:$A$782,$A67,СВЦЭМ!$B$39:$B$782,R$47)+'СЕТ СН'!$G$12+СВЦЭМ!$D$10+'СЕТ СН'!$G$5-'СЕТ СН'!$G$20</f>
        <v>4035.5838152799997</v>
      </c>
      <c r="S67" s="36">
        <f>SUMIFS(СВЦЭМ!$C$39:$C$782,СВЦЭМ!$A$39:$A$782,$A67,СВЦЭМ!$B$39:$B$782,S$47)+'СЕТ СН'!$G$12+СВЦЭМ!$D$10+'СЕТ СН'!$G$5-'СЕТ СН'!$G$20</f>
        <v>3992.9148218299997</v>
      </c>
      <c r="T67" s="36">
        <f>SUMIFS(СВЦЭМ!$C$39:$C$782,СВЦЭМ!$A$39:$A$782,$A67,СВЦЭМ!$B$39:$B$782,T$47)+'СЕТ СН'!$G$12+СВЦЭМ!$D$10+'СЕТ СН'!$G$5-'СЕТ СН'!$G$20</f>
        <v>3922.2296608699999</v>
      </c>
      <c r="U67" s="36">
        <f>SUMIFS(СВЦЭМ!$C$39:$C$782,СВЦЭМ!$A$39:$A$782,$A67,СВЦЭМ!$B$39:$B$782,U$47)+'СЕТ СН'!$G$12+СВЦЭМ!$D$10+'СЕТ СН'!$G$5-'СЕТ СН'!$G$20</f>
        <v>3866.4395618399999</v>
      </c>
      <c r="V67" s="36">
        <f>SUMIFS(СВЦЭМ!$C$39:$C$782,СВЦЭМ!$A$39:$A$782,$A67,СВЦЭМ!$B$39:$B$782,V$47)+'СЕТ СН'!$G$12+СВЦЭМ!$D$10+'СЕТ СН'!$G$5-'СЕТ СН'!$G$20</f>
        <v>3884.8432449500001</v>
      </c>
      <c r="W67" s="36">
        <f>SUMIFS(СВЦЭМ!$C$39:$C$782,СВЦЭМ!$A$39:$A$782,$A67,СВЦЭМ!$B$39:$B$782,W$47)+'СЕТ СН'!$G$12+СВЦЭМ!$D$10+'СЕТ СН'!$G$5-'СЕТ СН'!$G$20</f>
        <v>3933.5304025300002</v>
      </c>
      <c r="X67" s="36">
        <f>SUMIFS(СВЦЭМ!$C$39:$C$782,СВЦЭМ!$A$39:$A$782,$A67,СВЦЭМ!$B$39:$B$782,X$47)+'СЕТ СН'!$G$12+СВЦЭМ!$D$10+'СЕТ СН'!$G$5-'СЕТ СН'!$G$20</f>
        <v>4014.5720166000001</v>
      </c>
      <c r="Y67" s="36">
        <f>SUMIFS(СВЦЭМ!$C$39:$C$782,СВЦЭМ!$A$39:$A$782,$A67,СВЦЭМ!$B$39:$B$782,Y$47)+'СЕТ СН'!$G$12+СВЦЭМ!$D$10+'СЕТ СН'!$G$5-'СЕТ СН'!$G$20</f>
        <v>4073.4313720099999</v>
      </c>
    </row>
    <row r="68" spans="1:27" ht="15.75" x14ac:dyDescent="0.2">
      <c r="A68" s="35">
        <f t="shared" si="1"/>
        <v>45586</v>
      </c>
      <c r="B68" s="36">
        <f>SUMIFS(СВЦЭМ!$C$39:$C$782,СВЦЭМ!$A$39:$A$782,$A68,СВЦЭМ!$B$39:$B$782,B$47)+'СЕТ СН'!$G$12+СВЦЭМ!$D$10+'СЕТ СН'!$G$5-'СЕТ СН'!$G$20</f>
        <v>4185.5576076999996</v>
      </c>
      <c r="C68" s="36">
        <f>SUMIFS(СВЦЭМ!$C$39:$C$782,СВЦЭМ!$A$39:$A$782,$A68,СВЦЭМ!$B$39:$B$782,C$47)+'СЕТ СН'!$G$12+СВЦЭМ!$D$10+'СЕТ СН'!$G$5-'СЕТ СН'!$G$20</f>
        <v>4224.76847456</v>
      </c>
      <c r="D68" s="36">
        <f>SUMIFS(СВЦЭМ!$C$39:$C$782,СВЦЭМ!$A$39:$A$782,$A68,СВЦЭМ!$B$39:$B$782,D$47)+'СЕТ СН'!$G$12+СВЦЭМ!$D$10+'СЕТ СН'!$G$5-'СЕТ СН'!$G$20</f>
        <v>4240.8895479900002</v>
      </c>
      <c r="E68" s="36">
        <f>SUMIFS(СВЦЭМ!$C$39:$C$782,СВЦЭМ!$A$39:$A$782,$A68,СВЦЭМ!$B$39:$B$782,E$47)+'СЕТ СН'!$G$12+СВЦЭМ!$D$10+'СЕТ СН'!$G$5-'СЕТ СН'!$G$20</f>
        <v>4245.9273561099999</v>
      </c>
      <c r="F68" s="36">
        <f>SUMIFS(СВЦЭМ!$C$39:$C$782,СВЦЭМ!$A$39:$A$782,$A68,СВЦЭМ!$B$39:$B$782,F$47)+'СЕТ СН'!$G$12+СВЦЭМ!$D$10+'СЕТ СН'!$G$5-'СЕТ СН'!$G$20</f>
        <v>4258.8930628599992</v>
      </c>
      <c r="G68" s="36">
        <f>SUMIFS(СВЦЭМ!$C$39:$C$782,СВЦЭМ!$A$39:$A$782,$A68,СВЦЭМ!$B$39:$B$782,G$47)+'СЕТ СН'!$G$12+СВЦЭМ!$D$10+'СЕТ СН'!$G$5-'СЕТ СН'!$G$20</f>
        <v>4250.7627546599997</v>
      </c>
      <c r="H68" s="36">
        <f>SUMIFS(СВЦЭМ!$C$39:$C$782,СВЦЭМ!$A$39:$A$782,$A68,СВЦЭМ!$B$39:$B$782,H$47)+'СЕТ СН'!$G$12+СВЦЭМ!$D$10+'СЕТ СН'!$G$5-'СЕТ СН'!$G$20</f>
        <v>4153.5062636299999</v>
      </c>
      <c r="I68" s="36">
        <f>SUMIFS(СВЦЭМ!$C$39:$C$782,СВЦЭМ!$A$39:$A$782,$A68,СВЦЭМ!$B$39:$B$782,I$47)+'СЕТ СН'!$G$12+СВЦЭМ!$D$10+'СЕТ СН'!$G$5-'СЕТ СН'!$G$20</f>
        <v>4053.1943479900001</v>
      </c>
      <c r="J68" s="36">
        <f>SUMIFS(СВЦЭМ!$C$39:$C$782,СВЦЭМ!$A$39:$A$782,$A68,СВЦЭМ!$B$39:$B$782,J$47)+'СЕТ СН'!$G$12+СВЦЭМ!$D$10+'СЕТ СН'!$G$5-'СЕТ СН'!$G$20</f>
        <v>4001.0845815399998</v>
      </c>
      <c r="K68" s="36">
        <f>SUMIFS(СВЦЭМ!$C$39:$C$782,СВЦЭМ!$A$39:$A$782,$A68,СВЦЭМ!$B$39:$B$782,K$47)+'СЕТ СН'!$G$12+СВЦЭМ!$D$10+'СЕТ СН'!$G$5-'СЕТ СН'!$G$20</f>
        <v>3965.4778204300001</v>
      </c>
      <c r="L68" s="36">
        <f>SUMIFS(СВЦЭМ!$C$39:$C$782,СВЦЭМ!$A$39:$A$782,$A68,СВЦЭМ!$B$39:$B$782,L$47)+'СЕТ СН'!$G$12+СВЦЭМ!$D$10+'СЕТ СН'!$G$5-'СЕТ СН'!$G$20</f>
        <v>3994.67007294</v>
      </c>
      <c r="M68" s="36">
        <f>SUMIFS(СВЦЭМ!$C$39:$C$782,СВЦЭМ!$A$39:$A$782,$A68,СВЦЭМ!$B$39:$B$782,M$47)+'СЕТ СН'!$G$12+СВЦЭМ!$D$10+'СЕТ СН'!$G$5-'СЕТ СН'!$G$20</f>
        <v>4026.0421445100001</v>
      </c>
      <c r="N68" s="36">
        <f>SUMIFS(СВЦЭМ!$C$39:$C$782,СВЦЭМ!$A$39:$A$782,$A68,СВЦЭМ!$B$39:$B$782,N$47)+'СЕТ СН'!$G$12+СВЦЭМ!$D$10+'СЕТ СН'!$G$5-'СЕТ СН'!$G$20</f>
        <v>4075.9767029100003</v>
      </c>
      <c r="O68" s="36">
        <f>SUMIFS(СВЦЭМ!$C$39:$C$782,СВЦЭМ!$A$39:$A$782,$A68,СВЦЭМ!$B$39:$B$782,O$47)+'СЕТ СН'!$G$12+СВЦЭМ!$D$10+'СЕТ СН'!$G$5-'СЕТ СН'!$G$20</f>
        <v>4056.66068761</v>
      </c>
      <c r="P68" s="36">
        <f>SUMIFS(СВЦЭМ!$C$39:$C$782,СВЦЭМ!$A$39:$A$782,$A68,СВЦЭМ!$B$39:$B$782,P$47)+'СЕТ СН'!$G$12+СВЦЭМ!$D$10+'СЕТ СН'!$G$5-'СЕТ СН'!$G$20</f>
        <v>4067.3784832000001</v>
      </c>
      <c r="Q68" s="36">
        <f>SUMIFS(СВЦЭМ!$C$39:$C$782,СВЦЭМ!$A$39:$A$782,$A68,СВЦЭМ!$B$39:$B$782,Q$47)+'СЕТ СН'!$G$12+СВЦЭМ!$D$10+'СЕТ СН'!$G$5-'СЕТ СН'!$G$20</f>
        <v>4081.6073790999999</v>
      </c>
      <c r="R68" s="36">
        <f>SUMIFS(СВЦЭМ!$C$39:$C$782,СВЦЭМ!$A$39:$A$782,$A68,СВЦЭМ!$B$39:$B$782,R$47)+'СЕТ СН'!$G$12+СВЦЭМ!$D$10+'СЕТ СН'!$G$5-'СЕТ СН'!$G$20</f>
        <v>4088.2687366299997</v>
      </c>
      <c r="S68" s="36">
        <f>SUMIFS(СВЦЭМ!$C$39:$C$782,СВЦЭМ!$A$39:$A$782,$A68,СВЦЭМ!$B$39:$B$782,S$47)+'СЕТ СН'!$G$12+СВЦЭМ!$D$10+'СЕТ СН'!$G$5-'СЕТ СН'!$G$20</f>
        <v>4042.5021555000003</v>
      </c>
      <c r="T68" s="36">
        <f>SUMIFS(СВЦЭМ!$C$39:$C$782,СВЦЭМ!$A$39:$A$782,$A68,СВЦЭМ!$B$39:$B$782,T$47)+'СЕТ СН'!$G$12+СВЦЭМ!$D$10+'СЕТ СН'!$G$5-'СЕТ СН'!$G$20</f>
        <v>3950.4080926699999</v>
      </c>
      <c r="U68" s="36">
        <f>SUMIFS(СВЦЭМ!$C$39:$C$782,СВЦЭМ!$A$39:$A$782,$A68,СВЦЭМ!$B$39:$B$782,U$47)+'СЕТ СН'!$G$12+СВЦЭМ!$D$10+'СЕТ СН'!$G$5-'СЕТ СН'!$G$20</f>
        <v>3940.0799224299999</v>
      </c>
      <c r="V68" s="36">
        <f>SUMIFS(СВЦЭМ!$C$39:$C$782,СВЦЭМ!$A$39:$A$782,$A68,СВЦЭМ!$B$39:$B$782,V$47)+'СЕТ СН'!$G$12+СВЦЭМ!$D$10+'СЕТ СН'!$G$5-'СЕТ СН'!$G$20</f>
        <v>3957.2619291399997</v>
      </c>
      <c r="W68" s="36">
        <f>SUMIFS(СВЦЭМ!$C$39:$C$782,СВЦЭМ!$A$39:$A$782,$A68,СВЦЭМ!$B$39:$B$782,W$47)+'СЕТ СН'!$G$12+СВЦЭМ!$D$10+'СЕТ СН'!$G$5-'СЕТ СН'!$G$20</f>
        <v>3996.0726040999998</v>
      </c>
      <c r="X68" s="36">
        <f>SUMIFS(СВЦЭМ!$C$39:$C$782,СВЦЭМ!$A$39:$A$782,$A68,СВЦЭМ!$B$39:$B$782,X$47)+'СЕТ СН'!$G$12+СВЦЭМ!$D$10+'СЕТ СН'!$G$5-'СЕТ СН'!$G$20</f>
        <v>4082.51612398</v>
      </c>
      <c r="Y68" s="36">
        <f>SUMIFS(СВЦЭМ!$C$39:$C$782,СВЦЭМ!$A$39:$A$782,$A68,СВЦЭМ!$B$39:$B$782,Y$47)+'СЕТ СН'!$G$12+СВЦЭМ!$D$10+'СЕТ СН'!$G$5-'СЕТ СН'!$G$20</f>
        <v>4100.7513638199998</v>
      </c>
    </row>
    <row r="69" spans="1:27" ht="15.75" x14ac:dyDescent="0.2">
      <c r="A69" s="35">
        <f t="shared" si="1"/>
        <v>45587</v>
      </c>
      <c r="B69" s="36">
        <f>SUMIFS(СВЦЭМ!$C$39:$C$782,СВЦЭМ!$A$39:$A$782,$A69,СВЦЭМ!$B$39:$B$782,B$47)+'СЕТ СН'!$G$12+СВЦЭМ!$D$10+'СЕТ СН'!$G$5-'СЕТ СН'!$G$20</f>
        <v>4077.61206687</v>
      </c>
      <c r="C69" s="36">
        <f>SUMIFS(СВЦЭМ!$C$39:$C$782,СВЦЭМ!$A$39:$A$782,$A69,СВЦЭМ!$B$39:$B$782,C$47)+'СЕТ СН'!$G$12+СВЦЭМ!$D$10+'СЕТ СН'!$G$5-'СЕТ СН'!$G$20</f>
        <v>4107.0876002499999</v>
      </c>
      <c r="D69" s="36">
        <f>SUMIFS(СВЦЭМ!$C$39:$C$782,СВЦЭМ!$A$39:$A$782,$A69,СВЦЭМ!$B$39:$B$782,D$47)+'СЕТ СН'!$G$12+СВЦЭМ!$D$10+'СЕТ СН'!$G$5-'СЕТ СН'!$G$20</f>
        <v>4114.7905260799998</v>
      </c>
      <c r="E69" s="36">
        <f>SUMIFS(СВЦЭМ!$C$39:$C$782,СВЦЭМ!$A$39:$A$782,$A69,СВЦЭМ!$B$39:$B$782,E$47)+'СЕТ СН'!$G$12+СВЦЭМ!$D$10+'СЕТ СН'!$G$5-'СЕТ СН'!$G$20</f>
        <v>4182.5639259500003</v>
      </c>
      <c r="F69" s="36">
        <f>SUMIFS(СВЦЭМ!$C$39:$C$782,СВЦЭМ!$A$39:$A$782,$A69,СВЦЭМ!$B$39:$B$782,F$47)+'СЕТ СН'!$G$12+СВЦЭМ!$D$10+'СЕТ СН'!$G$5-'СЕТ СН'!$G$20</f>
        <v>4197.2906511499996</v>
      </c>
      <c r="G69" s="36">
        <f>SUMIFS(СВЦЭМ!$C$39:$C$782,СВЦЭМ!$A$39:$A$782,$A69,СВЦЭМ!$B$39:$B$782,G$47)+'СЕТ СН'!$G$12+СВЦЭМ!$D$10+'СЕТ СН'!$G$5-'СЕТ СН'!$G$20</f>
        <v>4180.1281353800005</v>
      </c>
      <c r="H69" s="36">
        <f>SUMIFS(СВЦЭМ!$C$39:$C$782,СВЦЭМ!$A$39:$A$782,$A69,СВЦЭМ!$B$39:$B$782,H$47)+'СЕТ СН'!$G$12+СВЦЭМ!$D$10+'СЕТ СН'!$G$5-'СЕТ СН'!$G$20</f>
        <v>4073.13815587</v>
      </c>
      <c r="I69" s="36">
        <f>SUMIFS(СВЦЭМ!$C$39:$C$782,СВЦЭМ!$A$39:$A$782,$A69,СВЦЭМ!$B$39:$B$782,I$47)+'СЕТ СН'!$G$12+СВЦЭМ!$D$10+'СЕТ СН'!$G$5-'СЕТ СН'!$G$20</f>
        <v>3992.99358252</v>
      </c>
      <c r="J69" s="36">
        <f>SUMIFS(СВЦЭМ!$C$39:$C$782,СВЦЭМ!$A$39:$A$782,$A69,СВЦЭМ!$B$39:$B$782,J$47)+'СЕТ СН'!$G$12+СВЦЭМ!$D$10+'СЕТ СН'!$G$5-'СЕТ СН'!$G$20</f>
        <v>3956.0696179500001</v>
      </c>
      <c r="K69" s="36">
        <f>SUMIFS(СВЦЭМ!$C$39:$C$782,СВЦЭМ!$A$39:$A$782,$A69,СВЦЭМ!$B$39:$B$782,K$47)+'СЕТ СН'!$G$12+СВЦЭМ!$D$10+'СЕТ СН'!$G$5-'СЕТ СН'!$G$20</f>
        <v>3956.6634200099998</v>
      </c>
      <c r="L69" s="36">
        <f>SUMIFS(СВЦЭМ!$C$39:$C$782,СВЦЭМ!$A$39:$A$782,$A69,СВЦЭМ!$B$39:$B$782,L$47)+'СЕТ СН'!$G$12+СВЦЭМ!$D$10+'СЕТ СН'!$G$5-'СЕТ СН'!$G$20</f>
        <v>3926.0626366699998</v>
      </c>
      <c r="M69" s="36">
        <f>SUMIFS(СВЦЭМ!$C$39:$C$782,СВЦЭМ!$A$39:$A$782,$A69,СВЦЭМ!$B$39:$B$782,M$47)+'СЕТ СН'!$G$12+СВЦЭМ!$D$10+'СЕТ СН'!$G$5-'СЕТ СН'!$G$20</f>
        <v>3928.0272004799999</v>
      </c>
      <c r="N69" s="36">
        <f>SUMIFS(СВЦЭМ!$C$39:$C$782,СВЦЭМ!$A$39:$A$782,$A69,СВЦЭМ!$B$39:$B$782,N$47)+'СЕТ СН'!$G$12+СВЦЭМ!$D$10+'СЕТ СН'!$G$5-'СЕТ СН'!$G$20</f>
        <v>3930.5163965399997</v>
      </c>
      <c r="O69" s="36">
        <f>SUMIFS(СВЦЭМ!$C$39:$C$782,СВЦЭМ!$A$39:$A$782,$A69,СВЦЭМ!$B$39:$B$782,O$47)+'СЕТ СН'!$G$12+СВЦЭМ!$D$10+'СЕТ СН'!$G$5-'СЕТ СН'!$G$20</f>
        <v>3915.0198098299998</v>
      </c>
      <c r="P69" s="36">
        <f>SUMIFS(СВЦЭМ!$C$39:$C$782,СВЦЭМ!$A$39:$A$782,$A69,СВЦЭМ!$B$39:$B$782,P$47)+'СЕТ СН'!$G$12+СВЦЭМ!$D$10+'СЕТ СН'!$G$5-'СЕТ СН'!$G$20</f>
        <v>3926.7261434299999</v>
      </c>
      <c r="Q69" s="36">
        <f>SUMIFS(СВЦЭМ!$C$39:$C$782,СВЦЭМ!$A$39:$A$782,$A69,СВЦЭМ!$B$39:$B$782,Q$47)+'СЕТ СН'!$G$12+СВЦЭМ!$D$10+'СЕТ СН'!$G$5-'СЕТ СН'!$G$20</f>
        <v>3973.5367503799998</v>
      </c>
      <c r="R69" s="36">
        <f>SUMIFS(СВЦЭМ!$C$39:$C$782,СВЦЭМ!$A$39:$A$782,$A69,СВЦЭМ!$B$39:$B$782,R$47)+'СЕТ СН'!$G$12+СВЦЭМ!$D$10+'СЕТ СН'!$G$5-'СЕТ СН'!$G$20</f>
        <v>3964.3038987299997</v>
      </c>
      <c r="S69" s="36">
        <f>SUMIFS(СВЦЭМ!$C$39:$C$782,СВЦЭМ!$A$39:$A$782,$A69,СВЦЭМ!$B$39:$B$782,S$47)+'СЕТ СН'!$G$12+СВЦЭМ!$D$10+'СЕТ СН'!$G$5-'СЕТ СН'!$G$20</f>
        <v>3944.4706413200001</v>
      </c>
      <c r="T69" s="36">
        <f>SUMIFS(СВЦЭМ!$C$39:$C$782,СВЦЭМ!$A$39:$A$782,$A69,СВЦЭМ!$B$39:$B$782,T$47)+'СЕТ СН'!$G$12+СВЦЭМ!$D$10+'СЕТ СН'!$G$5-'СЕТ СН'!$G$20</f>
        <v>3896.90633217</v>
      </c>
      <c r="U69" s="36">
        <f>SUMIFS(СВЦЭМ!$C$39:$C$782,СВЦЭМ!$A$39:$A$782,$A69,СВЦЭМ!$B$39:$B$782,U$47)+'СЕТ СН'!$G$12+СВЦЭМ!$D$10+'СЕТ СН'!$G$5-'СЕТ СН'!$G$20</f>
        <v>3894.1330520800002</v>
      </c>
      <c r="V69" s="36">
        <f>SUMIFS(СВЦЭМ!$C$39:$C$782,СВЦЭМ!$A$39:$A$782,$A69,СВЦЭМ!$B$39:$B$782,V$47)+'СЕТ СН'!$G$12+СВЦЭМ!$D$10+'СЕТ СН'!$G$5-'СЕТ СН'!$G$20</f>
        <v>3908.4925582699998</v>
      </c>
      <c r="W69" s="36">
        <f>SUMIFS(СВЦЭМ!$C$39:$C$782,СВЦЭМ!$A$39:$A$782,$A69,СВЦЭМ!$B$39:$B$782,W$47)+'СЕТ СН'!$G$12+СВЦЭМ!$D$10+'СЕТ СН'!$G$5-'СЕТ СН'!$G$20</f>
        <v>3909.22243329</v>
      </c>
      <c r="X69" s="36">
        <f>SUMIFS(СВЦЭМ!$C$39:$C$782,СВЦЭМ!$A$39:$A$782,$A69,СВЦЭМ!$B$39:$B$782,X$47)+'СЕТ СН'!$G$12+СВЦЭМ!$D$10+'СЕТ СН'!$G$5-'СЕТ СН'!$G$20</f>
        <v>3968.1507765900001</v>
      </c>
      <c r="Y69" s="36">
        <f>SUMIFS(СВЦЭМ!$C$39:$C$782,СВЦЭМ!$A$39:$A$782,$A69,СВЦЭМ!$B$39:$B$782,Y$47)+'СЕТ СН'!$G$12+СВЦЭМ!$D$10+'СЕТ СН'!$G$5-'СЕТ СН'!$G$20</f>
        <v>3995.9560036399998</v>
      </c>
    </row>
    <row r="70" spans="1:27" ht="15.75" x14ac:dyDescent="0.2">
      <c r="A70" s="35">
        <f t="shared" si="1"/>
        <v>45588</v>
      </c>
      <c r="B70" s="36">
        <f>SUMIFS(СВЦЭМ!$C$39:$C$782,СВЦЭМ!$A$39:$A$782,$A70,СВЦЭМ!$B$39:$B$782,B$47)+'СЕТ СН'!$G$12+СВЦЭМ!$D$10+'СЕТ СН'!$G$5-'СЕТ СН'!$G$20</f>
        <v>4096.2869499899998</v>
      </c>
      <c r="C70" s="36">
        <f>SUMIFS(СВЦЭМ!$C$39:$C$782,СВЦЭМ!$A$39:$A$782,$A70,СВЦЭМ!$B$39:$B$782,C$47)+'СЕТ СН'!$G$12+СВЦЭМ!$D$10+'СЕТ СН'!$G$5-'СЕТ СН'!$G$20</f>
        <v>4150.1393373399997</v>
      </c>
      <c r="D70" s="36">
        <f>SUMIFS(СВЦЭМ!$C$39:$C$782,СВЦЭМ!$A$39:$A$782,$A70,СВЦЭМ!$B$39:$B$782,D$47)+'СЕТ СН'!$G$12+СВЦЭМ!$D$10+'СЕТ СН'!$G$5-'СЕТ СН'!$G$20</f>
        <v>4180.3862518499991</v>
      </c>
      <c r="E70" s="36">
        <f>SUMIFS(СВЦЭМ!$C$39:$C$782,СВЦЭМ!$A$39:$A$782,$A70,СВЦЭМ!$B$39:$B$782,E$47)+'СЕТ СН'!$G$12+СВЦЭМ!$D$10+'СЕТ СН'!$G$5-'СЕТ СН'!$G$20</f>
        <v>4198.4340698599999</v>
      </c>
      <c r="F70" s="36">
        <f>SUMIFS(СВЦЭМ!$C$39:$C$782,СВЦЭМ!$A$39:$A$782,$A70,СВЦЭМ!$B$39:$B$782,F$47)+'СЕТ СН'!$G$12+СВЦЭМ!$D$10+'СЕТ СН'!$G$5-'СЕТ СН'!$G$20</f>
        <v>4181.4120301999992</v>
      </c>
      <c r="G70" s="36">
        <f>SUMIFS(СВЦЭМ!$C$39:$C$782,СВЦЭМ!$A$39:$A$782,$A70,СВЦЭМ!$B$39:$B$782,G$47)+'СЕТ СН'!$G$12+СВЦЭМ!$D$10+'СЕТ СН'!$G$5-'СЕТ СН'!$G$20</f>
        <v>4156.0716606699998</v>
      </c>
      <c r="H70" s="36">
        <f>SUMIFS(СВЦЭМ!$C$39:$C$782,СВЦЭМ!$A$39:$A$782,$A70,СВЦЭМ!$B$39:$B$782,H$47)+'СЕТ СН'!$G$12+СВЦЭМ!$D$10+'СЕТ СН'!$G$5-'СЕТ СН'!$G$20</f>
        <v>4060.93902222</v>
      </c>
      <c r="I70" s="36">
        <f>SUMIFS(СВЦЭМ!$C$39:$C$782,СВЦЭМ!$A$39:$A$782,$A70,СВЦЭМ!$B$39:$B$782,I$47)+'СЕТ СН'!$G$12+СВЦЭМ!$D$10+'СЕТ СН'!$G$5-'СЕТ СН'!$G$20</f>
        <v>3974.1249878600001</v>
      </c>
      <c r="J70" s="36">
        <f>SUMIFS(СВЦЭМ!$C$39:$C$782,СВЦЭМ!$A$39:$A$782,$A70,СВЦЭМ!$B$39:$B$782,J$47)+'СЕТ СН'!$G$12+СВЦЭМ!$D$10+'СЕТ СН'!$G$5-'СЕТ СН'!$G$20</f>
        <v>3929.7619221300001</v>
      </c>
      <c r="K70" s="36">
        <f>SUMIFS(СВЦЭМ!$C$39:$C$782,СВЦЭМ!$A$39:$A$782,$A70,СВЦЭМ!$B$39:$B$782,K$47)+'СЕТ СН'!$G$12+СВЦЭМ!$D$10+'СЕТ СН'!$G$5-'СЕТ СН'!$G$20</f>
        <v>3931.6726982499999</v>
      </c>
      <c r="L70" s="36">
        <f>SUMIFS(СВЦЭМ!$C$39:$C$782,СВЦЭМ!$A$39:$A$782,$A70,СВЦЭМ!$B$39:$B$782,L$47)+'СЕТ СН'!$G$12+СВЦЭМ!$D$10+'СЕТ СН'!$G$5-'СЕТ СН'!$G$20</f>
        <v>3913.84506289</v>
      </c>
      <c r="M70" s="36">
        <f>SUMIFS(СВЦЭМ!$C$39:$C$782,СВЦЭМ!$A$39:$A$782,$A70,СВЦЭМ!$B$39:$B$782,M$47)+'СЕТ СН'!$G$12+СВЦЭМ!$D$10+'СЕТ СН'!$G$5-'СЕТ СН'!$G$20</f>
        <v>3913.51977545</v>
      </c>
      <c r="N70" s="36">
        <f>SUMIFS(СВЦЭМ!$C$39:$C$782,СВЦЭМ!$A$39:$A$782,$A70,СВЦЭМ!$B$39:$B$782,N$47)+'СЕТ СН'!$G$12+СВЦЭМ!$D$10+'СЕТ СН'!$G$5-'СЕТ СН'!$G$20</f>
        <v>3934.9481250899998</v>
      </c>
      <c r="O70" s="36">
        <f>SUMIFS(СВЦЭМ!$C$39:$C$782,СВЦЭМ!$A$39:$A$782,$A70,СВЦЭМ!$B$39:$B$782,O$47)+'СЕТ СН'!$G$12+СВЦЭМ!$D$10+'СЕТ СН'!$G$5-'СЕТ СН'!$G$20</f>
        <v>3910.2166325899998</v>
      </c>
      <c r="P70" s="36">
        <f>SUMIFS(СВЦЭМ!$C$39:$C$782,СВЦЭМ!$A$39:$A$782,$A70,СВЦЭМ!$B$39:$B$782,P$47)+'СЕТ СН'!$G$12+СВЦЭМ!$D$10+'СЕТ СН'!$G$5-'СЕТ СН'!$G$20</f>
        <v>3933.3774022299999</v>
      </c>
      <c r="Q70" s="36">
        <f>SUMIFS(СВЦЭМ!$C$39:$C$782,СВЦЭМ!$A$39:$A$782,$A70,СВЦЭМ!$B$39:$B$782,Q$47)+'СЕТ СН'!$G$12+СВЦЭМ!$D$10+'СЕТ СН'!$G$5-'СЕТ СН'!$G$20</f>
        <v>4012.77319713</v>
      </c>
      <c r="R70" s="36">
        <f>SUMIFS(СВЦЭМ!$C$39:$C$782,СВЦЭМ!$A$39:$A$782,$A70,СВЦЭМ!$B$39:$B$782,R$47)+'СЕТ СН'!$G$12+СВЦЭМ!$D$10+'СЕТ СН'!$G$5-'СЕТ СН'!$G$20</f>
        <v>4005.7279404400001</v>
      </c>
      <c r="S70" s="36">
        <f>SUMIFS(СВЦЭМ!$C$39:$C$782,СВЦЭМ!$A$39:$A$782,$A70,СВЦЭМ!$B$39:$B$782,S$47)+'СЕТ СН'!$G$12+СВЦЭМ!$D$10+'СЕТ СН'!$G$5-'СЕТ СН'!$G$20</f>
        <v>3985.1157787000002</v>
      </c>
      <c r="T70" s="36">
        <f>SUMIFS(СВЦЭМ!$C$39:$C$782,СВЦЭМ!$A$39:$A$782,$A70,СВЦЭМ!$B$39:$B$782,T$47)+'СЕТ СН'!$G$12+СВЦЭМ!$D$10+'СЕТ СН'!$G$5-'СЕТ СН'!$G$20</f>
        <v>3928.4217340599998</v>
      </c>
      <c r="U70" s="36">
        <f>SUMIFS(СВЦЭМ!$C$39:$C$782,СВЦЭМ!$A$39:$A$782,$A70,СВЦЭМ!$B$39:$B$782,U$47)+'СЕТ СН'!$G$12+СВЦЭМ!$D$10+'СЕТ СН'!$G$5-'СЕТ СН'!$G$20</f>
        <v>3920.1282281100002</v>
      </c>
      <c r="V70" s="36">
        <f>SUMIFS(СВЦЭМ!$C$39:$C$782,СВЦЭМ!$A$39:$A$782,$A70,СВЦЭМ!$B$39:$B$782,V$47)+'СЕТ СН'!$G$12+СВЦЭМ!$D$10+'СЕТ СН'!$G$5-'СЕТ СН'!$G$20</f>
        <v>3937.2898848499999</v>
      </c>
      <c r="W70" s="36">
        <f>SUMIFS(СВЦЭМ!$C$39:$C$782,СВЦЭМ!$A$39:$A$782,$A70,СВЦЭМ!$B$39:$B$782,W$47)+'СЕТ СН'!$G$12+СВЦЭМ!$D$10+'СЕТ СН'!$G$5-'СЕТ СН'!$G$20</f>
        <v>3884.9715984499999</v>
      </c>
      <c r="X70" s="36">
        <f>SUMIFS(СВЦЭМ!$C$39:$C$782,СВЦЭМ!$A$39:$A$782,$A70,СВЦЭМ!$B$39:$B$782,X$47)+'СЕТ СН'!$G$12+СВЦЭМ!$D$10+'СЕТ СН'!$G$5-'СЕТ СН'!$G$20</f>
        <v>3932.4287309900001</v>
      </c>
      <c r="Y70" s="36">
        <f>SUMIFS(СВЦЭМ!$C$39:$C$782,СВЦЭМ!$A$39:$A$782,$A70,СВЦЭМ!$B$39:$B$782,Y$47)+'СЕТ СН'!$G$12+СВЦЭМ!$D$10+'СЕТ СН'!$G$5-'СЕТ СН'!$G$20</f>
        <v>3917.6877276300002</v>
      </c>
    </row>
    <row r="71" spans="1:27" ht="15.75" x14ac:dyDescent="0.2">
      <c r="A71" s="35">
        <f t="shared" si="1"/>
        <v>45589</v>
      </c>
      <c r="B71" s="36">
        <f>SUMIFS(СВЦЭМ!$C$39:$C$782,СВЦЭМ!$A$39:$A$782,$A71,СВЦЭМ!$B$39:$B$782,B$47)+'СЕТ СН'!$G$12+СВЦЭМ!$D$10+'СЕТ СН'!$G$5-'СЕТ СН'!$G$20</f>
        <v>4040.5894881900003</v>
      </c>
      <c r="C71" s="36">
        <f>SUMIFS(СВЦЭМ!$C$39:$C$782,СВЦЭМ!$A$39:$A$782,$A71,СВЦЭМ!$B$39:$B$782,C$47)+'СЕТ СН'!$G$12+СВЦЭМ!$D$10+'СЕТ СН'!$G$5-'СЕТ СН'!$G$20</f>
        <v>4075.1469380899998</v>
      </c>
      <c r="D71" s="36">
        <f>SUMIFS(СВЦЭМ!$C$39:$C$782,СВЦЭМ!$A$39:$A$782,$A71,СВЦЭМ!$B$39:$B$782,D$47)+'СЕТ СН'!$G$12+СВЦЭМ!$D$10+'СЕТ СН'!$G$5-'СЕТ СН'!$G$20</f>
        <v>4129.8062408999995</v>
      </c>
      <c r="E71" s="36">
        <f>SUMIFS(СВЦЭМ!$C$39:$C$782,СВЦЭМ!$A$39:$A$782,$A71,СВЦЭМ!$B$39:$B$782,E$47)+'СЕТ СН'!$G$12+СВЦЭМ!$D$10+'СЕТ СН'!$G$5-'СЕТ СН'!$G$20</f>
        <v>4149.9081199800003</v>
      </c>
      <c r="F71" s="36">
        <f>SUMIFS(СВЦЭМ!$C$39:$C$782,СВЦЭМ!$A$39:$A$782,$A71,СВЦЭМ!$B$39:$B$782,F$47)+'СЕТ СН'!$G$12+СВЦЭМ!$D$10+'СЕТ СН'!$G$5-'СЕТ СН'!$G$20</f>
        <v>4144.6457969900002</v>
      </c>
      <c r="G71" s="36">
        <f>SUMIFS(СВЦЭМ!$C$39:$C$782,СВЦЭМ!$A$39:$A$782,$A71,СВЦЭМ!$B$39:$B$782,G$47)+'СЕТ СН'!$G$12+СВЦЭМ!$D$10+'СЕТ СН'!$G$5-'СЕТ СН'!$G$20</f>
        <v>4133.6735871199999</v>
      </c>
      <c r="H71" s="36">
        <f>SUMIFS(СВЦЭМ!$C$39:$C$782,СВЦЭМ!$A$39:$A$782,$A71,СВЦЭМ!$B$39:$B$782,H$47)+'СЕТ СН'!$G$12+СВЦЭМ!$D$10+'СЕТ СН'!$G$5-'СЕТ СН'!$G$20</f>
        <v>4038.1283134200003</v>
      </c>
      <c r="I71" s="36">
        <f>SUMIFS(СВЦЭМ!$C$39:$C$782,СВЦЭМ!$A$39:$A$782,$A71,СВЦЭМ!$B$39:$B$782,I$47)+'СЕТ СН'!$G$12+СВЦЭМ!$D$10+'СЕТ СН'!$G$5-'СЕТ СН'!$G$20</f>
        <v>3950.92150438</v>
      </c>
      <c r="J71" s="36">
        <f>SUMIFS(СВЦЭМ!$C$39:$C$782,СВЦЭМ!$A$39:$A$782,$A71,СВЦЭМ!$B$39:$B$782,J$47)+'СЕТ СН'!$G$12+СВЦЭМ!$D$10+'СЕТ СН'!$G$5-'СЕТ СН'!$G$20</f>
        <v>3900.7111560399999</v>
      </c>
      <c r="K71" s="36">
        <f>SUMIFS(СВЦЭМ!$C$39:$C$782,СВЦЭМ!$A$39:$A$782,$A71,СВЦЭМ!$B$39:$B$782,K$47)+'СЕТ СН'!$G$12+СВЦЭМ!$D$10+'СЕТ СН'!$G$5-'СЕТ СН'!$G$20</f>
        <v>3876.5172964200001</v>
      </c>
      <c r="L71" s="36">
        <f>SUMIFS(СВЦЭМ!$C$39:$C$782,СВЦЭМ!$A$39:$A$782,$A71,СВЦЭМ!$B$39:$B$782,L$47)+'СЕТ СН'!$G$12+СВЦЭМ!$D$10+'СЕТ СН'!$G$5-'СЕТ СН'!$G$20</f>
        <v>3846.8511947799998</v>
      </c>
      <c r="M71" s="36">
        <f>SUMIFS(СВЦЭМ!$C$39:$C$782,СВЦЭМ!$A$39:$A$782,$A71,СВЦЭМ!$B$39:$B$782,M$47)+'СЕТ СН'!$G$12+СВЦЭМ!$D$10+'СЕТ СН'!$G$5-'СЕТ СН'!$G$20</f>
        <v>3863.0171326700001</v>
      </c>
      <c r="N71" s="36">
        <f>SUMIFS(СВЦЭМ!$C$39:$C$782,СВЦЭМ!$A$39:$A$782,$A71,СВЦЭМ!$B$39:$B$782,N$47)+'СЕТ СН'!$G$12+СВЦЭМ!$D$10+'СЕТ СН'!$G$5-'СЕТ СН'!$G$20</f>
        <v>3880.9202335299997</v>
      </c>
      <c r="O71" s="36">
        <f>SUMIFS(СВЦЭМ!$C$39:$C$782,СВЦЭМ!$A$39:$A$782,$A71,СВЦЭМ!$B$39:$B$782,O$47)+'СЕТ СН'!$G$12+СВЦЭМ!$D$10+'СЕТ СН'!$G$5-'СЕТ СН'!$G$20</f>
        <v>3900.9296547700001</v>
      </c>
      <c r="P71" s="36">
        <f>SUMIFS(СВЦЭМ!$C$39:$C$782,СВЦЭМ!$A$39:$A$782,$A71,СВЦЭМ!$B$39:$B$782,P$47)+'СЕТ СН'!$G$12+СВЦЭМ!$D$10+'СЕТ СН'!$G$5-'СЕТ СН'!$G$20</f>
        <v>3916.08880916</v>
      </c>
      <c r="Q71" s="36">
        <f>SUMIFS(СВЦЭМ!$C$39:$C$782,СВЦЭМ!$A$39:$A$782,$A71,СВЦЭМ!$B$39:$B$782,Q$47)+'СЕТ СН'!$G$12+СВЦЭМ!$D$10+'СЕТ СН'!$G$5-'СЕТ СН'!$G$20</f>
        <v>3934.51598556</v>
      </c>
      <c r="R71" s="36">
        <f>SUMIFS(СВЦЭМ!$C$39:$C$782,СВЦЭМ!$A$39:$A$782,$A71,СВЦЭМ!$B$39:$B$782,R$47)+'СЕТ СН'!$G$12+СВЦЭМ!$D$10+'СЕТ СН'!$G$5-'СЕТ СН'!$G$20</f>
        <v>3885.45240973</v>
      </c>
      <c r="S71" s="36">
        <f>SUMIFS(СВЦЭМ!$C$39:$C$782,СВЦЭМ!$A$39:$A$782,$A71,СВЦЭМ!$B$39:$B$782,S$47)+'СЕТ СН'!$G$12+СВЦЭМ!$D$10+'СЕТ СН'!$G$5-'СЕТ СН'!$G$20</f>
        <v>3922.46022558</v>
      </c>
      <c r="T71" s="36">
        <f>SUMIFS(СВЦЭМ!$C$39:$C$782,СВЦЭМ!$A$39:$A$782,$A71,СВЦЭМ!$B$39:$B$782,T$47)+'СЕТ СН'!$G$12+СВЦЭМ!$D$10+'СЕТ СН'!$G$5-'СЕТ СН'!$G$20</f>
        <v>3832.2534391999998</v>
      </c>
      <c r="U71" s="36">
        <f>SUMIFS(СВЦЭМ!$C$39:$C$782,СВЦЭМ!$A$39:$A$782,$A71,СВЦЭМ!$B$39:$B$782,U$47)+'СЕТ СН'!$G$12+СВЦЭМ!$D$10+'СЕТ СН'!$G$5-'СЕТ СН'!$G$20</f>
        <v>3835.5742524799998</v>
      </c>
      <c r="V71" s="36">
        <f>SUMIFS(СВЦЭМ!$C$39:$C$782,СВЦЭМ!$A$39:$A$782,$A71,СВЦЭМ!$B$39:$B$782,V$47)+'СЕТ СН'!$G$12+СВЦЭМ!$D$10+'СЕТ СН'!$G$5-'СЕТ СН'!$G$20</f>
        <v>3859.7353097800001</v>
      </c>
      <c r="W71" s="36">
        <f>SUMIFS(СВЦЭМ!$C$39:$C$782,СВЦЭМ!$A$39:$A$782,$A71,СВЦЭМ!$B$39:$B$782,W$47)+'СЕТ СН'!$G$12+СВЦЭМ!$D$10+'СЕТ СН'!$G$5-'СЕТ СН'!$G$20</f>
        <v>3890.4464759900002</v>
      </c>
      <c r="X71" s="36">
        <f>SUMIFS(СВЦЭМ!$C$39:$C$782,СВЦЭМ!$A$39:$A$782,$A71,СВЦЭМ!$B$39:$B$782,X$47)+'СЕТ СН'!$G$12+СВЦЭМ!$D$10+'СЕТ СН'!$G$5-'СЕТ СН'!$G$20</f>
        <v>3925.21646655</v>
      </c>
      <c r="Y71" s="36">
        <f>SUMIFS(СВЦЭМ!$C$39:$C$782,СВЦЭМ!$A$39:$A$782,$A71,СВЦЭМ!$B$39:$B$782,Y$47)+'СЕТ СН'!$G$12+СВЦЭМ!$D$10+'СЕТ СН'!$G$5-'СЕТ СН'!$G$20</f>
        <v>3967.2377553199999</v>
      </c>
    </row>
    <row r="72" spans="1:27" ht="15.75" x14ac:dyDescent="0.2">
      <c r="A72" s="35">
        <f t="shared" si="1"/>
        <v>45590</v>
      </c>
      <c r="B72" s="36">
        <f>SUMIFS(СВЦЭМ!$C$39:$C$782,СВЦЭМ!$A$39:$A$782,$A72,СВЦЭМ!$B$39:$B$782,B$47)+'СЕТ СН'!$G$12+СВЦЭМ!$D$10+'СЕТ СН'!$G$5-'СЕТ СН'!$G$20</f>
        <v>3930.3610411300001</v>
      </c>
      <c r="C72" s="36">
        <f>SUMIFS(СВЦЭМ!$C$39:$C$782,СВЦЭМ!$A$39:$A$782,$A72,СВЦЭМ!$B$39:$B$782,C$47)+'СЕТ СН'!$G$12+СВЦЭМ!$D$10+'СЕТ СН'!$G$5-'СЕТ СН'!$G$20</f>
        <v>3992.8877754099999</v>
      </c>
      <c r="D72" s="36">
        <f>SUMIFS(СВЦЭМ!$C$39:$C$782,СВЦЭМ!$A$39:$A$782,$A72,СВЦЭМ!$B$39:$B$782,D$47)+'СЕТ СН'!$G$12+СВЦЭМ!$D$10+'СЕТ СН'!$G$5-'СЕТ СН'!$G$20</f>
        <v>4025.3624429800002</v>
      </c>
      <c r="E72" s="36">
        <f>SUMIFS(СВЦЭМ!$C$39:$C$782,СВЦЭМ!$A$39:$A$782,$A72,СВЦЭМ!$B$39:$B$782,E$47)+'СЕТ СН'!$G$12+СВЦЭМ!$D$10+'СЕТ СН'!$G$5-'СЕТ СН'!$G$20</f>
        <v>4042.9673899199997</v>
      </c>
      <c r="F72" s="36">
        <f>SUMIFS(СВЦЭМ!$C$39:$C$782,СВЦЭМ!$A$39:$A$782,$A72,СВЦЭМ!$B$39:$B$782,F$47)+'СЕТ СН'!$G$12+СВЦЭМ!$D$10+'СЕТ СН'!$G$5-'СЕТ СН'!$G$20</f>
        <v>4032.6746411499998</v>
      </c>
      <c r="G72" s="36">
        <f>SUMIFS(СВЦЭМ!$C$39:$C$782,СВЦЭМ!$A$39:$A$782,$A72,СВЦЭМ!$B$39:$B$782,G$47)+'СЕТ СН'!$G$12+СВЦЭМ!$D$10+'СЕТ СН'!$G$5-'СЕТ СН'!$G$20</f>
        <v>4083.2855301099999</v>
      </c>
      <c r="H72" s="36">
        <f>SUMIFS(СВЦЭМ!$C$39:$C$782,СВЦЭМ!$A$39:$A$782,$A72,СВЦЭМ!$B$39:$B$782,H$47)+'СЕТ СН'!$G$12+СВЦЭМ!$D$10+'СЕТ СН'!$G$5-'СЕТ СН'!$G$20</f>
        <v>4043.01776109</v>
      </c>
      <c r="I72" s="36">
        <f>SUMIFS(СВЦЭМ!$C$39:$C$782,СВЦЭМ!$A$39:$A$782,$A72,СВЦЭМ!$B$39:$B$782,I$47)+'СЕТ СН'!$G$12+СВЦЭМ!$D$10+'СЕТ СН'!$G$5-'СЕТ СН'!$G$20</f>
        <v>3970.7187786899999</v>
      </c>
      <c r="J72" s="36">
        <f>SUMIFS(СВЦЭМ!$C$39:$C$782,СВЦЭМ!$A$39:$A$782,$A72,СВЦЭМ!$B$39:$B$782,J$47)+'СЕТ СН'!$G$12+СВЦЭМ!$D$10+'СЕТ СН'!$G$5-'СЕТ СН'!$G$20</f>
        <v>3899.4548856000001</v>
      </c>
      <c r="K72" s="36">
        <f>SUMIFS(СВЦЭМ!$C$39:$C$782,СВЦЭМ!$A$39:$A$782,$A72,СВЦЭМ!$B$39:$B$782,K$47)+'СЕТ СН'!$G$12+СВЦЭМ!$D$10+'СЕТ СН'!$G$5-'СЕТ СН'!$G$20</f>
        <v>3877.9795947900002</v>
      </c>
      <c r="L72" s="36">
        <f>SUMIFS(СВЦЭМ!$C$39:$C$782,СВЦЭМ!$A$39:$A$782,$A72,СВЦЭМ!$B$39:$B$782,L$47)+'СЕТ СН'!$G$12+СВЦЭМ!$D$10+'СЕТ СН'!$G$5-'СЕТ СН'!$G$20</f>
        <v>3874.1931832299997</v>
      </c>
      <c r="M72" s="36">
        <f>SUMIFS(СВЦЭМ!$C$39:$C$782,СВЦЭМ!$A$39:$A$782,$A72,СВЦЭМ!$B$39:$B$782,M$47)+'СЕТ СН'!$G$12+СВЦЭМ!$D$10+'СЕТ СН'!$G$5-'СЕТ СН'!$G$20</f>
        <v>3865.6167346900002</v>
      </c>
      <c r="N72" s="36">
        <f>SUMIFS(СВЦЭМ!$C$39:$C$782,СВЦЭМ!$A$39:$A$782,$A72,СВЦЭМ!$B$39:$B$782,N$47)+'СЕТ СН'!$G$12+СВЦЭМ!$D$10+'СЕТ СН'!$G$5-'СЕТ СН'!$G$20</f>
        <v>3895.1439474899998</v>
      </c>
      <c r="O72" s="36">
        <f>SUMIFS(СВЦЭМ!$C$39:$C$782,СВЦЭМ!$A$39:$A$782,$A72,СВЦЭМ!$B$39:$B$782,O$47)+'СЕТ СН'!$G$12+СВЦЭМ!$D$10+'СЕТ СН'!$G$5-'СЕТ СН'!$G$20</f>
        <v>3860.6586765399998</v>
      </c>
      <c r="P72" s="36">
        <f>SUMIFS(СВЦЭМ!$C$39:$C$782,СВЦЭМ!$A$39:$A$782,$A72,СВЦЭМ!$B$39:$B$782,P$47)+'СЕТ СН'!$G$12+СВЦЭМ!$D$10+'СЕТ СН'!$G$5-'СЕТ СН'!$G$20</f>
        <v>3858.8782998900001</v>
      </c>
      <c r="Q72" s="36">
        <f>SUMIFS(СВЦЭМ!$C$39:$C$782,СВЦЭМ!$A$39:$A$782,$A72,СВЦЭМ!$B$39:$B$782,Q$47)+'СЕТ СН'!$G$12+СВЦЭМ!$D$10+'СЕТ СН'!$G$5-'СЕТ СН'!$G$20</f>
        <v>3931.8595998700002</v>
      </c>
      <c r="R72" s="36">
        <f>SUMIFS(СВЦЭМ!$C$39:$C$782,СВЦЭМ!$A$39:$A$782,$A72,СВЦЭМ!$B$39:$B$782,R$47)+'СЕТ СН'!$G$12+СВЦЭМ!$D$10+'СЕТ СН'!$G$5-'СЕТ СН'!$G$20</f>
        <v>3919.2105523800001</v>
      </c>
      <c r="S72" s="36">
        <f>SUMIFS(СВЦЭМ!$C$39:$C$782,СВЦЭМ!$A$39:$A$782,$A72,СВЦЭМ!$B$39:$B$782,S$47)+'СЕТ СН'!$G$12+СВЦЭМ!$D$10+'СЕТ СН'!$G$5-'СЕТ СН'!$G$20</f>
        <v>3882.2920241100001</v>
      </c>
      <c r="T72" s="36">
        <f>SUMIFS(СВЦЭМ!$C$39:$C$782,СВЦЭМ!$A$39:$A$782,$A72,СВЦЭМ!$B$39:$B$782,T$47)+'СЕТ СН'!$G$12+СВЦЭМ!$D$10+'СЕТ СН'!$G$5-'СЕТ СН'!$G$20</f>
        <v>3806.2341700300003</v>
      </c>
      <c r="U72" s="36">
        <f>SUMIFS(СВЦЭМ!$C$39:$C$782,СВЦЭМ!$A$39:$A$782,$A72,СВЦЭМ!$B$39:$B$782,U$47)+'СЕТ СН'!$G$12+СВЦЭМ!$D$10+'СЕТ СН'!$G$5-'СЕТ СН'!$G$20</f>
        <v>3811.7862348200001</v>
      </c>
      <c r="V72" s="36">
        <f>SUMIFS(СВЦЭМ!$C$39:$C$782,СВЦЭМ!$A$39:$A$782,$A72,СВЦЭМ!$B$39:$B$782,V$47)+'СЕТ СН'!$G$12+СВЦЭМ!$D$10+'СЕТ СН'!$G$5-'СЕТ СН'!$G$20</f>
        <v>3850.9786307499999</v>
      </c>
      <c r="W72" s="36">
        <f>SUMIFS(СВЦЭМ!$C$39:$C$782,СВЦЭМ!$A$39:$A$782,$A72,СВЦЭМ!$B$39:$B$782,W$47)+'СЕТ СН'!$G$12+СВЦЭМ!$D$10+'СЕТ СН'!$G$5-'СЕТ СН'!$G$20</f>
        <v>3862.2517161000001</v>
      </c>
      <c r="X72" s="36">
        <f>SUMIFS(СВЦЭМ!$C$39:$C$782,СВЦЭМ!$A$39:$A$782,$A72,СВЦЭМ!$B$39:$B$782,X$47)+'СЕТ СН'!$G$12+СВЦЭМ!$D$10+'СЕТ СН'!$G$5-'СЕТ СН'!$G$20</f>
        <v>3922.2891181599998</v>
      </c>
      <c r="Y72" s="36">
        <f>SUMIFS(СВЦЭМ!$C$39:$C$782,СВЦЭМ!$A$39:$A$782,$A72,СВЦЭМ!$B$39:$B$782,Y$47)+'СЕТ СН'!$G$12+СВЦЭМ!$D$10+'СЕТ СН'!$G$5-'СЕТ СН'!$G$20</f>
        <v>4045.9260150999999</v>
      </c>
    </row>
    <row r="73" spans="1:27" ht="15.75" x14ac:dyDescent="0.2">
      <c r="A73" s="35">
        <f t="shared" si="1"/>
        <v>45591</v>
      </c>
      <c r="B73" s="36">
        <f>SUMIFS(СВЦЭМ!$C$39:$C$782,СВЦЭМ!$A$39:$A$782,$A73,СВЦЭМ!$B$39:$B$782,B$47)+'СЕТ СН'!$G$12+СВЦЭМ!$D$10+'СЕТ СН'!$G$5-'СЕТ СН'!$G$20</f>
        <v>3990.27463485</v>
      </c>
      <c r="C73" s="36">
        <f>SUMIFS(СВЦЭМ!$C$39:$C$782,СВЦЭМ!$A$39:$A$782,$A73,СВЦЭМ!$B$39:$B$782,C$47)+'СЕТ СН'!$G$12+СВЦЭМ!$D$10+'СЕТ СН'!$G$5-'СЕТ СН'!$G$20</f>
        <v>4070.37291869</v>
      </c>
      <c r="D73" s="36">
        <f>SUMIFS(СВЦЭМ!$C$39:$C$782,СВЦЭМ!$A$39:$A$782,$A73,СВЦЭМ!$B$39:$B$782,D$47)+'СЕТ СН'!$G$12+СВЦЭМ!$D$10+'СЕТ СН'!$G$5-'СЕТ СН'!$G$20</f>
        <v>4091.3137931800002</v>
      </c>
      <c r="E73" s="36">
        <f>SUMIFS(СВЦЭМ!$C$39:$C$782,СВЦЭМ!$A$39:$A$782,$A73,СВЦЭМ!$B$39:$B$782,E$47)+'СЕТ СН'!$G$12+СВЦЭМ!$D$10+'СЕТ СН'!$G$5-'СЕТ СН'!$G$20</f>
        <v>4090.1421741200002</v>
      </c>
      <c r="F73" s="36">
        <f>SUMIFS(СВЦЭМ!$C$39:$C$782,СВЦЭМ!$A$39:$A$782,$A73,СВЦЭМ!$B$39:$B$782,F$47)+'СЕТ СН'!$G$12+СВЦЭМ!$D$10+'СЕТ СН'!$G$5-'СЕТ СН'!$G$20</f>
        <v>4111.3883428299996</v>
      </c>
      <c r="G73" s="36">
        <f>SUMIFS(СВЦЭМ!$C$39:$C$782,СВЦЭМ!$A$39:$A$782,$A73,СВЦЭМ!$B$39:$B$782,G$47)+'СЕТ СН'!$G$12+СВЦЭМ!$D$10+'СЕТ СН'!$G$5-'СЕТ СН'!$G$20</f>
        <v>4089.9709512500003</v>
      </c>
      <c r="H73" s="36">
        <f>SUMIFS(СВЦЭМ!$C$39:$C$782,СВЦЭМ!$A$39:$A$782,$A73,СВЦЭМ!$B$39:$B$782,H$47)+'СЕТ СН'!$G$12+СВЦЭМ!$D$10+'СЕТ СН'!$G$5-'СЕТ СН'!$G$20</f>
        <v>4044.4937069099997</v>
      </c>
      <c r="I73" s="36">
        <f>SUMIFS(СВЦЭМ!$C$39:$C$782,СВЦЭМ!$A$39:$A$782,$A73,СВЦЭМ!$B$39:$B$782,I$47)+'СЕТ СН'!$G$12+СВЦЭМ!$D$10+'СЕТ СН'!$G$5-'СЕТ СН'!$G$20</f>
        <v>4019.4951847499997</v>
      </c>
      <c r="J73" s="36">
        <f>SUMIFS(СВЦЭМ!$C$39:$C$782,СВЦЭМ!$A$39:$A$782,$A73,СВЦЭМ!$B$39:$B$782,J$47)+'СЕТ СН'!$G$12+СВЦЭМ!$D$10+'СЕТ СН'!$G$5-'СЕТ СН'!$G$20</f>
        <v>3937.8876205900001</v>
      </c>
      <c r="K73" s="36">
        <f>SUMIFS(СВЦЭМ!$C$39:$C$782,СВЦЭМ!$A$39:$A$782,$A73,СВЦЭМ!$B$39:$B$782,K$47)+'СЕТ СН'!$G$12+СВЦЭМ!$D$10+'СЕТ СН'!$G$5-'СЕТ СН'!$G$20</f>
        <v>3857.2393244599998</v>
      </c>
      <c r="L73" s="36">
        <f>SUMIFS(СВЦЭМ!$C$39:$C$782,СВЦЭМ!$A$39:$A$782,$A73,СВЦЭМ!$B$39:$B$782,L$47)+'СЕТ СН'!$G$12+СВЦЭМ!$D$10+'СЕТ СН'!$G$5-'СЕТ СН'!$G$20</f>
        <v>3795.73829204</v>
      </c>
      <c r="M73" s="36">
        <f>SUMIFS(СВЦЭМ!$C$39:$C$782,СВЦЭМ!$A$39:$A$782,$A73,СВЦЭМ!$B$39:$B$782,M$47)+'СЕТ СН'!$G$12+СВЦЭМ!$D$10+'СЕТ СН'!$G$5-'СЕТ СН'!$G$20</f>
        <v>3791.7413216</v>
      </c>
      <c r="N73" s="36">
        <f>SUMIFS(СВЦЭМ!$C$39:$C$782,СВЦЭМ!$A$39:$A$782,$A73,СВЦЭМ!$B$39:$B$782,N$47)+'СЕТ СН'!$G$12+СВЦЭМ!$D$10+'СЕТ СН'!$G$5-'СЕТ СН'!$G$20</f>
        <v>3814.1565868299999</v>
      </c>
      <c r="O73" s="36">
        <f>SUMIFS(СВЦЭМ!$C$39:$C$782,СВЦЭМ!$A$39:$A$782,$A73,СВЦЭМ!$B$39:$B$782,O$47)+'СЕТ СН'!$G$12+СВЦЭМ!$D$10+'СЕТ СН'!$G$5-'СЕТ СН'!$G$20</f>
        <v>3835.8561269399997</v>
      </c>
      <c r="P73" s="36">
        <f>SUMIFS(СВЦЭМ!$C$39:$C$782,СВЦЭМ!$A$39:$A$782,$A73,СВЦЭМ!$B$39:$B$782,P$47)+'СЕТ СН'!$G$12+СВЦЭМ!$D$10+'СЕТ СН'!$G$5-'СЕТ СН'!$G$20</f>
        <v>3838.3511056699999</v>
      </c>
      <c r="Q73" s="36">
        <f>SUMIFS(СВЦЭМ!$C$39:$C$782,СВЦЭМ!$A$39:$A$782,$A73,СВЦЭМ!$B$39:$B$782,Q$47)+'СЕТ СН'!$G$12+СВЦЭМ!$D$10+'СЕТ СН'!$G$5-'СЕТ СН'!$G$20</f>
        <v>3842.8395752799997</v>
      </c>
      <c r="R73" s="36">
        <f>SUMIFS(СВЦЭМ!$C$39:$C$782,СВЦЭМ!$A$39:$A$782,$A73,СВЦЭМ!$B$39:$B$782,R$47)+'СЕТ СН'!$G$12+СВЦЭМ!$D$10+'СЕТ СН'!$G$5-'СЕТ СН'!$G$20</f>
        <v>3867.7263328600002</v>
      </c>
      <c r="S73" s="36">
        <f>SUMIFS(СВЦЭМ!$C$39:$C$782,СВЦЭМ!$A$39:$A$782,$A73,СВЦЭМ!$B$39:$B$782,S$47)+'СЕТ СН'!$G$12+СВЦЭМ!$D$10+'СЕТ СН'!$G$5-'СЕТ СН'!$G$20</f>
        <v>3853.8348133999998</v>
      </c>
      <c r="T73" s="36">
        <f>SUMIFS(СВЦЭМ!$C$39:$C$782,СВЦЭМ!$A$39:$A$782,$A73,СВЦЭМ!$B$39:$B$782,T$47)+'СЕТ СН'!$G$12+СВЦЭМ!$D$10+'СЕТ СН'!$G$5-'СЕТ СН'!$G$20</f>
        <v>3783.82518562</v>
      </c>
      <c r="U73" s="36">
        <f>SUMIFS(СВЦЭМ!$C$39:$C$782,СВЦЭМ!$A$39:$A$782,$A73,СВЦЭМ!$B$39:$B$782,U$47)+'СЕТ СН'!$G$12+СВЦЭМ!$D$10+'СЕТ СН'!$G$5-'СЕТ СН'!$G$20</f>
        <v>3784.07423784</v>
      </c>
      <c r="V73" s="36">
        <f>SUMIFS(СВЦЭМ!$C$39:$C$782,СВЦЭМ!$A$39:$A$782,$A73,СВЦЭМ!$B$39:$B$782,V$47)+'СЕТ СН'!$G$12+СВЦЭМ!$D$10+'СЕТ СН'!$G$5-'СЕТ СН'!$G$20</f>
        <v>3800.67602898</v>
      </c>
      <c r="W73" s="36">
        <f>SUMIFS(СВЦЭМ!$C$39:$C$782,СВЦЭМ!$A$39:$A$782,$A73,СВЦЭМ!$B$39:$B$782,W$47)+'СЕТ СН'!$G$12+СВЦЭМ!$D$10+'СЕТ СН'!$G$5-'СЕТ СН'!$G$20</f>
        <v>3802.1119031899998</v>
      </c>
      <c r="X73" s="36">
        <f>SUMIFS(СВЦЭМ!$C$39:$C$782,СВЦЭМ!$A$39:$A$782,$A73,СВЦЭМ!$B$39:$B$782,X$47)+'СЕТ СН'!$G$12+СВЦЭМ!$D$10+'СЕТ СН'!$G$5-'СЕТ СН'!$G$20</f>
        <v>3847.2789648899998</v>
      </c>
      <c r="Y73" s="36">
        <f>SUMIFS(СВЦЭМ!$C$39:$C$782,СВЦЭМ!$A$39:$A$782,$A73,СВЦЭМ!$B$39:$B$782,Y$47)+'СЕТ СН'!$G$12+СВЦЭМ!$D$10+'СЕТ СН'!$G$5-'СЕТ СН'!$G$20</f>
        <v>3920.4718789099998</v>
      </c>
    </row>
    <row r="74" spans="1:27" ht="15.75" x14ac:dyDescent="0.2">
      <c r="A74" s="35">
        <f t="shared" si="1"/>
        <v>45592</v>
      </c>
      <c r="B74" s="36">
        <f>SUMIFS(СВЦЭМ!$C$39:$C$782,СВЦЭМ!$A$39:$A$782,$A74,СВЦЭМ!$B$39:$B$782,B$47)+'СЕТ СН'!$G$12+СВЦЭМ!$D$10+'СЕТ СН'!$G$5-'СЕТ СН'!$G$20</f>
        <v>3918.1864930700003</v>
      </c>
      <c r="C74" s="36">
        <f>SUMIFS(СВЦЭМ!$C$39:$C$782,СВЦЭМ!$A$39:$A$782,$A74,СВЦЭМ!$B$39:$B$782,C$47)+'СЕТ СН'!$G$12+СВЦЭМ!$D$10+'СЕТ СН'!$G$5-'СЕТ СН'!$G$20</f>
        <v>3992.4277855</v>
      </c>
      <c r="D74" s="36">
        <f>SUMIFS(СВЦЭМ!$C$39:$C$782,СВЦЭМ!$A$39:$A$782,$A74,СВЦЭМ!$B$39:$B$782,D$47)+'СЕТ СН'!$G$12+СВЦЭМ!$D$10+'СЕТ СН'!$G$5-'СЕТ СН'!$G$20</f>
        <v>4016.4160349100002</v>
      </c>
      <c r="E74" s="36">
        <f>SUMIFS(СВЦЭМ!$C$39:$C$782,СВЦЭМ!$A$39:$A$782,$A74,СВЦЭМ!$B$39:$B$782,E$47)+'СЕТ СН'!$G$12+СВЦЭМ!$D$10+'СЕТ СН'!$G$5-'СЕТ СН'!$G$20</f>
        <v>4035.8389622100003</v>
      </c>
      <c r="F74" s="36">
        <f>SUMIFS(СВЦЭМ!$C$39:$C$782,СВЦЭМ!$A$39:$A$782,$A74,СВЦЭМ!$B$39:$B$782,F$47)+'СЕТ СН'!$G$12+СВЦЭМ!$D$10+'СЕТ СН'!$G$5-'СЕТ СН'!$G$20</f>
        <v>4041.80296873</v>
      </c>
      <c r="G74" s="36">
        <f>SUMIFS(СВЦЭМ!$C$39:$C$782,СВЦЭМ!$A$39:$A$782,$A74,СВЦЭМ!$B$39:$B$782,G$47)+'СЕТ СН'!$G$12+СВЦЭМ!$D$10+'СЕТ СН'!$G$5-'СЕТ СН'!$G$20</f>
        <v>4019.6960352599999</v>
      </c>
      <c r="H74" s="36">
        <f>SUMIFS(СВЦЭМ!$C$39:$C$782,СВЦЭМ!$A$39:$A$782,$A74,СВЦЭМ!$B$39:$B$782,H$47)+'СЕТ СН'!$G$12+СВЦЭМ!$D$10+'СЕТ СН'!$G$5-'СЕТ СН'!$G$20</f>
        <v>3979.0592690799999</v>
      </c>
      <c r="I74" s="36">
        <f>SUMIFS(СВЦЭМ!$C$39:$C$782,СВЦЭМ!$A$39:$A$782,$A74,СВЦЭМ!$B$39:$B$782,I$47)+'СЕТ СН'!$G$12+СВЦЭМ!$D$10+'СЕТ СН'!$G$5-'СЕТ СН'!$G$20</f>
        <v>3954.4592279799999</v>
      </c>
      <c r="J74" s="36">
        <f>SUMIFS(СВЦЭМ!$C$39:$C$782,СВЦЭМ!$A$39:$A$782,$A74,СВЦЭМ!$B$39:$B$782,J$47)+'СЕТ СН'!$G$12+СВЦЭМ!$D$10+'СЕТ СН'!$G$5-'СЕТ СН'!$G$20</f>
        <v>3856.3718493199999</v>
      </c>
      <c r="K74" s="36">
        <f>SUMIFS(СВЦЭМ!$C$39:$C$782,СВЦЭМ!$A$39:$A$782,$A74,СВЦЭМ!$B$39:$B$782,K$47)+'СЕТ СН'!$G$12+СВЦЭМ!$D$10+'СЕТ СН'!$G$5-'СЕТ СН'!$G$20</f>
        <v>3779.6137556200001</v>
      </c>
      <c r="L74" s="36">
        <f>SUMIFS(СВЦЭМ!$C$39:$C$782,СВЦЭМ!$A$39:$A$782,$A74,СВЦЭМ!$B$39:$B$782,L$47)+'СЕТ СН'!$G$12+СВЦЭМ!$D$10+'СЕТ СН'!$G$5-'СЕТ СН'!$G$20</f>
        <v>3743.5375319899999</v>
      </c>
      <c r="M74" s="36">
        <f>SUMIFS(СВЦЭМ!$C$39:$C$782,СВЦЭМ!$A$39:$A$782,$A74,СВЦЭМ!$B$39:$B$782,M$47)+'СЕТ СН'!$G$12+СВЦЭМ!$D$10+'СЕТ СН'!$G$5-'СЕТ СН'!$G$20</f>
        <v>3750.2325643100003</v>
      </c>
      <c r="N74" s="36">
        <f>SUMIFS(СВЦЭМ!$C$39:$C$782,СВЦЭМ!$A$39:$A$782,$A74,СВЦЭМ!$B$39:$B$782,N$47)+'СЕТ СН'!$G$12+СВЦЭМ!$D$10+'СЕТ СН'!$G$5-'СЕТ СН'!$G$20</f>
        <v>3774.7652437199999</v>
      </c>
      <c r="O74" s="36">
        <f>SUMIFS(СВЦЭМ!$C$39:$C$782,СВЦЭМ!$A$39:$A$782,$A74,СВЦЭМ!$B$39:$B$782,O$47)+'СЕТ СН'!$G$12+СВЦЭМ!$D$10+'СЕТ СН'!$G$5-'СЕТ СН'!$G$20</f>
        <v>3813.03920238</v>
      </c>
      <c r="P74" s="36">
        <f>SUMIFS(СВЦЭМ!$C$39:$C$782,СВЦЭМ!$A$39:$A$782,$A74,СВЦЭМ!$B$39:$B$782,P$47)+'СЕТ СН'!$G$12+СВЦЭМ!$D$10+'СЕТ СН'!$G$5-'СЕТ СН'!$G$20</f>
        <v>3823.9685871199999</v>
      </c>
      <c r="Q74" s="36">
        <f>SUMIFS(СВЦЭМ!$C$39:$C$782,СВЦЭМ!$A$39:$A$782,$A74,СВЦЭМ!$B$39:$B$782,Q$47)+'СЕТ СН'!$G$12+СВЦЭМ!$D$10+'СЕТ СН'!$G$5-'СЕТ СН'!$G$20</f>
        <v>3827.7198138000003</v>
      </c>
      <c r="R74" s="36">
        <f>SUMIFS(СВЦЭМ!$C$39:$C$782,СВЦЭМ!$A$39:$A$782,$A74,СВЦЭМ!$B$39:$B$782,R$47)+'СЕТ СН'!$G$12+СВЦЭМ!$D$10+'СЕТ СН'!$G$5-'СЕТ СН'!$G$20</f>
        <v>3859.2835725499999</v>
      </c>
      <c r="S74" s="36">
        <f>SUMIFS(СВЦЭМ!$C$39:$C$782,СВЦЭМ!$A$39:$A$782,$A74,СВЦЭМ!$B$39:$B$782,S$47)+'СЕТ СН'!$G$12+СВЦЭМ!$D$10+'СЕТ СН'!$G$5-'СЕТ СН'!$G$20</f>
        <v>3814.4100423700002</v>
      </c>
      <c r="T74" s="36">
        <f>SUMIFS(СВЦЭМ!$C$39:$C$782,СВЦЭМ!$A$39:$A$782,$A74,СВЦЭМ!$B$39:$B$782,T$47)+'СЕТ СН'!$G$12+СВЦЭМ!$D$10+'СЕТ СН'!$G$5-'СЕТ СН'!$G$20</f>
        <v>3731.21817354</v>
      </c>
      <c r="U74" s="36">
        <f>SUMIFS(СВЦЭМ!$C$39:$C$782,СВЦЭМ!$A$39:$A$782,$A74,СВЦЭМ!$B$39:$B$782,U$47)+'СЕТ СН'!$G$12+СВЦЭМ!$D$10+'СЕТ СН'!$G$5-'СЕТ СН'!$G$20</f>
        <v>3715.4636927800002</v>
      </c>
      <c r="V74" s="36">
        <f>SUMIFS(СВЦЭМ!$C$39:$C$782,СВЦЭМ!$A$39:$A$782,$A74,СВЦЭМ!$B$39:$B$782,V$47)+'СЕТ СН'!$G$12+СВЦЭМ!$D$10+'СЕТ СН'!$G$5-'СЕТ СН'!$G$20</f>
        <v>3737.1199674600002</v>
      </c>
      <c r="W74" s="36">
        <f>SUMIFS(СВЦЭМ!$C$39:$C$782,СВЦЭМ!$A$39:$A$782,$A74,СВЦЭМ!$B$39:$B$782,W$47)+'СЕТ СН'!$G$12+СВЦЭМ!$D$10+'СЕТ СН'!$G$5-'СЕТ СН'!$G$20</f>
        <v>3759.8793580299998</v>
      </c>
      <c r="X74" s="36">
        <f>SUMIFS(СВЦЭМ!$C$39:$C$782,СВЦЭМ!$A$39:$A$782,$A74,СВЦЭМ!$B$39:$B$782,X$47)+'СЕТ СН'!$G$12+СВЦЭМ!$D$10+'СЕТ СН'!$G$5-'СЕТ СН'!$G$20</f>
        <v>3796.1931317999997</v>
      </c>
      <c r="Y74" s="36">
        <f>SUMIFS(СВЦЭМ!$C$39:$C$782,СВЦЭМ!$A$39:$A$782,$A74,СВЦЭМ!$B$39:$B$782,Y$47)+'СЕТ СН'!$G$12+СВЦЭМ!$D$10+'СЕТ СН'!$G$5-'СЕТ СН'!$G$20</f>
        <v>3861.8119829699999</v>
      </c>
    </row>
    <row r="75" spans="1:27" ht="15.75" x14ac:dyDescent="0.2">
      <c r="A75" s="35">
        <f t="shared" si="1"/>
        <v>45593</v>
      </c>
      <c r="B75" s="36">
        <f>SUMIFS(СВЦЭМ!$C$39:$C$782,СВЦЭМ!$A$39:$A$782,$A75,СВЦЭМ!$B$39:$B$782,B$47)+'СЕТ СН'!$G$12+СВЦЭМ!$D$10+'СЕТ СН'!$G$5-'СЕТ СН'!$G$20</f>
        <v>4065.6724388499997</v>
      </c>
      <c r="C75" s="36">
        <f>SUMIFS(СВЦЭМ!$C$39:$C$782,СВЦЭМ!$A$39:$A$782,$A75,СВЦЭМ!$B$39:$B$782,C$47)+'СЕТ СН'!$G$12+СВЦЭМ!$D$10+'СЕТ СН'!$G$5-'СЕТ СН'!$G$20</f>
        <v>4127.6102020999997</v>
      </c>
      <c r="D75" s="36">
        <f>SUMIFS(СВЦЭМ!$C$39:$C$782,СВЦЭМ!$A$39:$A$782,$A75,СВЦЭМ!$B$39:$B$782,D$47)+'СЕТ СН'!$G$12+СВЦЭМ!$D$10+'СЕТ СН'!$G$5-'СЕТ СН'!$G$20</f>
        <v>4139.7812367799997</v>
      </c>
      <c r="E75" s="36">
        <f>SUMIFS(СВЦЭМ!$C$39:$C$782,СВЦЭМ!$A$39:$A$782,$A75,СВЦЭМ!$B$39:$B$782,E$47)+'СЕТ СН'!$G$12+СВЦЭМ!$D$10+'СЕТ СН'!$G$5-'СЕТ СН'!$G$20</f>
        <v>4132.92407551</v>
      </c>
      <c r="F75" s="36">
        <f>SUMIFS(СВЦЭМ!$C$39:$C$782,СВЦЭМ!$A$39:$A$782,$A75,СВЦЭМ!$B$39:$B$782,F$47)+'СЕТ СН'!$G$12+СВЦЭМ!$D$10+'СЕТ СН'!$G$5-'СЕТ СН'!$G$20</f>
        <v>4132.0277191200003</v>
      </c>
      <c r="G75" s="36">
        <f>SUMIFS(СВЦЭМ!$C$39:$C$782,СВЦЭМ!$A$39:$A$782,$A75,СВЦЭМ!$B$39:$B$782,G$47)+'СЕТ СН'!$G$12+СВЦЭМ!$D$10+'СЕТ СН'!$G$5-'СЕТ СН'!$G$20</f>
        <v>4129.8096891099995</v>
      </c>
      <c r="H75" s="36">
        <f>SUMIFS(СВЦЭМ!$C$39:$C$782,СВЦЭМ!$A$39:$A$782,$A75,СВЦЭМ!$B$39:$B$782,H$47)+'СЕТ СН'!$G$12+СВЦЭМ!$D$10+'СЕТ СН'!$G$5-'СЕТ СН'!$G$20</f>
        <v>4037.1807005600003</v>
      </c>
      <c r="I75" s="36">
        <f>SUMIFS(СВЦЭМ!$C$39:$C$782,СВЦЭМ!$A$39:$A$782,$A75,СВЦЭМ!$B$39:$B$782,I$47)+'СЕТ СН'!$G$12+СВЦЭМ!$D$10+'СЕТ СН'!$G$5-'СЕТ СН'!$G$20</f>
        <v>3945.08358899</v>
      </c>
      <c r="J75" s="36">
        <f>SUMIFS(СВЦЭМ!$C$39:$C$782,СВЦЭМ!$A$39:$A$782,$A75,СВЦЭМ!$B$39:$B$782,J$47)+'СЕТ СН'!$G$12+СВЦЭМ!$D$10+'СЕТ СН'!$G$5-'СЕТ СН'!$G$20</f>
        <v>3897.4163085700002</v>
      </c>
      <c r="K75" s="36">
        <f>SUMIFS(СВЦЭМ!$C$39:$C$782,СВЦЭМ!$A$39:$A$782,$A75,СВЦЭМ!$B$39:$B$782,K$47)+'СЕТ СН'!$G$12+СВЦЭМ!$D$10+'СЕТ СН'!$G$5-'СЕТ СН'!$G$20</f>
        <v>3882.5494505300003</v>
      </c>
      <c r="L75" s="36">
        <f>SUMIFS(СВЦЭМ!$C$39:$C$782,СВЦЭМ!$A$39:$A$782,$A75,СВЦЭМ!$B$39:$B$782,L$47)+'СЕТ СН'!$G$12+СВЦЭМ!$D$10+'СЕТ СН'!$G$5-'СЕТ СН'!$G$20</f>
        <v>3856.6554615300001</v>
      </c>
      <c r="M75" s="36">
        <f>SUMIFS(СВЦЭМ!$C$39:$C$782,СВЦЭМ!$A$39:$A$782,$A75,СВЦЭМ!$B$39:$B$782,M$47)+'СЕТ СН'!$G$12+СВЦЭМ!$D$10+'СЕТ СН'!$G$5-'СЕТ СН'!$G$20</f>
        <v>3887.9720791899999</v>
      </c>
      <c r="N75" s="36">
        <f>SUMIFS(СВЦЭМ!$C$39:$C$782,СВЦЭМ!$A$39:$A$782,$A75,СВЦЭМ!$B$39:$B$782,N$47)+'СЕТ СН'!$G$12+СВЦЭМ!$D$10+'СЕТ СН'!$G$5-'СЕТ СН'!$G$20</f>
        <v>3912.56832433</v>
      </c>
      <c r="O75" s="36">
        <f>SUMIFS(СВЦЭМ!$C$39:$C$782,СВЦЭМ!$A$39:$A$782,$A75,СВЦЭМ!$B$39:$B$782,O$47)+'СЕТ СН'!$G$12+СВЦЭМ!$D$10+'СЕТ СН'!$G$5-'СЕТ СН'!$G$20</f>
        <v>3914.54112665</v>
      </c>
      <c r="P75" s="36">
        <f>SUMIFS(СВЦЭМ!$C$39:$C$782,СВЦЭМ!$A$39:$A$782,$A75,СВЦЭМ!$B$39:$B$782,P$47)+'СЕТ СН'!$G$12+СВЦЭМ!$D$10+'СЕТ СН'!$G$5-'СЕТ СН'!$G$20</f>
        <v>3923.75274889</v>
      </c>
      <c r="Q75" s="36">
        <f>SUMIFS(СВЦЭМ!$C$39:$C$782,СВЦЭМ!$A$39:$A$782,$A75,СВЦЭМ!$B$39:$B$782,Q$47)+'СЕТ СН'!$G$12+СВЦЭМ!$D$10+'СЕТ СН'!$G$5-'СЕТ СН'!$G$20</f>
        <v>3933.11748816</v>
      </c>
      <c r="R75" s="36">
        <f>SUMIFS(СВЦЭМ!$C$39:$C$782,СВЦЭМ!$A$39:$A$782,$A75,СВЦЭМ!$B$39:$B$782,R$47)+'СЕТ СН'!$G$12+СВЦЭМ!$D$10+'СЕТ СН'!$G$5-'СЕТ СН'!$G$20</f>
        <v>3935.6805960000002</v>
      </c>
      <c r="S75" s="36">
        <f>SUMIFS(СВЦЭМ!$C$39:$C$782,СВЦЭМ!$A$39:$A$782,$A75,СВЦЭМ!$B$39:$B$782,S$47)+'СЕТ СН'!$G$12+СВЦЭМ!$D$10+'СЕТ СН'!$G$5-'СЕТ СН'!$G$20</f>
        <v>3883.8957262900003</v>
      </c>
      <c r="T75" s="36">
        <f>SUMIFS(СВЦЭМ!$C$39:$C$782,СВЦЭМ!$A$39:$A$782,$A75,СВЦЭМ!$B$39:$B$782,T$47)+'СЕТ СН'!$G$12+СВЦЭМ!$D$10+'СЕТ СН'!$G$5-'СЕТ СН'!$G$20</f>
        <v>3823.03968304</v>
      </c>
      <c r="U75" s="36">
        <f>SUMIFS(СВЦЭМ!$C$39:$C$782,СВЦЭМ!$A$39:$A$782,$A75,СВЦЭМ!$B$39:$B$782,U$47)+'СЕТ СН'!$G$12+СВЦЭМ!$D$10+'СЕТ СН'!$G$5-'СЕТ СН'!$G$20</f>
        <v>3820.3526520599999</v>
      </c>
      <c r="V75" s="36">
        <f>SUMIFS(СВЦЭМ!$C$39:$C$782,СВЦЭМ!$A$39:$A$782,$A75,СВЦЭМ!$B$39:$B$782,V$47)+'СЕТ СН'!$G$12+СВЦЭМ!$D$10+'СЕТ СН'!$G$5-'СЕТ СН'!$G$20</f>
        <v>3849.1800264499998</v>
      </c>
      <c r="W75" s="36">
        <f>SUMIFS(СВЦЭМ!$C$39:$C$782,СВЦЭМ!$A$39:$A$782,$A75,СВЦЭМ!$B$39:$B$782,W$47)+'СЕТ СН'!$G$12+СВЦЭМ!$D$10+'СЕТ СН'!$G$5-'СЕТ СН'!$G$20</f>
        <v>3885.6925523600003</v>
      </c>
      <c r="X75" s="36">
        <f>SUMIFS(СВЦЭМ!$C$39:$C$782,СВЦЭМ!$A$39:$A$782,$A75,СВЦЭМ!$B$39:$B$782,X$47)+'СЕТ СН'!$G$12+СВЦЭМ!$D$10+'СЕТ СН'!$G$5-'СЕТ СН'!$G$20</f>
        <v>3941.6403396999999</v>
      </c>
      <c r="Y75" s="36">
        <f>SUMIFS(СВЦЭМ!$C$39:$C$782,СВЦЭМ!$A$39:$A$782,$A75,СВЦЭМ!$B$39:$B$782,Y$47)+'СЕТ СН'!$G$12+СВЦЭМ!$D$10+'СЕТ СН'!$G$5-'СЕТ СН'!$G$20</f>
        <v>4025.2700059099998</v>
      </c>
    </row>
    <row r="76" spans="1:27" ht="15.75" x14ac:dyDescent="0.2">
      <c r="A76" s="35">
        <f t="shared" si="1"/>
        <v>45594</v>
      </c>
      <c r="B76" s="36">
        <f>SUMIFS(СВЦЭМ!$C$39:$C$782,СВЦЭМ!$A$39:$A$782,$A76,СВЦЭМ!$B$39:$B$782,B$47)+'СЕТ СН'!$G$12+СВЦЭМ!$D$10+'СЕТ СН'!$G$5-'СЕТ СН'!$G$20</f>
        <v>4059.3347868599999</v>
      </c>
      <c r="C76" s="36">
        <f>SUMIFS(СВЦЭМ!$C$39:$C$782,СВЦЭМ!$A$39:$A$782,$A76,СВЦЭМ!$B$39:$B$782,C$47)+'СЕТ СН'!$G$12+СВЦЭМ!$D$10+'СЕТ СН'!$G$5-'СЕТ СН'!$G$20</f>
        <v>4102.7401118600001</v>
      </c>
      <c r="D76" s="36">
        <f>SUMIFS(СВЦЭМ!$C$39:$C$782,СВЦЭМ!$A$39:$A$782,$A76,СВЦЭМ!$B$39:$B$782,D$47)+'СЕТ СН'!$G$12+СВЦЭМ!$D$10+'СЕТ СН'!$G$5-'СЕТ СН'!$G$20</f>
        <v>4129.8371739300001</v>
      </c>
      <c r="E76" s="36">
        <f>SUMIFS(СВЦЭМ!$C$39:$C$782,СВЦЭМ!$A$39:$A$782,$A76,СВЦЭМ!$B$39:$B$782,E$47)+'СЕТ СН'!$G$12+СВЦЭМ!$D$10+'СЕТ СН'!$G$5-'СЕТ СН'!$G$20</f>
        <v>4120.3633664899999</v>
      </c>
      <c r="F76" s="36">
        <f>SUMIFS(СВЦЭМ!$C$39:$C$782,СВЦЭМ!$A$39:$A$782,$A76,СВЦЭМ!$B$39:$B$782,F$47)+'СЕТ СН'!$G$12+СВЦЭМ!$D$10+'СЕТ СН'!$G$5-'СЕТ СН'!$G$20</f>
        <v>4127.4129567499995</v>
      </c>
      <c r="G76" s="36">
        <f>SUMIFS(СВЦЭМ!$C$39:$C$782,СВЦЭМ!$A$39:$A$782,$A76,СВЦЭМ!$B$39:$B$782,G$47)+'СЕТ СН'!$G$12+СВЦЭМ!$D$10+'СЕТ СН'!$G$5-'СЕТ СН'!$G$20</f>
        <v>4075.8222842599998</v>
      </c>
      <c r="H76" s="36">
        <f>SUMIFS(СВЦЭМ!$C$39:$C$782,СВЦЭМ!$A$39:$A$782,$A76,СВЦЭМ!$B$39:$B$782,H$47)+'СЕТ СН'!$G$12+СВЦЭМ!$D$10+'СЕТ СН'!$G$5-'СЕТ СН'!$G$20</f>
        <v>3972.8793878300003</v>
      </c>
      <c r="I76" s="36">
        <f>SUMIFS(СВЦЭМ!$C$39:$C$782,СВЦЭМ!$A$39:$A$782,$A76,СВЦЭМ!$B$39:$B$782,I$47)+'СЕТ СН'!$G$12+СВЦЭМ!$D$10+'СЕТ СН'!$G$5-'СЕТ СН'!$G$20</f>
        <v>3935.8668742999998</v>
      </c>
      <c r="J76" s="36">
        <f>SUMIFS(СВЦЭМ!$C$39:$C$782,СВЦЭМ!$A$39:$A$782,$A76,СВЦЭМ!$B$39:$B$782,J$47)+'СЕТ СН'!$G$12+СВЦЭМ!$D$10+'СЕТ СН'!$G$5-'СЕТ СН'!$G$20</f>
        <v>3887.5557109800002</v>
      </c>
      <c r="K76" s="36">
        <f>SUMIFS(СВЦЭМ!$C$39:$C$782,СВЦЭМ!$A$39:$A$782,$A76,СВЦЭМ!$B$39:$B$782,K$47)+'СЕТ СН'!$G$12+СВЦЭМ!$D$10+'СЕТ СН'!$G$5-'СЕТ СН'!$G$20</f>
        <v>3869.5077045799999</v>
      </c>
      <c r="L76" s="36">
        <f>SUMIFS(СВЦЭМ!$C$39:$C$782,СВЦЭМ!$A$39:$A$782,$A76,СВЦЭМ!$B$39:$B$782,L$47)+'СЕТ СН'!$G$12+СВЦЭМ!$D$10+'СЕТ СН'!$G$5-'СЕТ СН'!$G$20</f>
        <v>3853.1107028199999</v>
      </c>
      <c r="M76" s="36">
        <f>SUMIFS(СВЦЭМ!$C$39:$C$782,СВЦЭМ!$A$39:$A$782,$A76,СВЦЭМ!$B$39:$B$782,M$47)+'СЕТ СН'!$G$12+СВЦЭМ!$D$10+'СЕТ СН'!$G$5-'СЕТ СН'!$G$20</f>
        <v>3864.17993032</v>
      </c>
      <c r="N76" s="36">
        <f>SUMIFS(СВЦЭМ!$C$39:$C$782,СВЦЭМ!$A$39:$A$782,$A76,СВЦЭМ!$B$39:$B$782,N$47)+'СЕТ СН'!$G$12+СВЦЭМ!$D$10+'СЕТ СН'!$G$5-'СЕТ СН'!$G$20</f>
        <v>3878.8033157499999</v>
      </c>
      <c r="O76" s="36">
        <f>SUMIFS(СВЦЭМ!$C$39:$C$782,СВЦЭМ!$A$39:$A$782,$A76,СВЦЭМ!$B$39:$B$782,O$47)+'СЕТ СН'!$G$12+СВЦЭМ!$D$10+'СЕТ СН'!$G$5-'СЕТ СН'!$G$20</f>
        <v>3896.8160162100003</v>
      </c>
      <c r="P76" s="36">
        <f>SUMIFS(СВЦЭМ!$C$39:$C$782,СВЦЭМ!$A$39:$A$782,$A76,СВЦЭМ!$B$39:$B$782,P$47)+'СЕТ СН'!$G$12+СВЦЭМ!$D$10+'СЕТ СН'!$G$5-'СЕТ СН'!$G$20</f>
        <v>3905.89176537</v>
      </c>
      <c r="Q76" s="36">
        <f>SUMIFS(СВЦЭМ!$C$39:$C$782,СВЦЭМ!$A$39:$A$782,$A76,СВЦЭМ!$B$39:$B$782,Q$47)+'СЕТ СН'!$G$12+СВЦЭМ!$D$10+'СЕТ СН'!$G$5-'СЕТ СН'!$G$20</f>
        <v>3914.2417789399997</v>
      </c>
      <c r="R76" s="36">
        <f>SUMIFS(СВЦЭМ!$C$39:$C$782,СВЦЭМ!$A$39:$A$782,$A76,СВЦЭМ!$B$39:$B$782,R$47)+'СЕТ СН'!$G$12+СВЦЭМ!$D$10+'СЕТ СН'!$G$5-'СЕТ СН'!$G$20</f>
        <v>3907.7740348799998</v>
      </c>
      <c r="S76" s="36">
        <f>SUMIFS(СВЦЭМ!$C$39:$C$782,СВЦЭМ!$A$39:$A$782,$A76,СВЦЭМ!$B$39:$B$782,S$47)+'СЕТ СН'!$G$12+СВЦЭМ!$D$10+'СЕТ СН'!$G$5-'СЕТ СН'!$G$20</f>
        <v>3876.9671593100002</v>
      </c>
      <c r="T76" s="36">
        <f>SUMIFS(СВЦЭМ!$C$39:$C$782,СВЦЭМ!$A$39:$A$782,$A76,СВЦЭМ!$B$39:$B$782,T$47)+'СЕТ СН'!$G$12+СВЦЭМ!$D$10+'СЕТ СН'!$G$5-'СЕТ СН'!$G$20</f>
        <v>3783.3746322300003</v>
      </c>
      <c r="U76" s="36">
        <f>SUMIFS(СВЦЭМ!$C$39:$C$782,СВЦЭМ!$A$39:$A$782,$A76,СВЦЭМ!$B$39:$B$782,U$47)+'СЕТ СН'!$G$12+СВЦЭМ!$D$10+'СЕТ СН'!$G$5-'СЕТ СН'!$G$20</f>
        <v>3810.7343057999997</v>
      </c>
      <c r="V76" s="36">
        <f>SUMIFS(СВЦЭМ!$C$39:$C$782,СВЦЭМ!$A$39:$A$782,$A76,СВЦЭМ!$B$39:$B$782,V$47)+'СЕТ СН'!$G$12+СВЦЭМ!$D$10+'СЕТ СН'!$G$5-'СЕТ СН'!$G$20</f>
        <v>3837.78492633</v>
      </c>
      <c r="W76" s="36">
        <f>SUMIFS(СВЦЭМ!$C$39:$C$782,СВЦЭМ!$A$39:$A$782,$A76,СВЦЭМ!$B$39:$B$782,W$47)+'СЕТ СН'!$G$12+СВЦЭМ!$D$10+'СЕТ СН'!$G$5-'СЕТ СН'!$G$20</f>
        <v>3878.9516978900001</v>
      </c>
      <c r="X76" s="36">
        <f>SUMIFS(СВЦЭМ!$C$39:$C$782,СВЦЭМ!$A$39:$A$782,$A76,СВЦЭМ!$B$39:$B$782,X$47)+'СЕТ СН'!$G$12+СВЦЭМ!$D$10+'СЕТ СН'!$G$5-'СЕТ СН'!$G$20</f>
        <v>3913.89900648</v>
      </c>
      <c r="Y76" s="36">
        <f>SUMIFS(СВЦЭМ!$C$39:$C$782,СВЦЭМ!$A$39:$A$782,$A76,СВЦЭМ!$B$39:$B$782,Y$47)+'СЕТ СН'!$G$12+СВЦЭМ!$D$10+'СЕТ СН'!$G$5-'СЕТ СН'!$G$20</f>
        <v>3976.5856388299999</v>
      </c>
    </row>
    <row r="77" spans="1:27" ht="15.75" x14ac:dyDescent="0.2">
      <c r="A77" s="35">
        <f t="shared" si="1"/>
        <v>45595</v>
      </c>
      <c r="B77" s="36">
        <f>SUMIFS(СВЦЭМ!$C$39:$C$782,СВЦЭМ!$A$39:$A$782,$A77,СВЦЭМ!$B$39:$B$782,B$47)+'СЕТ СН'!$G$12+СВЦЭМ!$D$10+'СЕТ СН'!$G$5-'СЕТ СН'!$G$20</f>
        <v>4268.9655201899996</v>
      </c>
      <c r="C77" s="36">
        <f>SUMIFS(СВЦЭМ!$C$39:$C$782,СВЦЭМ!$A$39:$A$782,$A77,СВЦЭМ!$B$39:$B$782,C$47)+'СЕТ СН'!$G$12+СВЦЭМ!$D$10+'СЕТ СН'!$G$5-'СЕТ СН'!$G$20</f>
        <v>4296.9426971599996</v>
      </c>
      <c r="D77" s="36">
        <f>SUMIFS(СВЦЭМ!$C$39:$C$782,СВЦЭМ!$A$39:$A$782,$A77,СВЦЭМ!$B$39:$B$782,D$47)+'СЕТ СН'!$G$12+СВЦЭМ!$D$10+'СЕТ СН'!$G$5-'СЕТ СН'!$G$20</f>
        <v>4358.9891999600004</v>
      </c>
      <c r="E77" s="36">
        <f>SUMIFS(СВЦЭМ!$C$39:$C$782,СВЦЭМ!$A$39:$A$782,$A77,СВЦЭМ!$B$39:$B$782,E$47)+'СЕТ СН'!$G$12+СВЦЭМ!$D$10+'СЕТ СН'!$G$5-'СЕТ СН'!$G$20</f>
        <v>4351.8838787499999</v>
      </c>
      <c r="F77" s="36">
        <f>SUMIFS(СВЦЭМ!$C$39:$C$782,СВЦЭМ!$A$39:$A$782,$A77,СВЦЭМ!$B$39:$B$782,F$47)+'СЕТ СН'!$G$12+СВЦЭМ!$D$10+'СЕТ СН'!$G$5-'СЕТ СН'!$G$20</f>
        <v>4338.5470810999996</v>
      </c>
      <c r="G77" s="36">
        <f>SUMIFS(СВЦЭМ!$C$39:$C$782,СВЦЭМ!$A$39:$A$782,$A77,СВЦЭМ!$B$39:$B$782,G$47)+'СЕТ СН'!$G$12+СВЦЭМ!$D$10+'СЕТ СН'!$G$5-'СЕТ СН'!$G$20</f>
        <v>4319.9648832099992</v>
      </c>
      <c r="H77" s="36">
        <f>SUMIFS(СВЦЭМ!$C$39:$C$782,СВЦЭМ!$A$39:$A$782,$A77,СВЦЭМ!$B$39:$B$782,H$47)+'СЕТ СН'!$G$12+СВЦЭМ!$D$10+'СЕТ СН'!$G$5-'СЕТ СН'!$G$20</f>
        <v>4205.90959828</v>
      </c>
      <c r="I77" s="36">
        <f>SUMIFS(СВЦЭМ!$C$39:$C$782,СВЦЭМ!$A$39:$A$782,$A77,СВЦЭМ!$B$39:$B$782,I$47)+'СЕТ СН'!$G$12+СВЦЭМ!$D$10+'СЕТ СН'!$G$5-'СЕТ СН'!$G$20</f>
        <v>4158.7732773400003</v>
      </c>
      <c r="J77" s="36">
        <f>SUMIFS(СВЦЭМ!$C$39:$C$782,СВЦЭМ!$A$39:$A$782,$A77,СВЦЭМ!$B$39:$B$782,J$47)+'СЕТ СН'!$G$12+СВЦЭМ!$D$10+'СЕТ СН'!$G$5-'СЕТ СН'!$G$20</f>
        <v>4093.9863574700003</v>
      </c>
      <c r="K77" s="36">
        <f>SUMIFS(СВЦЭМ!$C$39:$C$782,СВЦЭМ!$A$39:$A$782,$A77,СВЦЭМ!$B$39:$B$782,K$47)+'СЕТ СН'!$G$12+СВЦЭМ!$D$10+'СЕТ СН'!$G$5-'СЕТ СН'!$G$20</f>
        <v>4080.1821993100002</v>
      </c>
      <c r="L77" s="36">
        <f>SUMIFS(СВЦЭМ!$C$39:$C$782,СВЦЭМ!$A$39:$A$782,$A77,СВЦЭМ!$B$39:$B$782,L$47)+'СЕТ СН'!$G$12+СВЦЭМ!$D$10+'СЕТ СН'!$G$5-'СЕТ СН'!$G$20</f>
        <v>4057.32753439</v>
      </c>
      <c r="M77" s="36">
        <f>SUMIFS(СВЦЭМ!$C$39:$C$782,СВЦЭМ!$A$39:$A$782,$A77,СВЦЭМ!$B$39:$B$782,M$47)+'СЕТ СН'!$G$12+СВЦЭМ!$D$10+'СЕТ СН'!$G$5-'СЕТ СН'!$G$20</f>
        <v>4070.0375459100001</v>
      </c>
      <c r="N77" s="36">
        <f>SUMIFS(СВЦЭМ!$C$39:$C$782,СВЦЭМ!$A$39:$A$782,$A77,СВЦЭМ!$B$39:$B$782,N$47)+'СЕТ СН'!$G$12+СВЦЭМ!$D$10+'СЕТ СН'!$G$5-'СЕТ СН'!$G$20</f>
        <v>4097.2656497400003</v>
      </c>
      <c r="O77" s="36">
        <f>SUMIFS(СВЦЭМ!$C$39:$C$782,СВЦЭМ!$A$39:$A$782,$A77,СВЦЭМ!$B$39:$B$782,O$47)+'СЕТ СН'!$G$12+СВЦЭМ!$D$10+'СЕТ СН'!$G$5-'СЕТ СН'!$G$20</f>
        <v>4103.7439296699995</v>
      </c>
      <c r="P77" s="36">
        <f>SUMIFS(СВЦЭМ!$C$39:$C$782,СВЦЭМ!$A$39:$A$782,$A77,СВЦЭМ!$B$39:$B$782,P$47)+'СЕТ СН'!$G$12+СВЦЭМ!$D$10+'СЕТ СН'!$G$5-'СЕТ СН'!$G$20</f>
        <v>4114.63853457</v>
      </c>
      <c r="Q77" s="36">
        <f>SUMIFS(СВЦЭМ!$C$39:$C$782,СВЦЭМ!$A$39:$A$782,$A77,СВЦЭМ!$B$39:$B$782,Q$47)+'СЕТ СН'!$G$12+СВЦЭМ!$D$10+'СЕТ СН'!$G$5-'СЕТ СН'!$G$20</f>
        <v>4132.7141548899999</v>
      </c>
      <c r="R77" s="36">
        <f>SUMIFS(СВЦЭМ!$C$39:$C$782,СВЦЭМ!$A$39:$A$782,$A77,СВЦЭМ!$B$39:$B$782,R$47)+'СЕТ СН'!$G$12+СВЦЭМ!$D$10+'СЕТ СН'!$G$5-'СЕТ СН'!$G$20</f>
        <v>4127.8287564000002</v>
      </c>
      <c r="S77" s="36">
        <f>SUMIFS(СВЦЭМ!$C$39:$C$782,СВЦЭМ!$A$39:$A$782,$A77,СВЦЭМ!$B$39:$B$782,S$47)+'СЕТ СН'!$G$12+СВЦЭМ!$D$10+'СЕТ СН'!$G$5-'СЕТ СН'!$G$20</f>
        <v>4096.5611331500004</v>
      </c>
      <c r="T77" s="36">
        <f>SUMIFS(СВЦЭМ!$C$39:$C$782,СВЦЭМ!$A$39:$A$782,$A77,СВЦЭМ!$B$39:$B$782,T$47)+'СЕТ СН'!$G$12+СВЦЭМ!$D$10+'СЕТ СН'!$G$5-'СЕТ СН'!$G$20</f>
        <v>4022.0995338600001</v>
      </c>
      <c r="U77" s="36">
        <f>SUMIFS(СВЦЭМ!$C$39:$C$782,СВЦЭМ!$A$39:$A$782,$A77,СВЦЭМ!$B$39:$B$782,U$47)+'СЕТ СН'!$G$12+СВЦЭМ!$D$10+'СЕТ СН'!$G$5-'СЕТ СН'!$G$20</f>
        <v>3996.0061504200003</v>
      </c>
      <c r="V77" s="36">
        <f>SUMIFS(СВЦЭМ!$C$39:$C$782,СВЦЭМ!$A$39:$A$782,$A77,СВЦЭМ!$B$39:$B$782,V$47)+'СЕТ СН'!$G$12+СВЦЭМ!$D$10+'СЕТ СН'!$G$5-'СЕТ СН'!$G$20</f>
        <v>4016.2143902600001</v>
      </c>
      <c r="W77" s="36">
        <f>SUMIFS(СВЦЭМ!$C$39:$C$782,СВЦЭМ!$A$39:$A$782,$A77,СВЦЭМ!$B$39:$B$782,W$47)+'СЕТ СН'!$G$12+СВЦЭМ!$D$10+'СЕТ СН'!$G$5-'СЕТ СН'!$G$20</f>
        <v>4049.4760538099999</v>
      </c>
      <c r="X77" s="36">
        <f>SUMIFS(СВЦЭМ!$C$39:$C$782,СВЦЭМ!$A$39:$A$782,$A77,СВЦЭМ!$B$39:$B$782,X$47)+'СЕТ СН'!$G$12+СВЦЭМ!$D$10+'СЕТ СН'!$G$5-'СЕТ СН'!$G$20</f>
        <v>4103.7151726100001</v>
      </c>
      <c r="Y77" s="36">
        <f>SUMIFS(СВЦЭМ!$C$39:$C$782,СВЦЭМ!$A$39:$A$782,$A77,СВЦЭМ!$B$39:$B$782,Y$47)+'СЕТ СН'!$G$12+СВЦЭМ!$D$10+'СЕТ СН'!$G$5-'СЕТ СН'!$G$20</f>
        <v>4159.8111545800002</v>
      </c>
      <c r="AA77" s="37"/>
    </row>
    <row r="78" spans="1:27" ht="15.75" x14ac:dyDescent="0.2">
      <c r="A78" s="35">
        <f t="shared" si="1"/>
        <v>45596</v>
      </c>
      <c r="B78" s="36">
        <f>SUMIFS(СВЦЭМ!$C$39:$C$782,СВЦЭМ!$A$39:$A$782,$A78,СВЦЭМ!$B$39:$B$782,B$47)+'СЕТ СН'!$G$12+СВЦЭМ!$D$10+'СЕТ СН'!$G$5-'СЕТ СН'!$G$20</f>
        <v>4288.5872662299998</v>
      </c>
      <c r="C78" s="36">
        <f>SUMIFS(СВЦЭМ!$C$39:$C$782,СВЦЭМ!$A$39:$A$782,$A78,СВЦЭМ!$B$39:$B$782,C$47)+'СЕТ СН'!$G$12+СВЦЭМ!$D$10+'СЕТ СН'!$G$5-'СЕТ СН'!$G$20</f>
        <v>4260.9789624999994</v>
      </c>
      <c r="D78" s="36">
        <f>SUMIFS(СВЦЭМ!$C$39:$C$782,СВЦЭМ!$A$39:$A$782,$A78,СВЦЭМ!$B$39:$B$782,D$47)+'СЕТ СН'!$G$12+СВЦЭМ!$D$10+'СЕТ СН'!$G$5-'СЕТ СН'!$G$20</f>
        <v>4287.8447423599991</v>
      </c>
      <c r="E78" s="36">
        <f>SUMIFS(СВЦЭМ!$C$39:$C$782,СВЦЭМ!$A$39:$A$782,$A78,СВЦЭМ!$B$39:$B$782,E$47)+'СЕТ СН'!$G$12+СВЦЭМ!$D$10+'СЕТ СН'!$G$5-'СЕТ СН'!$G$20</f>
        <v>4290.6838340199993</v>
      </c>
      <c r="F78" s="36">
        <f>SUMIFS(СВЦЭМ!$C$39:$C$782,СВЦЭМ!$A$39:$A$782,$A78,СВЦЭМ!$B$39:$B$782,F$47)+'СЕТ СН'!$G$12+СВЦЭМ!$D$10+'СЕТ СН'!$G$5-'СЕТ СН'!$G$20</f>
        <v>4293.6525206599999</v>
      </c>
      <c r="G78" s="36">
        <f>SUMIFS(СВЦЭМ!$C$39:$C$782,СВЦЭМ!$A$39:$A$782,$A78,СВЦЭМ!$B$39:$B$782,G$47)+'СЕТ СН'!$G$12+СВЦЭМ!$D$10+'СЕТ СН'!$G$5-'СЕТ СН'!$G$20</f>
        <v>4262.9918812799997</v>
      </c>
      <c r="H78" s="36">
        <f>SUMIFS(СВЦЭМ!$C$39:$C$782,СВЦЭМ!$A$39:$A$782,$A78,СВЦЭМ!$B$39:$B$782,H$47)+'СЕТ СН'!$G$12+СВЦЭМ!$D$10+'СЕТ СН'!$G$5-'СЕТ СН'!$G$20</f>
        <v>4167.3142762299995</v>
      </c>
      <c r="I78" s="36">
        <f>SUMIFS(СВЦЭМ!$C$39:$C$782,СВЦЭМ!$A$39:$A$782,$A78,СВЦЭМ!$B$39:$B$782,I$47)+'СЕТ СН'!$G$12+СВЦЭМ!$D$10+'СЕТ СН'!$G$5-'СЕТ СН'!$G$20</f>
        <v>4059.4308769999998</v>
      </c>
      <c r="J78" s="36">
        <f>SUMIFS(СВЦЭМ!$C$39:$C$782,СВЦЭМ!$A$39:$A$782,$A78,СВЦЭМ!$B$39:$B$782,J$47)+'СЕТ СН'!$G$12+СВЦЭМ!$D$10+'СЕТ СН'!$G$5-'СЕТ СН'!$G$20</f>
        <v>4021.32502957</v>
      </c>
      <c r="K78" s="36">
        <f>SUMIFS(СВЦЭМ!$C$39:$C$782,СВЦЭМ!$A$39:$A$782,$A78,СВЦЭМ!$B$39:$B$782,K$47)+'СЕТ СН'!$G$12+СВЦЭМ!$D$10+'СЕТ СН'!$G$5-'СЕТ СН'!$G$20</f>
        <v>3986.1748036099998</v>
      </c>
      <c r="L78" s="36">
        <f>SUMIFS(СВЦЭМ!$C$39:$C$782,СВЦЭМ!$A$39:$A$782,$A78,СВЦЭМ!$B$39:$B$782,L$47)+'СЕТ СН'!$G$12+СВЦЭМ!$D$10+'СЕТ СН'!$G$5-'СЕТ СН'!$G$20</f>
        <v>3967.46828985</v>
      </c>
      <c r="M78" s="36">
        <f>SUMIFS(СВЦЭМ!$C$39:$C$782,СВЦЭМ!$A$39:$A$782,$A78,СВЦЭМ!$B$39:$B$782,M$47)+'СЕТ СН'!$G$12+СВЦЭМ!$D$10+'СЕТ СН'!$G$5-'СЕТ СН'!$G$20</f>
        <v>3977.40627726</v>
      </c>
      <c r="N78" s="36">
        <f>SUMIFS(СВЦЭМ!$C$39:$C$782,СВЦЭМ!$A$39:$A$782,$A78,СВЦЭМ!$B$39:$B$782,N$47)+'СЕТ СН'!$G$12+СВЦЭМ!$D$10+'СЕТ СН'!$G$5-'СЕТ СН'!$G$20</f>
        <v>4009.4245078100003</v>
      </c>
      <c r="O78" s="36">
        <f>SUMIFS(СВЦЭМ!$C$39:$C$782,СВЦЭМ!$A$39:$A$782,$A78,СВЦЭМ!$B$39:$B$782,O$47)+'СЕТ СН'!$G$12+СВЦЭМ!$D$10+'СЕТ СН'!$G$5-'СЕТ СН'!$G$20</f>
        <v>4029.2999565099999</v>
      </c>
      <c r="P78" s="36">
        <f>SUMIFS(СВЦЭМ!$C$39:$C$782,СВЦЭМ!$A$39:$A$782,$A78,СВЦЭМ!$B$39:$B$782,P$47)+'СЕТ СН'!$G$12+СВЦЭМ!$D$10+'СЕТ СН'!$G$5-'СЕТ СН'!$G$20</f>
        <v>4044.7778152700002</v>
      </c>
      <c r="Q78" s="36">
        <f>SUMIFS(СВЦЭМ!$C$39:$C$782,СВЦЭМ!$A$39:$A$782,$A78,СВЦЭМ!$B$39:$B$782,Q$47)+'СЕТ СН'!$G$12+СВЦЭМ!$D$10+'СЕТ СН'!$G$5-'СЕТ СН'!$G$20</f>
        <v>4054.94034775</v>
      </c>
      <c r="R78" s="36">
        <f>SUMIFS(СВЦЭМ!$C$39:$C$782,СВЦЭМ!$A$39:$A$782,$A78,СВЦЭМ!$B$39:$B$782,R$47)+'СЕТ СН'!$G$12+СВЦЭМ!$D$10+'СЕТ СН'!$G$5-'СЕТ СН'!$G$20</f>
        <v>4053.7362849000001</v>
      </c>
      <c r="S78" s="36">
        <f>SUMIFS(СВЦЭМ!$C$39:$C$782,СВЦЭМ!$A$39:$A$782,$A78,СВЦЭМ!$B$39:$B$782,S$47)+'СЕТ СН'!$G$12+СВЦЭМ!$D$10+'СЕТ СН'!$G$5-'СЕТ СН'!$G$20</f>
        <v>4040.0656458399999</v>
      </c>
      <c r="T78" s="36">
        <f>SUMIFS(СВЦЭМ!$C$39:$C$782,СВЦЭМ!$A$39:$A$782,$A78,СВЦЭМ!$B$39:$B$782,T$47)+'СЕТ СН'!$G$12+СВЦЭМ!$D$10+'СЕТ СН'!$G$5-'СЕТ СН'!$G$20</f>
        <v>3948.3849494900001</v>
      </c>
      <c r="U78" s="36">
        <f>SUMIFS(СВЦЭМ!$C$39:$C$782,СВЦЭМ!$A$39:$A$782,$A78,СВЦЭМ!$B$39:$B$782,U$47)+'СЕТ СН'!$G$12+СВЦЭМ!$D$10+'СЕТ СН'!$G$5-'СЕТ СН'!$G$20</f>
        <v>3942.5269984300003</v>
      </c>
      <c r="V78" s="36">
        <f>SUMIFS(СВЦЭМ!$C$39:$C$782,СВЦЭМ!$A$39:$A$782,$A78,СВЦЭМ!$B$39:$B$782,V$47)+'СЕТ СН'!$G$12+СВЦЭМ!$D$10+'СЕТ СН'!$G$5-'СЕТ СН'!$G$20</f>
        <v>3947.6277099600002</v>
      </c>
      <c r="W78" s="36">
        <f>SUMIFS(СВЦЭМ!$C$39:$C$782,СВЦЭМ!$A$39:$A$782,$A78,СВЦЭМ!$B$39:$B$782,W$47)+'СЕТ СН'!$G$12+СВЦЭМ!$D$10+'СЕТ СН'!$G$5-'СЕТ СН'!$G$20</f>
        <v>3974.2776660999998</v>
      </c>
      <c r="X78" s="36">
        <f>SUMIFS(СВЦЭМ!$C$39:$C$782,СВЦЭМ!$A$39:$A$782,$A78,СВЦЭМ!$B$39:$B$782,X$47)+'СЕТ СН'!$G$12+СВЦЭМ!$D$10+'СЕТ СН'!$G$5-'СЕТ СН'!$G$20</f>
        <v>4042.7084769900002</v>
      </c>
      <c r="Y78" s="36">
        <f>SUMIFS(СВЦЭМ!$C$39:$C$782,СВЦЭМ!$A$39:$A$782,$A78,СВЦЭМ!$B$39:$B$782,Y$47)+'СЕТ СН'!$G$12+СВЦЭМ!$D$10+'СЕТ СН'!$G$5-'СЕТ СН'!$G$20</f>
        <v>4077.1123791800001</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7"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5"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5"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01.10.2024</v>
      </c>
      <c r="B84" s="36">
        <f>SUMIFS(СВЦЭМ!$C$39:$C$782,СВЦЭМ!$A$39:$A$782,$A84,СВЦЭМ!$B$39:$B$782,B$83)+'СЕТ СН'!$H$12+СВЦЭМ!$D$10+'СЕТ СН'!$H$5-'СЕТ СН'!$H$20</f>
        <v>4345.8397482299997</v>
      </c>
      <c r="C84" s="36">
        <f>SUMIFS(СВЦЭМ!$C$39:$C$782,СВЦЭМ!$A$39:$A$782,$A84,СВЦЭМ!$B$39:$B$782,C$83)+'СЕТ СН'!$H$12+СВЦЭМ!$D$10+'СЕТ СН'!$H$5-'СЕТ СН'!$H$20</f>
        <v>4347.4132430899999</v>
      </c>
      <c r="D84" s="36">
        <f>SUMIFS(СВЦЭМ!$C$39:$C$782,СВЦЭМ!$A$39:$A$782,$A84,СВЦЭМ!$B$39:$B$782,D$83)+'СЕТ СН'!$H$12+СВЦЭМ!$D$10+'СЕТ СН'!$H$5-'СЕТ СН'!$H$20</f>
        <v>4453.0006503799996</v>
      </c>
      <c r="E84" s="36">
        <f>SUMIFS(СВЦЭМ!$C$39:$C$782,СВЦЭМ!$A$39:$A$782,$A84,СВЦЭМ!$B$39:$B$782,E$83)+'СЕТ СН'!$H$12+СВЦЭМ!$D$10+'СЕТ СН'!$H$5-'СЕТ СН'!$H$20</f>
        <v>4473.0633800100004</v>
      </c>
      <c r="F84" s="36">
        <f>SUMIFS(СВЦЭМ!$C$39:$C$782,СВЦЭМ!$A$39:$A$782,$A84,СВЦЭМ!$B$39:$B$782,F$83)+'СЕТ СН'!$H$12+СВЦЭМ!$D$10+'СЕТ СН'!$H$5-'СЕТ СН'!$H$20</f>
        <v>4460.2447218699999</v>
      </c>
      <c r="G84" s="36">
        <f>SUMIFS(СВЦЭМ!$C$39:$C$782,СВЦЭМ!$A$39:$A$782,$A84,СВЦЭМ!$B$39:$B$782,G$83)+'СЕТ СН'!$H$12+СВЦЭМ!$D$10+'СЕТ СН'!$H$5-'СЕТ СН'!$H$20</f>
        <v>4433.5367231599994</v>
      </c>
      <c r="H84" s="36">
        <f>SUMIFS(СВЦЭМ!$C$39:$C$782,СВЦЭМ!$A$39:$A$782,$A84,СВЦЭМ!$B$39:$B$782,H$83)+'СЕТ СН'!$H$12+СВЦЭМ!$D$10+'СЕТ СН'!$H$5-'СЕТ СН'!$H$20</f>
        <v>4319.9605222999999</v>
      </c>
      <c r="I84" s="36">
        <f>SUMIFS(СВЦЭМ!$C$39:$C$782,СВЦЭМ!$A$39:$A$782,$A84,СВЦЭМ!$B$39:$B$782,I$83)+'СЕТ СН'!$H$12+СВЦЭМ!$D$10+'СЕТ СН'!$H$5-'СЕТ СН'!$H$20</f>
        <v>4197.4912646499997</v>
      </c>
      <c r="J84" s="36">
        <f>SUMIFS(СВЦЭМ!$C$39:$C$782,СВЦЭМ!$A$39:$A$782,$A84,СВЦЭМ!$B$39:$B$782,J$83)+'СЕТ СН'!$H$12+СВЦЭМ!$D$10+'СЕТ СН'!$H$5-'СЕТ СН'!$H$20</f>
        <v>4151.8959072799998</v>
      </c>
      <c r="K84" s="36">
        <f>SUMIFS(СВЦЭМ!$C$39:$C$782,СВЦЭМ!$A$39:$A$782,$A84,СВЦЭМ!$B$39:$B$782,K$83)+'СЕТ СН'!$H$12+СВЦЭМ!$D$10+'СЕТ СН'!$H$5-'СЕТ СН'!$H$20</f>
        <v>4099.8572677699995</v>
      </c>
      <c r="L84" s="36">
        <f>SUMIFS(СВЦЭМ!$C$39:$C$782,СВЦЭМ!$A$39:$A$782,$A84,СВЦЭМ!$B$39:$B$782,L$83)+'СЕТ СН'!$H$12+СВЦЭМ!$D$10+'СЕТ СН'!$H$5-'СЕТ СН'!$H$20</f>
        <v>4102.55715943</v>
      </c>
      <c r="M84" s="36">
        <f>SUMIFS(СВЦЭМ!$C$39:$C$782,СВЦЭМ!$A$39:$A$782,$A84,СВЦЭМ!$B$39:$B$782,M$83)+'СЕТ СН'!$H$12+СВЦЭМ!$D$10+'СЕТ СН'!$H$5-'СЕТ СН'!$H$20</f>
        <v>4099.3997339699999</v>
      </c>
      <c r="N84" s="36">
        <f>SUMIFS(СВЦЭМ!$C$39:$C$782,СВЦЭМ!$A$39:$A$782,$A84,СВЦЭМ!$B$39:$B$782,N$83)+'СЕТ СН'!$H$12+СВЦЭМ!$D$10+'СЕТ СН'!$H$5-'СЕТ СН'!$H$20</f>
        <v>4132.2429307499997</v>
      </c>
      <c r="O84" s="36">
        <f>SUMIFS(СВЦЭМ!$C$39:$C$782,СВЦЭМ!$A$39:$A$782,$A84,СВЦЭМ!$B$39:$B$782,O$83)+'СЕТ СН'!$H$12+СВЦЭМ!$D$10+'СЕТ СН'!$H$5-'СЕТ СН'!$H$20</f>
        <v>4109.6446063900003</v>
      </c>
      <c r="P84" s="36">
        <f>SUMIFS(СВЦЭМ!$C$39:$C$782,СВЦЭМ!$A$39:$A$782,$A84,СВЦЭМ!$B$39:$B$782,P$83)+'СЕТ СН'!$H$12+СВЦЭМ!$D$10+'СЕТ СН'!$H$5-'СЕТ СН'!$H$20</f>
        <v>4116.61827524</v>
      </c>
      <c r="Q84" s="36">
        <f>SUMIFS(СВЦЭМ!$C$39:$C$782,СВЦЭМ!$A$39:$A$782,$A84,СВЦЭМ!$B$39:$B$782,Q$83)+'СЕТ СН'!$H$12+СВЦЭМ!$D$10+'СЕТ СН'!$H$5-'СЕТ СН'!$H$20</f>
        <v>4158.3886474000001</v>
      </c>
      <c r="R84" s="36">
        <f>SUMIFS(СВЦЭМ!$C$39:$C$782,СВЦЭМ!$A$39:$A$782,$A84,СВЦЭМ!$B$39:$B$782,R$83)+'СЕТ СН'!$H$12+СВЦЭМ!$D$10+'СЕТ СН'!$H$5-'СЕТ СН'!$H$20</f>
        <v>4131.27027232</v>
      </c>
      <c r="S84" s="36">
        <f>SUMIFS(СВЦЭМ!$C$39:$C$782,СВЦЭМ!$A$39:$A$782,$A84,СВЦЭМ!$B$39:$B$782,S$83)+'СЕТ СН'!$H$12+СВЦЭМ!$D$10+'СЕТ СН'!$H$5-'СЕТ СН'!$H$20</f>
        <v>4098.7674081799996</v>
      </c>
      <c r="T84" s="36">
        <f>SUMIFS(СВЦЭМ!$C$39:$C$782,СВЦЭМ!$A$39:$A$782,$A84,СВЦЭМ!$B$39:$B$782,T$83)+'СЕТ СН'!$H$12+СВЦЭМ!$D$10+'СЕТ СН'!$H$5-'СЕТ СН'!$H$20</f>
        <v>4082.6833298299998</v>
      </c>
      <c r="U84" s="36">
        <f>SUMIFS(СВЦЭМ!$C$39:$C$782,СВЦЭМ!$A$39:$A$782,$A84,СВЦЭМ!$B$39:$B$782,U$83)+'СЕТ СН'!$H$12+СВЦЭМ!$D$10+'СЕТ СН'!$H$5-'СЕТ СН'!$H$20</f>
        <v>4054.0364032400003</v>
      </c>
      <c r="V84" s="36">
        <f>SUMIFS(СВЦЭМ!$C$39:$C$782,СВЦЭМ!$A$39:$A$782,$A84,СВЦЭМ!$B$39:$B$782,V$83)+'СЕТ СН'!$H$12+СВЦЭМ!$D$10+'СЕТ СН'!$H$5-'СЕТ СН'!$H$20</f>
        <v>4034.4911502499999</v>
      </c>
      <c r="W84" s="36">
        <f>SUMIFS(СВЦЭМ!$C$39:$C$782,СВЦЭМ!$A$39:$A$782,$A84,СВЦЭМ!$B$39:$B$782,W$83)+'СЕТ СН'!$H$12+СВЦЭМ!$D$10+'СЕТ СН'!$H$5-'СЕТ СН'!$H$20</f>
        <v>4034.4232259199998</v>
      </c>
      <c r="X84" s="36">
        <f>SUMIFS(СВЦЭМ!$C$39:$C$782,СВЦЭМ!$A$39:$A$782,$A84,СВЦЭМ!$B$39:$B$782,X$83)+'СЕТ СН'!$H$12+СВЦЭМ!$D$10+'СЕТ СН'!$H$5-'СЕТ СН'!$H$20</f>
        <v>4116.1445679099998</v>
      </c>
      <c r="Y84" s="36">
        <f>SUMIFS(СВЦЭМ!$C$39:$C$782,СВЦЭМ!$A$39:$A$782,$A84,СВЦЭМ!$B$39:$B$782,Y$83)+'СЕТ СН'!$H$12+СВЦЭМ!$D$10+'СЕТ СН'!$H$5-'СЕТ СН'!$H$20</f>
        <v>4204.3148939800003</v>
      </c>
    </row>
    <row r="85" spans="1:25" ht="15.75" x14ac:dyDescent="0.2">
      <c r="A85" s="35">
        <f>A84+1</f>
        <v>45567</v>
      </c>
      <c r="B85" s="36">
        <f>SUMIFS(СВЦЭМ!$C$39:$C$782,СВЦЭМ!$A$39:$A$782,$A85,СВЦЭМ!$B$39:$B$782,B$83)+'СЕТ СН'!$H$12+СВЦЭМ!$D$10+'СЕТ СН'!$H$5-'СЕТ СН'!$H$20</f>
        <v>4295.90532214</v>
      </c>
      <c r="C85" s="36">
        <f>SUMIFS(СВЦЭМ!$C$39:$C$782,СВЦЭМ!$A$39:$A$782,$A85,СВЦЭМ!$B$39:$B$782,C$83)+'СЕТ СН'!$H$12+СВЦЭМ!$D$10+'СЕТ СН'!$H$5-'СЕТ СН'!$H$20</f>
        <v>4365.8286549699997</v>
      </c>
      <c r="D85" s="36">
        <f>SUMIFS(СВЦЭМ!$C$39:$C$782,СВЦЭМ!$A$39:$A$782,$A85,СВЦЭМ!$B$39:$B$782,D$83)+'СЕТ СН'!$H$12+СВЦЭМ!$D$10+'СЕТ СН'!$H$5-'СЕТ СН'!$H$20</f>
        <v>4438.4485121500002</v>
      </c>
      <c r="E85" s="36">
        <f>SUMIFS(СВЦЭМ!$C$39:$C$782,СВЦЭМ!$A$39:$A$782,$A85,СВЦЭМ!$B$39:$B$782,E$83)+'СЕТ СН'!$H$12+СВЦЭМ!$D$10+'СЕТ СН'!$H$5-'СЕТ СН'!$H$20</f>
        <v>4460.8826406199996</v>
      </c>
      <c r="F85" s="36">
        <f>SUMIFS(СВЦЭМ!$C$39:$C$782,СВЦЭМ!$A$39:$A$782,$A85,СВЦЭМ!$B$39:$B$782,F$83)+'СЕТ СН'!$H$12+СВЦЭМ!$D$10+'СЕТ СН'!$H$5-'СЕТ СН'!$H$20</f>
        <v>4449.1529646899999</v>
      </c>
      <c r="G85" s="36">
        <f>SUMIFS(СВЦЭМ!$C$39:$C$782,СВЦЭМ!$A$39:$A$782,$A85,СВЦЭМ!$B$39:$B$782,G$83)+'СЕТ СН'!$H$12+СВЦЭМ!$D$10+'СЕТ СН'!$H$5-'СЕТ СН'!$H$20</f>
        <v>4418.0237306399995</v>
      </c>
      <c r="H85" s="36">
        <f>SUMIFS(СВЦЭМ!$C$39:$C$782,СВЦЭМ!$A$39:$A$782,$A85,СВЦЭМ!$B$39:$B$782,H$83)+'СЕТ СН'!$H$12+СВЦЭМ!$D$10+'СЕТ СН'!$H$5-'СЕТ СН'!$H$20</f>
        <v>4320.9338512499999</v>
      </c>
      <c r="I85" s="36">
        <f>SUMIFS(СВЦЭМ!$C$39:$C$782,СВЦЭМ!$A$39:$A$782,$A85,СВЦЭМ!$B$39:$B$782,I$83)+'СЕТ СН'!$H$12+СВЦЭМ!$D$10+'СЕТ СН'!$H$5-'СЕТ СН'!$H$20</f>
        <v>4217.3896253499997</v>
      </c>
      <c r="J85" s="36">
        <f>SUMIFS(СВЦЭМ!$C$39:$C$782,СВЦЭМ!$A$39:$A$782,$A85,СВЦЭМ!$B$39:$B$782,J$83)+'СЕТ СН'!$H$12+СВЦЭМ!$D$10+'СЕТ СН'!$H$5-'СЕТ СН'!$H$20</f>
        <v>4187.5960425200001</v>
      </c>
      <c r="K85" s="36">
        <f>SUMIFS(СВЦЭМ!$C$39:$C$782,СВЦЭМ!$A$39:$A$782,$A85,СВЦЭМ!$B$39:$B$782,K$83)+'СЕТ СН'!$H$12+СВЦЭМ!$D$10+'СЕТ СН'!$H$5-'СЕТ СН'!$H$20</f>
        <v>4150.5271547399998</v>
      </c>
      <c r="L85" s="36">
        <f>SUMIFS(СВЦЭМ!$C$39:$C$782,СВЦЭМ!$A$39:$A$782,$A85,СВЦЭМ!$B$39:$B$782,L$83)+'СЕТ СН'!$H$12+СВЦЭМ!$D$10+'СЕТ СН'!$H$5-'СЕТ СН'!$H$20</f>
        <v>4151.6832063900001</v>
      </c>
      <c r="M85" s="36">
        <f>SUMIFS(СВЦЭМ!$C$39:$C$782,СВЦЭМ!$A$39:$A$782,$A85,СВЦЭМ!$B$39:$B$782,M$83)+'СЕТ СН'!$H$12+СВЦЭМ!$D$10+'СЕТ СН'!$H$5-'СЕТ СН'!$H$20</f>
        <v>4156.57247732</v>
      </c>
      <c r="N85" s="36">
        <f>SUMIFS(СВЦЭМ!$C$39:$C$782,СВЦЭМ!$A$39:$A$782,$A85,СВЦЭМ!$B$39:$B$782,N$83)+'СЕТ СН'!$H$12+СВЦЭМ!$D$10+'СЕТ СН'!$H$5-'СЕТ СН'!$H$20</f>
        <v>4175.6022810499999</v>
      </c>
      <c r="O85" s="36">
        <f>SUMIFS(СВЦЭМ!$C$39:$C$782,СВЦЭМ!$A$39:$A$782,$A85,СВЦЭМ!$B$39:$B$782,O$83)+'СЕТ СН'!$H$12+СВЦЭМ!$D$10+'СЕТ СН'!$H$5-'СЕТ СН'!$H$20</f>
        <v>4164.2310660499998</v>
      </c>
      <c r="P85" s="36">
        <f>SUMIFS(СВЦЭМ!$C$39:$C$782,СВЦЭМ!$A$39:$A$782,$A85,СВЦЭМ!$B$39:$B$782,P$83)+'СЕТ СН'!$H$12+СВЦЭМ!$D$10+'СЕТ СН'!$H$5-'СЕТ СН'!$H$20</f>
        <v>4167.26539607</v>
      </c>
      <c r="Q85" s="36">
        <f>SUMIFS(СВЦЭМ!$C$39:$C$782,СВЦЭМ!$A$39:$A$782,$A85,СВЦЭМ!$B$39:$B$782,Q$83)+'СЕТ СН'!$H$12+СВЦЭМ!$D$10+'СЕТ СН'!$H$5-'СЕТ СН'!$H$20</f>
        <v>4190.90612805</v>
      </c>
      <c r="R85" s="36">
        <f>SUMIFS(СВЦЭМ!$C$39:$C$782,СВЦЭМ!$A$39:$A$782,$A85,СВЦЭМ!$B$39:$B$782,R$83)+'СЕТ СН'!$H$12+СВЦЭМ!$D$10+'СЕТ СН'!$H$5-'СЕТ СН'!$H$20</f>
        <v>4142.0294821500001</v>
      </c>
      <c r="S85" s="36">
        <f>SUMIFS(СВЦЭМ!$C$39:$C$782,СВЦЭМ!$A$39:$A$782,$A85,СВЦЭМ!$B$39:$B$782,S$83)+'СЕТ СН'!$H$12+СВЦЭМ!$D$10+'СЕТ СН'!$H$5-'СЕТ СН'!$H$20</f>
        <v>4133.2198291499999</v>
      </c>
      <c r="T85" s="36">
        <f>SUMIFS(СВЦЭМ!$C$39:$C$782,СВЦЭМ!$A$39:$A$782,$A85,СВЦЭМ!$B$39:$B$782,T$83)+'СЕТ СН'!$H$12+СВЦЭМ!$D$10+'СЕТ СН'!$H$5-'СЕТ СН'!$H$20</f>
        <v>4109.1787325400001</v>
      </c>
      <c r="U85" s="36">
        <f>SUMIFS(СВЦЭМ!$C$39:$C$782,СВЦЭМ!$A$39:$A$782,$A85,СВЦЭМ!$B$39:$B$782,U$83)+'СЕТ СН'!$H$12+СВЦЭМ!$D$10+'СЕТ СН'!$H$5-'СЕТ СН'!$H$20</f>
        <v>4083.9094701900003</v>
      </c>
      <c r="V85" s="36">
        <f>SUMIFS(СВЦЭМ!$C$39:$C$782,СВЦЭМ!$A$39:$A$782,$A85,СВЦЭМ!$B$39:$B$782,V$83)+'СЕТ СН'!$H$12+СВЦЭМ!$D$10+'СЕТ СН'!$H$5-'СЕТ СН'!$H$20</f>
        <v>4085.5009344499999</v>
      </c>
      <c r="W85" s="36">
        <f>SUMIFS(СВЦЭМ!$C$39:$C$782,СВЦЭМ!$A$39:$A$782,$A85,СВЦЭМ!$B$39:$B$782,W$83)+'СЕТ СН'!$H$12+СВЦЭМ!$D$10+'СЕТ СН'!$H$5-'СЕТ СН'!$H$20</f>
        <v>4098.7840062200003</v>
      </c>
      <c r="X85" s="36">
        <f>SUMIFS(СВЦЭМ!$C$39:$C$782,СВЦЭМ!$A$39:$A$782,$A85,СВЦЭМ!$B$39:$B$782,X$83)+'СЕТ СН'!$H$12+СВЦЭМ!$D$10+'СЕТ СН'!$H$5-'СЕТ СН'!$H$20</f>
        <v>4172.5129784299997</v>
      </c>
      <c r="Y85" s="36">
        <f>SUMIFS(СВЦЭМ!$C$39:$C$782,СВЦЭМ!$A$39:$A$782,$A85,СВЦЭМ!$B$39:$B$782,Y$83)+'СЕТ СН'!$H$12+СВЦЭМ!$D$10+'СЕТ СН'!$H$5-'СЕТ СН'!$H$20</f>
        <v>4251.9061948500002</v>
      </c>
    </row>
    <row r="86" spans="1:25" ht="15.75" x14ac:dyDescent="0.2">
      <c r="A86" s="35">
        <f t="shared" ref="A86:A114" si="2">A85+1</f>
        <v>45568</v>
      </c>
      <c r="B86" s="36">
        <f>SUMIFS(СВЦЭМ!$C$39:$C$782,СВЦЭМ!$A$39:$A$782,$A86,СВЦЭМ!$B$39:$B$782,B$83)+'СЕТ СН'!$H$12+СВЦЭМ!$D$10+'СЕТ СН'!$H$5-'СЕТ СН'!$H$20</f>
        <v>4226.5887199500003</v>
      </c>
      <c r="C86" s="36">
        <f>SUMIFS(СВЦЭМ!$C$39:$C$782,СВЦЭМ!$A$39:$A$782,$A86,СВЦЭМ!$B$39:$B$782,C$83)+'СЕТ СН'!$H$12+СВЦЭМ!$D$10+'СЕТ СН'!$H$5-'СЕТ СН'!$H$20</f>
        <v>4280.6316955000002</v>
      </c>
      <c r="D86" s="36">
        <f>SUMIFS(СВЦЭМ!$C$39:$C$782,СВЦЭМ!$A$39:$A$782,$A86,СВЦЭМ!$B$39:$B$782,D$83)+'СЕТ СН'!$H$12+СВЦЭМ!$D$10+'СЕТ СН'!$H$5-'СЕТ СН'!$H$20</f>
        <v>4331.4867550899999</v>
      </c>
      <c r="E86" s="36">
        <f>SUMIFS(СВЦЭМ!$C$39:$C$782,СВЦЭМ!$A$39:$A$782,$A86,СВЦЭМ!$B$39:$B$782,E$83)+'СЕТ СН'!$H$12+СВЦЭМ!$D$10+'СЕТ СН'!$H$5-'СЕТ СН'!$H$20</f>
        <v>4381.5073271099991</v>
      </c>
      <c r="F86" s="36">
        <f>SUMIFS(СВЦЭМ!$C$39:$C$782,СВЦЭМ!$A$39:$A$782,$A86,СВЦЭМ!$B$39:$B$782,F$83)+'СЕТ СН'!$H$12+СВЦЭМ!$D$10+'СЕТ СН'!$H$5-'СЕТ СН'!$H$20</f>
        <v>4355.3488507799993</v>
      </c>
      <c r="G86" s="36">
        <f>SUMIFS(СВЦЭМ!$C$39:$C$782,СВЦЭМ!$A$39:$A$782,$A86,СВЦЭМ!$B$39:$B$782,G$83)+'СЕТ СН'!$H$12+СВЦЭМ!$D$10+'СЕТ СН'!$H$5-'СЕТ СН'!$H$20</f>
        <v>4348.5449371599998</v>
      </c>
      <c r="H86" s="36">
        <f>SUMIFS(СВЦЭМ!$C$39:$C$782,СВЦЭМ!$A$39:$A$782,$A86,СВЦЭМ!$B$39:$B$782,H$83)+'СЕТ СН'!$H$12+СВЦЭМ!$D$10+'СЕТ СН'!$H$5-'СЕТ СН'!$H$20</f>
        <v>4268.8815484699999</v>
      </c>
      <c r="I86" s="36">
        <f>SUMIFS(СВЦЭМ!$C$39:$C$782,СВЦЭМ!$A$39:$A$782,$A86,СВЦЭМ!$B$39:$B$782,I$83)+'СЕТ СН'!$H$12+СВЦЭМ!$D$10+'СЕТ СН'!$H$5-'СЕТ СН'!$H$20</f>
        <v>4191.6553141300001</v>
      </c>
      <c r="J86" s="36">
        <f>SUMIFS(СВЦЭМ!$C$39:$C$782,СВЦЭМ!$A$39:$A$782,$A86,СВЦЭМ!$B$39:$B$782,J$83)+'СЕТ СН'!$H$12+СВЦЭМ!$D$10+'СЕТ СН'!$H$5-'СЕТ СН'!$H$20</f>
        <v>4161.2399630899999</v>
      </c>
      <c r="K86" s="36">
        <f>SUMIFS(СВЦЭМ!$C$39:$C$782,СВЦЭМ!$A$39:$A$782,$A86,СВЦЭМ!$B$39:$B$782,K$83)+'СЕТ СН'!$H$12+СВЦЭМ!$D$10+'СЕТ СН'!$H$5-'СЕТ СН'!$H$20</f>
        <v>4125.92921802</v>
      </c>
      <c r="L86" s="36">
        <f>SUMIFS(СВЦЭМ!$C$39:$C$782,СВЦЭМ!$A$39:$A$782,$A86,СВЦЭМ!$B$39:$B$782,L$83)+'СЕТ СН'!$H$12+СВЦЭМ!$D$10+'СЕТ СН'!$H$5-'СЕТ СН'!$H$20</f>
        <v>4108.4100751200003</v>
      </c>
      <c r="M86" s="36">
        <f>SUMIFS(СВЦЭМ!$C$39:$C$782,СВЦЭМ!$A$39:$A$782,$A86,СВЦЭМ!$B$39:$B$782,M$83)+'СЕТ СН'!$H$12+СВЦЭМ!$D$10+'СЕТ СН'!$H$5-'СЕТ СН'!$H$20</f>
        <v>4126.5596396800001</v>
      </c>
      <c r="N86" s="36">
        <f>SUMIFS(СВЦЭМ!$C$39:$C$782,СВЦЭМ!$A$39:$A$782,$A86,СВЦЭМ!$B$39:$B$782,N$83)+'СЕТ СН'!$H$12+СВЦЭМ!$D$10+'СЕТ СН'!$H$5-'СЕТ СН'!$H$20</f>
        <v>4158.4032433499997</v>
      </c>
      <c r="O86" s="36">
        <f>SUMIFS(СВЦЭМ!$C$39:$C$782,СВЦЭМ!$A$39:$A$782,$A86,СВЦЭМ!$B$39:$B$782,O$83)+'СЕТ СН'!$H$12+СВЦЭМ!$D$10+'СЕТ СН'!$H$5-'СЕТ СН'!$H$20</f>
        <v>4135.0526052499999</v>
      </c>
      <c r="P86" s="36">
        <f>SUMIFS(СВЦЭМ!$C$39:$C$782,СВЦЭМ!$A$39:$A$782,$A86,СВЦЭМ!$B$39:$B$782,P$83)+'СЕТ СН'!$H$12+СВЦЭМ!$D$10+'СЕТ СН'!$H$5-'СЕТ СН'!$H$20</f>
        <v>4140.8707263199994</v>
      </c>
      <c r="Q86" s="36">
        <f>SUMIFS(СВЦЭМ!$C$39:$C$782,СВЦЭМ!$A$39:$A$782,$A86,СВЦЭМ!$B$39:$B$782,Q$83)+'СЕТ СН'!$H$12+СВЦЭМ!$D$10+'СЕТ СН'!$H$5-'СЕТ СН'!$H$20</f>
        <v>4159.2936302300004</v>
      </c>
      <c r="R86" s="36">
        <f>SUMIFS(СВЦЭМ!$C$39:$C$782,СВЦЭМ!$A$39:$A$782,$A86,СВЦЭМ!$B$39:$B$782,R$83)+'СЕТ СН'!$H$12+СВЦЭМ!$D$10+'СЕТ СН'!$H$5-'СЕТ СН'!$H$20</f>
        <v>4153.8294736799999</v>
      </c>
      <c r="S86" s="36">
        <f>SUMIFS(СВЦЭМ!$C$39:$C$782,СВЦЭМ!$A$39:$A$782,$A86,СВЦЭМ!$B$39:$B$782,S$83)+'СЕТ СН'!$H$12+СВЦЭМ!$D$10+'СЕТ СН'!$H$5-'СЕТ СН'!$H$20</f>
        <v>4121.5004036</v>
      </c>
      <c r="T86" s="36">
        <f>SUMIFS(СВЦЭМ!$C$39:$C$782,СВЦЭМ!$A$39:$A$782,$A86,СВЦЭМ!$B$39:$B$782,T$83)+'СЕТ СН'!$H$12+СВЦЭМ!$D$10+'СЕТ СН'!$H$5-'СЕТ СН'!$H$20</f>
        <v>4107.0884783500005</v>
      </c>
      <c r="U86" s="36">
        <f>SUMIFS(СВЦЭМ!$C$39:$C$782,СВЦЭМ!$A$39:$A$782,$A86,СВЦЭМ!$B$39:$B$782,U$83)+'СЕТ СН'!$H$12+СВЦЭМ!$D$10+'СЕТ СН'!$H$5-'СЕТ СН'!$H$20</f>
        <v>4086.8049474099998</v>
      </c>
      <c r="V86" s="36">
        <f>SUMIFS(СВЦЭМ!$C$39:$C$782,СВЦЭМ!$A$39:$A$782,$A86,СВЦЭМ!$B$39:$B$782,V$83)+'СЕТ СН'!$H$12+СВЦЭМ!$D$10+'СЕТ СН'!$H$5-'СЕТ СН'!$H$20</f>
        <v>4067.6833767400003</v>
      </c>
      <c r="W86" s="36">
        <f>SUMIFS(СВЦЭМ!$C$39:$C$782,СВЦЭМ!$A$39:$A$782,$A86,СВЦЭМ!$B$39:$B$782,W$83)+'СЕТ СН'!$H$12+СВЦЭМ!$D$10+'СЕТ СН'!$H$5-'СЕТ СН'!$H$20</f>
        <v>4107.7991101799998</v>
      </c>
      <c r="X86" s="36">
        <f>SUMIFS(СВЦЭМ!$C$39:$C$782,СВЦЭМ!$A$39:$A$782,$A86,СВЦЭМ!$B$39:$B$782,X$83)+'СЕТ СН'!$H$12+СВЦЭМ!$D$10+'СЕТ СН'!$H$5-'СЕТ СН'!$H$20</f>
        <v>4180.0865029199995</v>
      </c>
      <c r="Y86" s="36">
        <f>SUMIFS(СВЦЭМ!$C$39:$C$782,СВЦЭМ!$A$39:$A$782,$A86,СВЦЭМ!$B$39:$B$782,Y$83)+'СЕТ СН'!$H$12+СВЦЭМ!$D$10+'СЕТ СН'!$H$5-'СЕТ СН'!$H$20</f>
        <v>4244.6400700899994</v>
      </c>
    </row>
    <row r="87" spans="1:25" ht="15.75" x14ac:dyDescent="0.2">
      <c r="A87" s="35">
        <f t="shared" si="2"/>
        <v>45569</v>
      </c>
      <c r="B87" s="36">
        <f>SUMIFS(СВЦЭМ!$C$39:$C$782,СВЦЭМ!$A$39:$A$782,$A87,СВЦЭМ!$B$39:$B$782,B$83)+'СЕТ СН'!$H$12+СВЦЭМ!$D$10+'СЕТ СН'!$H$5-'СЕТ СН'!$H$20</f>
        <v>4314.70255997</v>
      </c>
      <c r="C87" s="36">
        <f>SUMIFS(СВЦЭМ!$C$39:$C$782,СВЦЭМ!$A$39:$A$782,$A87,СВЦЭМ!$B$39:$B$782,C$83)+'СЕТ СН'!$H$12+СВЦЭМ!$D$10+'СЕТ СН'!$H$5-'СЕТ СН'!$H$20</f>
        <v>4373.7086481200004</v>
      </c>
      <c r="D87" s="36">
        <f>SUMIFS(СВЦЭМ!$C$39:$C$782,СВЦЭМ!$A$39:$A$782,$A87,СВЦЭМ!$B$39:$B$782,D$83)+'СЕТ СН'!$H$12+СВЦЭМ!$D$10+'СЕТ СН'!$H$5-'СЕТ СН'!$H$20</f>
        <v>4401.11784429</v>
      </c>
      <c r="E87" s="36">
        <f>SUMIFS(СВЦЭМ!$C$39:$C$782,СВЦЭМ!$A$39:$A$782,$A87,СВЦЭМ!$B$39:$B$782,E$83)+'СЕТ СН'!$H$12+СВЦЭМ!$D$10+'СЕТ СН'!$H$5-'СЕТ СН'!$H$20</f>
        <v>4430.0287775500001</v>
      </c>
      <c r="F87" s="36">
        <f>SUMIFS(СВЦЭМ!$C$39:$C$782,СВЦЭМ!$A$39:$A$782,$A87,СВЦЭМ!$B$39:$B$782,F$83)+'СЕТ СН'!$H$12+СВЦЭМ!$D$10+'СЕТ СН'!$H$5-'СЕТ СН'!$H$20</f>
        <v>4435.7502241799993</v>
      </c>
      <c r="G87" s="36">
        <f>SUMIFS(СВЦЭМ!$C$39:$C$782,СВЦЭМ!$A$39:$A$782,$A87,СВЦЭМ!$B$39:$B$782,G$83)+'СЕТ СН'!$H$12+СВЦЭМ!$D$10+'СЕТ СН'!$H$5-'СЕТ СН'!$H$20</f>
        <v>4386.5556972300001</v>
      </c>
      <c r="H87" s="36">
        <f>SUMIFS(СВЦЭМ!$C$39:$C$782,СВЦЭМ!$A$39:$A$782,$A87,СВЦЭМ!$B$39:$B$782,H$83)+'СЕТ СН'!$H$12+СВЦЭМ!$D$10+'СЕТ СН'!$H$5-'СЕТ СН'!$H$20</f>
        <v>4311.4327743200001</v>
      </c>
      <c r="I87" s="36">
        <f>SUMIFS(СВЦЭМ!$C$39:$C$782,СВЦЭМ!$A$39:$A$782,$A87,СВЦЭМ!$B$39:$B$782,I$83)+'СЕТ СН'!$H$12+СВЦЭМ!$D$10+'СЕТ СН'!$H$5-'СЕТ СН'!$H$20</f>
        <v>4218.35742648</v>
      </c>
      <c r="J87" s="36">
        <f>SUMIFS(СВЦЭМ!$C$39:$C$782,СВЦЭМ!$A$39:$A$782,$A87,СВЦЭМ!$B$39:$B$782,J$83)+'СЕТ СН'!$H$12+СВЦЭМ!$D$10+'СЕТ СН'!$H$5-'СЕТ СН'!$H$20</f>
        <v>4153.2108356299996</v>
      </c>
      <c r="K87" s="36">
        <f>SUMIFS(СВЦЭМ!$C$39:$C$782,СВЦЭМ!$A$39:$A$782,$A87,СВЦЭМ!$B$39:$B$782,K$83)+'СЕТ СН'!$H$12+СВЦЭМ!$D$10+'СЕТ СН'!$H$5-'СЕТ СН'!$H$20</f>
        <v>4123.7150891599995</v>
      </c>
      <c r="L87" s="36">
        <f>SUMIFS(СВЦЭМ!$C$39:$C$782,СВЦЭМ!$A$39:$A$782,$A87,СВЦЭМ!$B$39:$B$782,L$83)+'СЕТ СН'!$H$12+СВЦЭМ!$D$10+'СЕТ СН'!$H$5-'СЕТ СН'!$H$20</f>
        <v>4102.0750710000002</v>
      </c>
      <c r="M87" s="36">
        <f>SUMIFS(СВЦЭМ!$C$39:$C$782,СВЦЭМ!$A$39:$A$782,$A87,СВЦЭМ!$B$39:$B$782,M$83)+'СЕТ СН'!$H$12+СВЦЭМ!$D$10+'СЕТ СН'!$H$5-'СЕТ СН'!$H$20</f>
        <v>4127.8544169400002</v>
      </c>
      <c r="N87" s="36">
        <f>SUMIFS(СВЦЭМ!$C$39:$C$782,СВЦЭМ!$A$39:$A$782,$A87,СВЦЭМ!$B$39:$B$782,N$83)+'СЕТ СН'!$H$12+СВЦЭМ!$D$10+'СЕТ СН'!$H$5-'СЕТ СН'!$H$20</f>
        <v>4176.0231041799998</v>
      </c>
      <c r="O87" s="36">
        <f>SUMIFS(СВЦЭМ!$C$39:$C$782,СВЦЭМ!$A$39:$A$782,$A87,СВЦЭМ!$B$39:$B$782,O$83)+'СЕТ СН'!$H$12+СВЦЭМ!$D$10+'СЕТ СН'!$H$5-'СЕТ СН'!$H$20</f>
        <v>4161.6084432500002</v>
      </c>
      <c r="P87" s="36">
        <f>SUMIFS(СВЦЭМ!$C$39:$C$782,СВЦЭМ!$A$39:$A$782,$A87,СВЦЭМ!$B$39:$B$782,P$83)+'СЕТ СН'!$H$12+СВЦЭМ!$D$10+'СЕТ СН'!$H$5-'СЕТ СН'!$H$20</f>
        <v>4147.2626999700005</v>
      </c>
      <c r="Q87" s="36">
        <f>SUMIFS(СВЦЭМ!$C$39:$C$782,СВЦЭМ!$A$39:$A$782,$A87,СВЦЭМ!$B$39:$B$782,Q$83)+'СЕТ СН'!$H$12+СВЦЭМ!$D$10+'СЕТ СН'!$H$5-'СЕТ СН'!$H$20</f>
        <v>4171.0472836899999</v>
      </c>
      <c r="R87" s="36">
        <f>SUMIFS(СВЦЭМ!$C$39:$C$782,СВЦЭМ!$A$39:$A$782,$A87,СВЦЭМ!$B$39:$B$782,R$83)+'СЕТ СН'!$H$12+СВЦЭМ!$D$10+'СЕТ СН'!$H$5-'СЕТ СН'!$H$20</f>
        <v>4165.8061158700002</v>
      </c>
      <c r="S87" s="36">
        <f>SUMIFS(СВЦЭМ!$C$39:$C$782,СВЦЭМ!$A$39:$A$782,$A87,СВЦЭМ!$B$39:$B$782,S$83)+'СЕТ СН'!$H$12+СВЦЭМ!$D$10+'СЕТ СН'!$H$5-'СЕТ СН'!$H$20</f>
        <v>4137.7338573500001</v>
      </c>
      <c r="T87" s="36">
        <f>SUMIFS(СВЦЭМ!$C$39:$C$782,СВЦЭМ!$A$39:$A$782,$A87,СВЦЭМ!$B$39:$B$782,T$83)+'СЕТ СН'!$H$12+СВЦЭМ!$D$10+'СЕТ СН'!$H$5-'СЕТ СН'!$H$20</f>
        <v>4098.5793836800003</v>
      </c>
      <c r="U87" s="36">
        <f>SUMIFS(СВЦЭМ!$C$39:$C$782,СВЦЭМ!$A$39:$A$782,$A87,СВЦЭМ!$B$39:$B$782,U$83)+'СЕТ СН'!$H$12+СВЦЭМ!$D$10+'СЕТ СН'!$H$5-'СЕТ СН'!$H$20</f>
        <v>4050.3159494800002</v>
      </c>
      <c r="V87" s="36">
        <f>SUMIFS(СВЦЭМ!$C$39:$C$782,СВЦЭМ!$A$39:$A$782,$A87,СВЦЭМ!$B$39:$B$782,V$83)+'СЕТ СН'!$H$12+СВЦЭМ!$D$10+'СЕТ СН'!$H$5-'СЕТ СН'!$H$20</f>
        <v>4056.30285809</v>
      </c>
      <c r="W87" s="36">
        <f>SUMIFS(СВЦЭМ!$C$39:$C$782,СВЦЭМ!$A$39:$A$782,$A87,СВЦЭМ!$B$39:$B$782,W$83)+'СЕТ СН'!$H$12+СВЦЭМ!$D$10+'СЕТ СН'!$H$5-'СЕТ СН'!$H$20</f>
        <v>4087.2103174599997</v>
      </c>
      <c r="X87" s="36">
        <f>SUMIFS(СВЦЭМ!$C$39:$C$782,СВЦЭМ!$A$39:$A$782,$A87,СВЦЭМ!$B$39:$B$782,X$83)+'СЕТ СН'!$H$12+СВЦЭМ!$D$10+'СЕТ СН'!$H$5-'СЕТ СН'!$H$20</f>
        <v>4150.5749808399996</v>
      </c>
      <c r="Y87" s="36">
        <f>SUMIFS(СВЦЭМ!$C$39:$C$782,СВЦЭМ!$A$39:$A$782,$A87,СВЦЭМ!$B$39:$B$782,Y$83)+'СЕТ СН'!$H$12+СВЦЭМ!$D$10+'СЕТ СН'!$H$5-'СЕТ СН'!$H$20</f>
        <v>4229.1709434799996</v>
      </c>
    </row>
    <row r="88" spans="1:25" ht="15.75" x14ac:dyDescent="0.2">
      <c r="A88" s="35">
        <f t="shared" si="2"/>
        <v>45570</v>
      </c>
      <c r="B88" s="36">
        <f>SUMIFS(СВЦЭМ!$C$39:$C$782,СВЦЭМ!$A$39:$A$782,$A88,СВЦЭМ!$B$39:$B$782,B$83)+'СЕТ СН'!$H$12+СВЦЭМ!$D$10+'СЕТ СН'!$H$5-'СЕТ СН'!$H$20</f>
        <v>4437.9730106899997</v>
      </c>
      <c r="C88" s="36">
        <f>SUMIFS(СВЦЭМ!$C$39:$C$782,СВЦЭМ!$A$39:$A$782,$A88,СВЦЭМ!$B$39:$B$782,C$83)+'СЕТ СН'!$H$12+СВЦЭМ!$D$10+'СЕТ СН'!$H$5-'СЕТ СН'!$H$20</f>
        <v>4445.3999848900003</v>
      </c>
      <c r="D88" s="36">
        <f>SUMIFS(СВЦЭМ!$C$39:$C$782,СВЦЭМ!$A$39:$A$782,$A88,СВЦЭМ!$B$39:$B$782,D$83)+'СЕТ СН'!$H$12+СВЦЭМ!$D$10+'СЕТ СН'!$H$5-'СЕТ СН'!$H$20</f>
        <v>4499.2438740399994</v>
      </c>
      <c r="E88" s="36">
        <f>SUMIFS(СВЦЭМ!$C$39:$C$782,СВЦЭМ!$A$39:$A$782,$A88,СВЦЭМ!$B$39:$B$782,E$83)+'СЕТ СН'!$H$12+СВЦЭМ!$D$10+'СЕТ СН'!$H$5-'СЕТ СН'!$H$20</f>
        <v>4502.7845322800003</v>
      </c>
      <c r="F88" s="36">
        <f>SUMIFS(СВЦЭМ!$C$39:$C$782,СВЦЭМ!$A$39:$A$782,$A88,СВЦЭМ!$B$39:$B$782,F$83)+'СЕТ СН'!$H$12+СВЦЭМ!$D$10+'СЕТ СН'!$H$5-'СЕТ СН'!$H$20</f>
        <v>4492.9717504199998</v>
      </c>
      <c r="G88" s="36">
        <f>SUMIFS(СВЦЭМ!$C$39:$C$782,СВЦЭМ!$A$39:$A$782,$A88,СВЦЭМ!$B$39:$B$782,G$83)+'СЕТ СН'!$H$12+СВЦЭМ!$D$10+'СЕТ СН'!$H$5-'СЕТ СН'!$H$20</f>
        <v>4498.07318227</v>
      </c>
      <c r="H88" s="36">
        <f>SUMIFS(СВЦЭМ!$C$39:$C$782,СВЦЭМ!$A$39:$A$782,$A88,СВЦЭМ!$B$39:$B$782,H$83)+'СЕТ СН'!$H$12+СВЦЭМ!$D$10+'СЕТ СН'!$H$5-'СЕТ СН'!$H$20</f>
        <v>4432.2042805399997</v>
      </c>
      <c r="I88" s="36">
        <f>SUMIFS(СВЦЭМ!$C$39:$C$782,СВЦЭМ!$A$39:$A$782,$A88,СВЦЭМ!$B$39:$B$782,I$83)+'СЕТ СН'!$H$12+СВЦЭМ!$D$10+'СЕТ СН'!$H$5-'СЕТ СН'!$H$20</f>
        <v>4352.9746177199995</v>
      </c>
      <c r="J88" s="36">
        <f>SUMIFS(СВЦЭМ!$C$39:$C$782,СВЦЭМ!$A$39:$A$782,$A88,СВЦЭМ!$B$39:$B$782,J$83)+'СЕТ СН'!$H$12+СВЦЭМ!$D$10+'СЕТ СН'!$H$5-'СЕТ СН'!$H$20</f>
        <v>4243.89379654</v>
      </c>
      <c r="K88" s="36">
        <f>SUMIFS(СВЦЭМ!$C$39:$C$782,СВЦЭМ!$A$39:$A$782,$A88,СВЦЭМ!$B$39:$B$782,K$83)+'СЕТ СН'!$H$12+СВЦЭМ!$D$10+'СЕТ СН'!$H$5-'СЕТ СН'!$H$20</f>
        <v>4150.2271192500002</v>
      </c>
      <c r="L88" s="36">
        <f>SUMIFS(СВЦЭМ!$C$39:$C$782,СВЦЭМ!$A$39:$A$782,$A88,СВЦЭМ!$B$39:$B$782,L$83)+'СЕТ СН'!$H$12+СВЦЭМ!$D$10+'СЕТ СН'!$H$5-'СЕТ СН'!$H$20</f>
        <v>4132.6685061400003</v>
      </c>
      <c r="M88" s="36">
        <f>SUMIFS(СВЦЭМ!$C$39:$C$782,СВЦЭМ!$A$39:$A$782,$A88,СВЦЭМ!$B$39:$B$782,M$83)+'СЕТ СН'!$H$12+СВЦЭМ!$D$10+'СЕТ СН'!$H$5-'СЕТ СН'!$H$20</f>
        <v>4148.6004053500001</v>
      </c>
      <c r="N88" s="36">
        <f>SUMIFS(СВЦЭМ!$C$39:$C$782,СВЦЭМ!$A$39:$A$782,$A88,СВЦЭМ!$B$39:$B$782,N$83)+'СЕТ СН'!$H$12+СВЦЭМ!$D$10+'СЕТ СН'!$H$5-'СЕТ СН'!$H$20</f>
        <v>4156.0134696799996</v>
      </c>
      <c r="O88" s="36">
        <f>SUMIFS(СВЦЭМ!$C$39:$C$782,СВЦЭМ!$A$39:$A$782,$A88,СВЦЭМ!$B$39:$B$782,O$83)+'СЕТ СН'!$H$12+СВЦЭМ!$D$10+'СЕТ СН'!$H$5-'СЕТ СН'!$H$20</f>
        <v>4175.27560266</v>
      </c>
      <c r="P88" s="36">
        <f>SUMIFS(СВЦЭМ!$C$39:$C$782,СВЦЭМ!$A$39:$A$782,$A88,СВЦЭМ!$B$39:$B$782,P$83)+'СЕТ СН'!$H$12+СВЦЭМ!$D$10+'СЕТ СН'!$H$5-'СЕТ СН'!$H$20</f>
        <v>4196.1721279699996</v>
      </c>
      <c r="Q88" s="36">
        <f>SUMIFS(СВЦЭМ!$C$39:$C$782,СВЦЭМ!$A$39:$A$782,$A88,СВЦЭМ!$B$39:$B$782,Q$83)+'СЕТ СН'!$H$12+СВЦЭМ!$D$10+'СЕТ СН'!$H$5-'СЕТ СН'!$H$20</f>
        <v>4180.0764303200003</v>
      </c>
      <c r="R88" s="36">
        <f>SUMIFS(СВЦЭМ!$C$39:$C$782,СВЦЭМ!$A$39:$A$782,$A88,СВЦЭМ!$B$39:$B$782,R$83)+'СЕТ СН'!$H$12+СВЦЭМ!$D$10+'СЕТ СН'!$H$5-'СЕТ СН'!$H$20</f>
        <v>4191.15075024</v>
      </c>
      <c r="S88" s="36">
        <f>SUMIFS(СВЦЭМ!$C$39:$C$782,СВЦЭМ!$A$39:$A$782,$A88,СВЦЭМ!$B$39:$B$782,S$83)+'СЕТ СН'!$H$12+СВЦЭМ!$D$10+'СЕТ СН'!$H$5-'СЕТ СН'!$H$20</f>
        <v>4168.7651611900001</v>
      </c>
      <c r="T88" s="36">
        <f>SUMIFS(СВЦЭМ!$C$39:$C$782,СВЦЭМ!$A$39:$A$782,$A88,СВЦЭМ!$B$39:$B$782,T$83)+'СЕТ СН'!$H$12+СВЦЭМ!$D$10+'СЕТ СН'!$H$5-'СЕТ СН'!$H$20</f>
        <v>4149.9812680800005</v>
      </c>
      <c r="U88" s="36">
        <f>SUMIFS(СВЦЭМ!$C$39:$C$782,СВЦЭМ!$A$39:$A$782,$A88,СВЦЭМ!$B$39:$B$782,U$83)+'СЕТ СН'!$H$12+СВЦЭМ!$D$10+'СЕТ СН'!$H$5-'СЕТ СН'!$H$20</f>
        <v>4108.5549100299995</v>
      </c>
      <c r="V88" s="36">
        <f>SUMIFS(СВЦЭМ!$C$39:$C$782,СВЦЭМ!$A$39:$A$782,$A88,СВЦЭМ!$B$39:$B$782,V$83)+'СЕТ СН'!$H$12+СВЦЭМ!$D$10+'СЕТ СН'!$H$5-'СЕТ СН'!$H$20</f>
        <v>4094.2562911599998</v>
      </c>
      <c r="W88" s="36">
        <f>SUMIFS(СВЦЭМ!$C$39:$C$782,СВЦЭМ!$A$39:$A$782,$A88,СВЦЭМ!$B$39:$B$782,W$83)+'СЕТ СН'!$H$12+СВЦЭМ!$D$10+'СЕТ СН'!$H$5-'СЕТ СН'!$H$20</f>
        <v>4140.9438071000004</v>
      </c>
      <c r="X88" s="36">
        <f>SUMIFS(СВЦЭМ!$C$39:$C$782,СВЦЭМ!$A$39:$A$782,$A88,СВЦЭМ!$B$39:$B$782,X$83)+'СЕТ СН'!$H$12+СВЦЭМ!$D$10+'СЕТ СН'!$H$5-'СЕТ СН'!$H$20</f>
        <v>4217.48505553</v>
      </c>
      <c r="Y88" s="36">
        <f>SUMIFS(СВЦЭМ!$C$39:$C$782,СВЦЭМ!$A$39:$A$782,$A88,СВЦЭМ!$B$39:$B$782,Y$83)+'СЕТ СН'!$H$12+СВЦЭМ!$D$10+'СЕТ СН'!$H$5-'СЕТ СН'!$H$20</f>
        <v>4278.3383802500002</v>
      </c>
    </row>
    <row r="89" spans="1:25" ht="15.75" x14ac:dyDescent="0.2">
      <c r="A89" s="35">
        <f t="shared" si="2"/>
        <v>45571</v>
      </c>
      <c r="B89" s="36">
        <f>SUMIFS(СВЦЭМ!$C$39:$C$782,СВЦЭМ!$A$39:$A$782,$A89,СВЦЭМ!$B$39:$B$782,B$83)+'СЕТ СН'!$H$12+СВЦЭМ!$D$10+'СЕТ СН'!$H$5-'СЕТ СН'!$H$20</f>
        <v>4356.3127279599994</v>
      </c>
      <c r="C89" s="36">
        <f>SUMIFS(СВЦЭМ!$C$39:$C$782,СВЦЭМ!$A$39:$A$782,$A89,СВЦЭМ!$B$39:$B$782,C$83)+'СЕТ СН'!$H$12+СВЦЭМ!$D$10+'СЕТ СН'!$H$5-'СЕТ СН'!$H$20</f>
        <v>4427.7757800700001</v>
      </c>
      <c r="D89" s="36">
        <f>SUMIFS(СВЦЭМ!$C$39:$C$782,СВЦЭМ!$A$39:$A$782,$A89,СВЦЭМ!$B$39:$B$782,D$83)+'СЕТ СН'!$H$12+СВЦЭМ!$D$10+'СЕТ СН'!$H$5-'СЕТ СН'!$H$20</f>
        <v>4538.6178447000002</v>
      </c>
      <c r="E89" s="36">
        <f>SUMIFS(СВЦЭМ!$C$39:$C$782,СВЦЭМ!$A$39:$A$782,$A89,СВЦЭМ!$B$39:$B$782,E$83)+'СЕТ СН'!$H$12+СВЦЭМ!$D$10+'СЕТ СН'!$H$5-'СЕТ СН'!$H$20</f>
        <v>4480.0622318099995</v>
      </c>
      <c r="F89" s="36">
        <f>SUMIFS(СВЦЭМ!$C$39:$C$782,СВЦЭМ!$A$39:$A$782,$A89,СВЦЭМ!$B$39:$B$782,F$83)+'СЕТ СН'!$H$12+СВЦЭМ!$D$10+'СЕТ СН'!$H$5-'СЕТ СН'!$H$20</f>
        <v>4420.0565517799996</v>
      </c>
      <c r="G89" s="36">
        <f>SUMIFS(СВЦЭМ!$C$39:$C$782,СВЦЭМ!$A$39:$A$782,$A89,СВЦЭМ!$B$39:$B$782,G$83)+'СЕТ СН'!$H$12+СВЦЭМ!$D$10+'СЕТ СН'!$H$5-'СЕТ СН'!$H$20</f>
        <v>4398.6428206799992</v>
      </c>
      <c r="H89" s="36">
        <f>SUMIFS(СВЦЭМ!$C$39:$C$782,СВЦЭМ!$A$39:$A$782,$A89,СВЦЭМ!$B$39:$B$782,H$83)+'СЕТ СН'!$H$12+СВЦЭМ!$D$10+'СЕТ СН'!$H$5-'СЕТ СН'!$H$20</f>
        <v>4368.139567709999</v>
      </c>
      <c r="I89" s="36">
        <f>SUMIFS(СВЦЭМ!$C$39:$C$782,СВЦЭМ!$A$39:$A$782,$A89,СВЦЭМ!$B$39:$B$782,I$83)+'СЕТ СН'!$H$12+СВЦЭМ!$D$10+'СЕТ СН'!$H$5-'СЕТ СН'!$H$20</f>
        <v>4314.41150612</v>
      </c>
      <c r="J89" s="36">
        <f>SUMIFS(СВЦЭМ!$C$39:$C$782,СВЦЭМ!$A$39:$A$782,$A89,СВЦЭМ!$B$39:$B$782,J$83)+'СЕТ СН'!$H$12+СВЦЭМ!$D$10+'СЕТ СН'!$H$5-'СЕТ СН'!$H$20</f>
        <v>4185.4288376200002</v>
      </c>
      <c r="K89" s="36">
        <f>SUMIFS(СВЦЭМ!$C$39:$C$782,СВЦЭМ!$A$39:$A$782,$A89,СВЦЭМ!$B$39:$B$782,K$83)+'СЕТ СН'!$H$12+СВЦЭМ!$D$10+'СЕТ СН'!$H$5-'СЕТ СН'!$H$20</f>
        <v>4103.4342851399997</v>
      </c>
      <c r="L89" s="36">
        <f>SUMIFS(СВЦЭМ!$C$39:$C$782,СВЦЭМ!$A$39:$A$782,$A89,СВЦЭМ!$B$39:$B$782,L$83)+'СЕТ СН'!$H$12+СВЦЭМ!$D$10+'СЕТ СН'!$H$5-'СЕТ СН'!$H$20</f>
        <v>4078.7747723000002</v>
      </c>
      <c r="M89" s="36">
        <f>SUMIFS(СВЦЭМ!$C$39:$C$782,СВЦЭМ!$A$39:$A$782,$A89,СВЦЭМ!$B$39:$B$782,M$83)+'СЕТ СН'!$H$12+СВЦЭМ!$D$10+'СЕТ СН'!$H$5-'СЕТ СН'!$H$20</f>
        <v>4088.5865777999998</v>
      </c>
      <c r="N89" s="36">
        <f>SUMIFS(СВЦЭМ!$C$39:$C$782,СВЦЭМ!$A$39:$A$782,$A89,СВЦЭМ!$B$39:$B$782,N$83)+'СЕТ СН'!$H$12+СВЦЭМ!$D$10+'СЕТ СН'!$H$5-'СЕТ СН'!$H$20</f>
        <v>4106.9496401699998</v>
      </c>
      <c r="O89" s="36">
        <f>SUMIFS(СВЦЭМ!$C$39:$C$782,СВЦЭМ!$A$39:$A$782,$A89,СВЦЭМ!$B$39:$B$782,O$83)+'СЕТ СН'!$H$12+СВЦЭМ!$D$10+'СЕТ СН'!$H$5-'СЕТ СН'!$H$20</f>
        <v>4132.6403695600002</v>
      </c>
      <c r="P89" s="36">
        <f>SUMIFS(СВЦЭМ!$C$39:$C$782,СВЦЭМ!$A$39:$A$782,$A89,СВЦЭМ!$B$39:$B$782,P$83)+'СЕТ СН'!$H$12+СВЦЭМ!$D$10+'СЕТ СН'!$H$5-'СЕТ СН'!$H$20</f>
        <v>4142.6445114400003</v>
      </c>
      <c r="Q89" s="36">
        <f>SUMIFS(СВЦЭМ!$C$39:$C$782,СВЦЭМ!$A$39:$A$782,$A89,СВЦЭМ!$B$39:$B$782,Q$83)+'СЕТ СН'!$H$12+СВЦЭМ!$D$10+'СЕТ СН'!$H$5-'СЕТ СН'!$H$20</f>
        <v>4157.0195953900002</v>
      </c>
      <c r="R89" s="36">
        <f>SUMIFS(СВЦЭМ!$C$39:$C$782,СВЦЭМ!$A$39:$A$782,$A89,СВЦЭМ!$B$39:$B$782,R$83)+'СЕТ СН'!$H$12+СВЦЭМ!$D$10+'СЕТ СН'!$H$5-'СЕТ СН'!$H$20</f>
        <v>4138.1359923199998</v>
      </c>
      <c r="S89" s="36">
        <f>SUMIFS(СВЦЭМ!$C$39:$C$782,СВЦЭМ!$A$39:$A$782,$A89,СВЦЭМ!$B$39:$B$782,S$83)+'СЕТ СН'!$H$12+СВЦЭМ!$D$10+'СЕТ СН'!$H$5-'СЕТ СН'!$H$20</f>
        <v>4127.1861667699995</v>
      </c>
      <c r="T89" s="36">
        <f>SUMIFS(СВЦЭМ!$C$39:$C$782,СВЦЭМ!$A$39:$A$782,$A89,СВЦЭМ!$B$39:$B$782,T$83)+'СЕТ СН'!$H$12+СВЦЭМ!$D$10+'СЕТ СН'!$H$5-'СЕТ СН'!$H$20</f>
        <v>4129.3848999000002</v>
      </c>
      <c r="U89" s="36">
        <f>SUMIFS(СВЦЭМ!$C$39:$C$782,СВЦЭМ!$A$39:$A$782,$A89,СВЦЭМ!$B$39:$B$782,U$83)+'СЕТ СН'!$H$12+СВЦЭМ!$D$10+'СЕТ СН'!$H$5-'СЕТ СН'!$H$20</f>
        <v>4064.6436458899998</v>
      </c>
      <c r="V89" s="36">
        <f>SUMIFS(СВЦЭМ!$C$39:$C$782,СВЦЭМ!$A$39:$A$782,$A89,СВЦЭМ!$B$39:$B$782,V$83)+'СЕТ СН'!$H$12+СВЦЭМ!$D$10+'СЕТ СН'!$H$5-'СЕТ СН'!$H$20</f>
        <v>4066.8217403899998</v>
      </c>
      <c r="W89" s="36">
        <f>SUMIFS(СВЦЭМ!$C$39:$C$782,СВЦЭМ!$A$39:$A$782,$A89,СВЦЭМ!$B$39:$B$782,W$83)+'СЕТ СН'!$H$12+СВЦЭМ!$D$10+'СЕТ СН'!$H$5-'СЕТ СН'!$H$20</f>
        <v>4078.2301593299999</v>
      </c>
      <c r="X89" s="36">
        <f>SUMIFS(СВЦЭМ!$C$39:$C$782,СВЦЭМ!$A$39:$A$782,$A89,СВЦЭМ!$B$39:$B$782,X$83)+'СЕТ СН'!$H$12+СВЦЭМ!$D$10+'СЕТ СН'!$H$5-'СЕТ СН'!$H$20</f>
        <v>4153.73319825</v>
      </c>
      <c r="Y89" s="36">
        <f>SUMIFS(СВЦЭМ!$C$39:$C$782,СВЦЭМ!$A$39:$A$782,$A89,СВЦЭМ!$B$39:$B$782,Y$83)+'СЕТ СН'!$H$12+СВЦЭМ!$D$10+'СЕТ СН'!$H$5-'СЕТ СН'!$H$20</f>
        <v>4244.5460408500003</v>
      </c>
    </row>
    <row r="90" spans="1:25" ht="15.75" x14ac:dyDescent="0.2">
      <c r="A90" s="35">
        <f t="shared" si="2"/>
        <v>45572</v>
      </c>
      <c r="B90" s="36">
        <f>SUMIFS(СВЦЭМ!$C$39:$C$782,СВЦЭМ!$A$39:$A$782,$A90,СВЦЭМ!$B$39:$B$782,B$83)+'СЕТ СН'!$H$12+СВЦЭМ!$D$10+'СЕТ СН'!$H$5-'СЕТ СН'!$H$20</f>
        <v>4232.7069370500003</v>
      </c>
      <c r="C90" s="36">
        <f>SUMIFS(СВЦЭМ!$C$39:$C$782,СВЦЭМ!$A$39:$A$782,$A90,СВЦЭМ!$B$39:$B$782,C$83)+'СЕТ СН'!$H$12+СВЦЭМ!$D$10+'СЕТ СН'!$H$5-'СЕТ СН'!$H$20</f>
        <v>4310.2798664900001</v>
      </c>
      <c r="D90" s="36">
        <f>SUMIFS(СВЦЭМ!$C$39:$C$782,СВЦЭМ!$A$39:$A$782,$A90,СВЦЭМ!$B$39:$B$782,D$83)+'СЕТ СН'!$H$12+СВЦЭМ!$D$10+'СЕТ СН'!$H$5-'СЕТ СН'!$H$20</f>
        <v>4374.9819019699999</v>
      </c>
      <c r="E90" s="36">
        <f>SUMIFS(СВЦЭМ!$C$39:$C$782,СВЦЭМ!$A$39:$A$782,$A90,СВЦЭМ!$B$39:$B$782,E$83)+'СЕТ СН'!$H$12+СВЦЭМ!$D$10+'СЕТ СН'!$H$5-'СЕТ СН'!$H$20</f>
        <v>4349.1846649500003</v>
      </c>
      <c r="F90" s="36">
        <f>SUMIFS(СВЦЭМ!$C$39:$C$782,СВЦЭМ!$A$39:$A$782,$A90,СВЦЭМ!$B$39:$B$782,F$83)+'СЕТ СН'!$H$12+СВЦЭМ!$D$10+'СЕТ СН'!$H$5-'СЕТ СН'!$H$20</f>
        <v>4345.5274608299997</v>
      </c>
      <c r="G90" s="36">
        <f>SUMIFS(СВЦЭМ!$C$39:$C$782,СВЦЭМ!$A$39:$A$782,$A90,СВЦЭМ!$B$39:$B$782,G$83)+'СЕТ СН'!$H$12+СВЦЭМ!$D$10+'СЕТ СН'!$H$5-'СЕТ СН'!$H$20</f>
        <v>4327.0315537799997</v>
      </c>
      <c r="H90" s="36">
        <f>SUMIFS(СВЦЭМ!$C$39:$C$782,СВЦЭМ!$A$39:$A$782,$A90,СВЦЭМ!$B$39:$B$782,H$83)+'СЕТ СН'!$H$12+СВЦЭМ!$D$10+'СЕТ СН'!$H$5-'СЕТ СН'!$H$20</f>
        <v>4243.7124311600001</v>
      </c>
      <c r="I90" s="36">
        <f>SUMIFS(СВЦЭМ!$C$39:$C$782,СВЦЭМ!$A$39:$A$782,$A90,СВЦЭМ!$B$39:$B$782,I$83)+'СЕТ СН'!$H$12+СВЦЭМ!$D$10+'СЕТ СН'!$H$5-'СЕТ СН'!$H$20</f>
        <v>4147.7593769300001</v>
      </c>
      <c r="J90" s="36">
        <f>SUMIFS(СВЦЭМ!$C$39:$C$782,СВЦЭМ!$A$39:$A$782,$A90,СВЦЭМ!$B$39:$B$782,J$83)+'СЕТ СН'!$H$12+СВЦЭМ!$D$10+'СЕТ СН'!$H$5-'СЕТ СН'!$H$20</f>
        <v>4118.7023504899998</v>
      </c>
      <c r="K90" s="36">
        <f>SUMIFS(СВЦЭМ!$C$39:$C$782,СВЦЭМ!$A$39:$A$782,$A90,СВЦЭМ!$B$39:$B$782,K$83)+'СЕТ СН'!$H$12+СВЦЭМ!$D$10+'СЕТ СН'!$H$5-'СЕТ СН'!$H$20</f>
        <v>4070.0205371000002</v>
      </c>
      <c r="L90" s="36">
        <f>SUMIFS(СВЦЭМ!$C$39:$C$782,СВЦЭМ!$A$39:$A$782,$A90,СВЦЭМ!$B$39:$B$782,L$83)+'СЕТ СН'!$H$12+СВЦЭМ!$D$10+'СЕТ СН'!$H$5-'СЕТ СН'!$H$20</f>
        <v>4064.5034759099999</v>
      </c>
      <c r="M90" s="36">
        <f>SUMIFS(СВЦЭМ!$C$39:$C$782,СВЦЭМ!$A$39:$A$782,$A90,СВЦЭМ!$B$39:$B$782,M$83)+'СЕТ СН'!$H$12+СВЦЭМ!$D$10+'СЕТ СН'!$H$5-'СЕТ СН'!$H$20</f>
        <v>4127.2586544300002</v>
      </c>
      <c r="N90" s="36">
        <f>SUMIFS(СВЦЭМ!$C$39:$C$782,СВЦЭМ!$A$39:$A$782,$A90,СВЦЭМ!$B$39:$B$782,N$83)+'СЕТ СН'!$H$12+СВЦЭМ!$D$10+'СЕТ СН'!$H$5-'СЕТ СН'!$H$20</f>
        <v>4133.2178863500003</v>
      </c>
      <c r="O90" s="36">
        <f>SUMIFS(СВЦЭМ!$C$39:$C$782,СВЦЭМ!$A$39:$A$782,$A90,СВЦЭМ!$B$39:$B$782,O$83)+'СЕТ СН'!$H$12+СВЦЭМ!$D$10+'СЕТ СН'!$H$5-'СЕТ СН'!$H$20</f>
        <v>4126.0782749400005</v>
      </c>
      <c r="P90" s="36">
        <f>SUMIFS(СВЦЭМ!$C$39:$C$782,СВЦЭМ!$A$39:$A$782,$A90,СВЦЭМ!$B$39:$B$782,P$83)+'СЕТ СН'!$H$12+СВЦЭМ!$D$10+'СЕТ СН'!$H$5-'СЕТ СН'!$H$20</f>
        <v>4124.2771443299998</v>
      </c>
      <c r="Q90" s="36">
        <f>SUMIFS(СВЦЭМ!$C$39:$C$782,СВЦЭМ!$A$39:$A$782,$A90,СВЦЭМ!$B$39:$B$782,Q$83)+'СЕТ СН'!$H$12+СВЦЭМ!$D$10+'СЕТ СН'!$H$5-'СЕТ СН'!$H$20</f>
        <v>4155.0246891500001</v>
      </c>
      <c r="R90" s="36">
        <f>SUMIFS(СВЦЭМ!$C$39:$C$782,СВЦЭМ!$A$39:$A$782,$A90,СВЦЭМ!$B$39:$B$782,R$83)+'СЕТ СН'!$H$12+СВЦЭМ!$D$10+'СЕТ СН'!$H$5-'СЕТ СН'!$H$20</f>
        <v>4138.5120402600005</v>
      </c>
      <c r="S90" s="36">
        <f>SUMIFS(СВЦЭМ!$C$39:$C$782,СВЦЭМ!$A$39:$A$782,$A90,СВЦЭМ!$B$39:$B$782,S$83)+'СЕТ СН'!$H$12+СВЦЭМ!$D$10+'СЕТ СН'!$H$5-'СЕТ СН'!$H$20</f>
        <v>4100.77253612</v>
      </c>
      <c r="T90" s="36">
        <f>SUMIFS(СВЦЭМ!$C$39:$C$782,СВЦЭМ!$A$39:$A$782,$A90,СВЦЭМ!$B$39:$B$782,T$83)+'СЕТ СН'!$H$12+СВЦЭМ!$D$10+'СЕТ СН'!$H$5-'СЕТ СН'!$H$20</f>
        <v>4067.2664127099997</v>
      </c>
      <c r="U90" s="36">
        <f>SUMIFS(СВЦЭМ!$C$39:$C$782,СВЦЭМ!$A$39:$A$782,$A90,СВЦЭМ!$B$39:$B$782,U$83)+'СЕТ СН'!$H$12+СВЦЭМ!$D$10+'СЕТ СН'!$H$5-'СЕТ СН'!$H$20</f>
        <v>3990.7046145200002</v>
      </c>
      <c r="V90" s="36">
        <f>SUMIFS(СВЦЭМ!$C$39:$C$782,СВЦЭМ!$A$39:$A$782,$A90,СВЦЭМ!$B$39:$B$782,V$83)+'СЕТ СН'!$H$12+СВЦЭМ!$D$10+'СЕТ СН'!$H$5-'СЕТ СН'!$H$20</f>
        <v>4011.67500974</v>
      </c>
      <c r="W90" s="36">
        <f>SUMIFS(СВЦЭМ!$C$39:$C$782,СВЦЭМ!$A$39:$A$782,$A90,СВЦЭМ!$B$39:$B$782,W$83)+'СЕТ СН'!$H$12+СВЦЭМ!$D$10+'СЕТ СН'!$H$5-'СЕТ СН'!$H$20</f>
        <v>4040.8904322799999</v>
      </c>
      <c r="X90" s="36">
        <f>SUMIFS(СВЦЭМ!$C$39:$C$782,СВЦЭМ!$A$39:$A$782,$A90,СВЦЭМ!$B$39:$B$782,X$83)+'СЕТ СН'!$H$12+СВЦЭМ!$D$10+'СЕТ СН'!$H$5-'СЕТ СН'!$H$20</f>
        <v>4125.6477804599999</v>
      </c>
      <c r="Y90" s="36">
        <f>SUMIFS(СВЦЭМ!$C$39:$C$782,СВЦЭМ!$A$39:$A$782,$A90,СВЦЭМ!$B$39:$B$782,Y$83)+'СЕТ СН'!$H$12+СВЦЭМ!$D$10+'СЕТ СН'!$H$5-'СЕТ СН'!$H$20</f>
        <v>4163.9739512300002</v>
      </c>
    </row>
    <row r="91" spans="1:25" ht="15.75" x14ac:dyDescent="0.2">
      <c r="A91" s="35">
        <f t="shared" si="2"/>
        <v>45573</v>
      </c>
      <c r="B91" s="36">
        <f>SUMIFS(СВЦЭМ!$C$39:$C$782,СВЦЭМ!$A$39:$A$782,$A91,СВЦЭМ!$B$39:$B$782,B$83)+'СЕТ СН'!$H$12+СВЦЭМ!$D$10+'СЕТ СН'!$H$5-'СЕТ СН'!$H$20</f>
        <v>4283.8393644200005</v>
      </c>
      <c r="C91" s="36">
        <f>SUMIFS(СВЦЭМ!$C$39:$C$782,СВЦЭМ!$A$39:$A$782,$A91,СВЦЭМ!$B$39:$B$782,C$83)+'СЕТ СН'!$H$12+СВЦЭМ!$D$10+'СЕТ СН'!$H$5-'СЕТ СН'!$H$20</f>
        <v>4355.3447272199992</v>
      </c>
      <c r="D91" s="36">
        <f>SUMIFS(СВЦЭМ!$C$39:$C$782,СВЦЭМ!$A$39:$A$782,$A91,СВЦЭМ!$B$39:$B$782,D$83)+'СЕТ СН'!$H$12+СВЦЭМ!$D$10+'СЕТ СН'!$H$5-'СЕТ СН'!$H$20</f>
        <v>4378.3616976899993</v>
      </c>
      <c r="E91" s="36">
        <f>SUMIFS(СВЦЭМ!$C$39:$C$782,СВЦЭМ!$A$39:$A$782,$A91,СВЦЭМ!$B$39:$B$782,E$83)+'СЕТ СН'!$H$12+СВЦЭМ!$D$10+'СЕТ СН'!$H$5-'СЕТ СН'!$H$20</f>
        <v>4368.1207559699997</v>
      </c>
      <c r="F91" s="36">
        <f>SUMIFS(СВЦЭМ!$C$39:$C$782,СВЦЭМ!$A$39:$A$782,$A91,СВЦЭМ!$B$39:$B$782,F$83)+'СЕТ СН'!$H$12+СВЦЭМ!$D$10+'СЕТ СН'!$H$5-'СЕТ СН'!$H$20</f>
        <v>4362.9550487100005</v>
      </c>
      <c r="G91" s="36">
        <f>SUMIFS(СВЦЭМ!$C$39:$C$782,СВЦЭМ!$A$39:$A$782,$A91,СВЦЭМ!$B$39:$B$782,G$83)+'СЕТ СН'!$H$12+СВЦЭМ!$D$10+'СЕТ СН'!$H$5-'СЕТ СН'!$H$20</f>
        <v>4344.5249173499997</v>
      </c>
      <c r="H91" s="36">
        <f>SUMIFS(СВЦЭМ!$C$39:$C$782,СВЦЭМ!$A$39:$A$782,$A91,СВЦЭМ!$B$39:$B$782,H$83)+'СЕТ СН'!$H$12+СВЦЭМ!$D$10+'СЕТ СН'!$H$5-'СЕТ СН'!$H$20</f>
        <v>4267.2192899700003</v>
      </c>
      <c r="I91" s="36">
        <f>SUMIFS(СВЦЭМ!$C$39:$C$782,СВЦЭМ!$A$39:$A$782,$A91,СВЦЭМ!$B$39:$B$782,I$83)+'СЕТ СН'!$H$12+СВЦЭМ!$D$10+'СЕТ СН'!$H$5-'СЕТ СН'!$H$20</f>
        <v>4120.0225562599999</v>
      </c>
      <c r="J91" s="36">
        <f>SUMIFS(СВЦЭМ!$C$39:$C$782,СВЦЭМ!$A$39:$A$782,$A91,СВЦЭМ!$B$39:$B$782,J$83)+'СЕТ СН'!$H$12+СВЦЭМ!$D$10+'СЕТ СН'!$H$5-'СЕТ СН'!$H$20</f>
        <v>4078.8281033399999</v>
      </c>
      <c r="K91" s="36">
        <f>SUMIFS(СВЦЭМ!$C$39:$C$782,СВЦЭМ!$A$39:$A$782,$A91,СВЦЭМ!$B$39:$B$782,K$83)+'СЕТ СН'!$H$12+СВЦЭМ!$D$10+'СЕТ СН'!$H$5-'СЕТ СН'!$H$20</f>
        <v>4101.1035545200002</v>
      </c>
      <c r="L91" s="36">
        <f>SUMIFS(СВЦЭМ!$C$39:$C$782,СВЦЭМ!$A$39:$A$782,$A91,СВЦЭМ!$B$39:$B$782,L$83)+'СЕТ СН'!$H$12+СВЦЭМ!$D$10+'СЕТ СН'!$H$5-'СЕТ СН'!$H$20</f>
        <v>4049.9143669699997</v>
      </c>
      <c r="M91" s="36">
        <f>SUMIFS(СВЦЭМ!$C$39:$C$782,СВЦЭМ!$A$39:$A$782,$A91,СВЦЭМ!$B$39:$B$782,M$83)+'СЕТ СН'!$H$12+СВЦЭМ!$D$10+'СЕТ СН'!$H$5-'СЕТ СН'!$H$20</f>
        <v>4070.7565909899999</v>
      </c>
      <c r="N91" s="36">
        <f>SUMIFS(СВЦЭМ!$C$39:$C$782,СВЦЭМ!$A$39:$A$782,$A91,СВЦЭМ!$B$39:$B$782,N$83)+'СЕТ СН'!$H$12+СВЦЭМ!$D$10+'СЕТ СН'!$H$5-'СЕТ СН'!$H$20</f>
        <v>4094.85828993</v>
      </c>
      <c r="O91" s="36">
        <f>SUMIFS(СВЦЭМ!$C$39:$C$782,СВЦЭМ!$A$39:$A$782,$A91,СВЦЭМ!$B$39:$B$782,O$83)+'СЕТ СН'!$H$12+СВЦЭМ!$D$10+'СЕТ СН'!$H$5-'СЕТ СН'!$H$20</f>
        <v>4069.9518132100002</v>
      </c>
      <c r="P91" s="36">
        <f>SUMIFS(СВЦЭМ!$C$39:$C$782,СВЦЭМ!$A$39:$A$782,$A91,СВЦЭМ!$B$39:$B$782,P$83)+'СЕТ СН'!$H$12+СВЦЭМ!$D$10+'СЕТ СН'!$H$5-'СЕТ СН'!$H$20</f>
        <v>4083.0738013299997</v>
      </c>
      <c r="Q91" s="36">
        <f>SUMIFS(СВЦЭМ!$C$39:$C$782,СВЦЭМ!$A$39:$A$782,$A91,СВЦЭМ!$B$39:$B$782,Q$83)+'СЕТ СН'!$H$12+СВЦЭМ!$D$10+'СЕТ СН'!$H$5-'СЕТ СН'!$H$20</f>
        <v>4112.9354742699998</v>
      </c>
      <c r="R91" s="36">
        <f>SUMIFS(СВЦЭМ!$C$39:$C$782,СВЦЭМ!$A$39:$A$782,$A91,СВЦЭМ!$B$39:$B$782,R$83)+'СЕТ СН'!$H$12+СВЦЭМ!$D$10+'СЕТ СН'!$H$5-'СЕТ СН'!$H$20</f>
        <v>4106.8670107199996</v>
      </c>
      <c r="S91" s="36">
        <f>SUMIFS(СВЦЭМ!$C$39:$C$782,СВЦЭМ!$A$39:$A$782,$A91,СВЦЭМ!$B$39:$B$782,S$83)+'СЕТ СН'!$H$12+СВЦЭМ!$D$10+'СЕТ СН'!$H$5-'СЕТ СН'!$H$20</f>
        <v>4089.7824521900002</v>
      </c>
      <c r="T91" s="36">
        <f>SUMIFS(СВЦЭМ!$C$39:$C$782,СВЦЭМ!$A$39:$A$782,$A91,СВЦЭМ!$B$39:$B$782,T$83)+'СЕТ СН'!$H$12+СВЦЭМ!$D$10+'СЕТ СН'!$H$5-'СЕТ СН'!$H$20</f>
        <v>4066.9212972599998</v>
      </c>
      <c r="U91" s="36">
        <f>SUMIFS(СВЦЭМ!$C$39:$C$782,СВЦЭМ!$A$39:$A$782,$A91,СВЦЭМ!$B$39:$B$782,U$83)+'СЕТ СН'!$H$12+СВЦЭМ!$D$10+'СЕТ СН'!$H$5-'СЕТ СН'!$H$20</f>
        <v>4032.0581428</v>
      </c>
      <c r="V91" s="36">
        <f>SUMIFS(СВЦЭМ!$C$39:$C$782,СВЦЭМ!$A$39:$A$782,$A91,СВЦЭМ!$B$39:$B$782,V$83)+'СЕТ СН'!$H$12+СВЦЭМ!$D$10+'СЕТ СН'!$H$5-'СЕТ СН'!$H$20</f>
        <v>4036.63077462</v>
      </c>
      <c r="W91" s="36">
        <f>SUMIFS(СВЦЭМ!$C$39:$C$782,СВЦЭМ!$A$39:$A$782,$A91,СВЦЭМ!$B$39:$B$782,W$83)+'СЕТ СН'!$H$12+СВЦЭМ!$D$10+'СЕТ СН'!$H$5-'СЕТ СН'!$H$20</f>
        <v>4072.9754216199999</v>
      </c>
      <c r="X91" s="36">
        <f>SUMIFS(СВЦЭМ!$C$39:$C$782,СВЦЭМ!$A$39:$A$782,$A91,СВЦЭМ!$B$39:$B$782,X$83)+'СЕТ СН'!$H$12+СВЦЭМ!$D$10+'СЕТ СН'!$H$5-'СЕТ СН'!$H$20</f>
        <v>4142.4625787200002</v>
      </c>
      <c r="Y91" s="36">
        <f>SUMIFS(СВЦЭМ!$C$39:$C$782,СВЦЭМ!$A$39:$A$782,$A91,СВЦЭМ!$B$39:$B$782,Y$83)+'СЕТ СН'!$H$12+СВЦЭМ!$D$10+'СЕТ СН'!$H$5-'СЕТ СН'!$H$20</f>
        <v>4212.2804258100005</v>
      </c>
    </row>
    <row r="92" spans="1:25" ht="15.75" x14ac:dyDescent="0.2">
      <c r="A92" s="35">
        <f t="shared" si="2"/>
        <v>45574</v>
      </c>
      <c r="B92" s="36">
        <f>SUMIFS(СВЦЭМ!$C$39:$C$782,СВЦЭМ!$A$39:$A$782,$A92,СВЦЭМ!$B$39:$B$782,B$83)+'СЕТ СН'!$H$12+СВЦЭМ!$D$10+'СЕТ СН'!$H$5-'СЕТ СН'!$H$20</f>
        <v>4251.5502979600005</v>
      </c>
      <c r="C92" s="36">
        <f>SUMIFS(СВЦЭМ!$C$39:$C$782,СВЦЭМ!$A$39:$A$782,$A92,СВЦЭМ!$B$39:$B$782,C$83)+'СЕТ СН'!$H$12+СВЦЭМ!$D$10+'СЕТ СН'!$H$5-'СЕТ СН'!$H$20</f>
        <v>4350.5003862499998</v>
      </c>
      <c r="D92" s="36">
        <f>SUMIFS(СВЦЭМ!$C$39:$C$782,СВЦЭМ!$A$39:$A$782,$A92,СВЦЭМ!$B$39:$B$782,D$83)+'СЕТ СН'!$H$12+СВЦЭМ!$D$10+'СЕТ СН'!$H$5-'СЕТ СН'!$H$20</f>
        <v>4400.6309684600001</v>
      </c>
      <c r="E92" s="36">
        <f>SUMIFS(СВЦЭМ!$C$39:$C$782,СВЦЭМ!$A$39:$A$782,$A92,СВЦЭМ!$B$39:$B$782,E$83)+'СЕТ СН'!$H$12+СВЦЭМ!$D$10+'СЕТ СН'!$H$5-'СЕТ СН'!$H$20</f>
        <v>4422.2024193999996</v>
      </c>
      <c r="F92" s="36">
        <f>SUMIFS(СВЦЭМ!$C$39:$C$782,СВЦЭМ!$A$39:$A$782,$A92,СВЦЭМ!$B$39:$B$782,F$83)+'СЕТ СН'!$H$12+СВЦЭМ!$D$10+'СЕТ СН'!$H$5-'СЕТ СН'!$H$20</f>
        <v>4410.2176912499999</v>
      </c>
      <c r="G92" s="36">
        <f>SUMIFS(СВЦЭМ!$C$39:$C$782,СВЦЭМ!$A$39:$A$782,$A92,СВЦЭМ!$B$39:$B$782,G$83)+'СЕТ СН'!$H$12+СВЦЭМ!$D$10+'СЕТ СН'!$H$5-'СЕТ СН'!$H$20</f>
        <v>4373.1666901099998</v>
      </c>
      <c r="H92" s="36">
        <f>SUMIFS(СВЦЭМ!$C$39:$C$782,СВЦЭМ!$A$39:$A$782,$A92,СВЦЭМ!$B$39:$B$782,H$83)+'СЕТ СН'!$H$12+СВЦЭМ!$D$10+'СЕТ СН'!$H$5-'СЕТ СН'!$H$20</f>
        <v>4296.87586268</v>
      </c>
      <c r="I92" s="36">
        <f>SUMIFS(СВЦЭМ!$C$39:$C$782,СВЦЭМ!$A$39:$A$782,$A92,СВЦЭМ!$B$39:$B$782,I$83)+'СЕТ СН'!$H$12+СВЦЭМ!$D$10+'СЕТ СН'!$H$5-'СЕТ СН'!$H$20</f>
        <v>4256.6846337400002</v>
      </c>
      <c r="J92" s="36">
        <f>SUMIFS(СВЦЭМ!$C$39:$C$782,СВЦЭМ!$A$39:$A$782,$A92,СВЦЭМ!$B$39:$B$782,J$83)+'СЕТ СН'!$H$12+СВЦЭМ!$D$10+'СЕТ СН'!$H$5-'СЕТ СН'!$H$20</f>
        <v>4158.76169682</v>
      </c>
      <c r="K92" s="36">
        <f>SUMIFS(СВЦЭМ!$C$39:$C$782,СВЦЭМ!$A$39:$A$782,$A92,СВЦЭМ!$B$39:$B$782,K$83)+'СЕТ СН'!$H$12+СВЦЭМ!$D$10+'СЕТ СН'!$H$5-'СЕТ СН'!$H$20</f>
        <v>4150.92979208</v>
      </c>
      <c r="L92" s="36">
        <f>SUMIFS(СВЦЭМ!$C$39:$C$782,СВЦЭМ!$A$39:$A$782,$A92,СВЦЭМ!$B$39:$B$782,L$83)+'СЕТ СН'!$H$12+СВЦЭМ!$D$10+'СЕТ СН'!$H$5-'СЕТ СН'!$H$20</f>
        <v>4137.0547699199997</v>
      </c>
      <c r="M92" s="36">
        <f>SUMIFS(СВЦЭМ!$C$39:$C$782,СВЦЭМ!$A$39:$A$782,$A92,СВЦЭМ!$B$39:$B$782,M$83)+'СЕТ СН'!$H$12+СВЦЭМ!$D$10+'СЕТ СН'!$H$5-'СЕТ СН'!$H$20</f>
        <v>4157.0740565699998</v>
      </c>
      <c r="N92" s="36">
        <f>SUMIFS(СВЦЭМ!$C$39:$C$782,СВЦЭМ!$A$39:$A$782,$A92,СВЦЭМ!$B$39:$B$782,N$83)+'СЕТ СН'!$H$12+СВЦЭМ!$D$10+'СЕТ СН'!$H$5-'СЕТ СН'!$H$20</f>
        <v>4182.9512392500001</v>
      </c>
      <c r="O92" s="36">
        <f>SUMIFS(СВЦЭМ!$C$39:$C$782,СВЦЭМ!$A$39:$A$782,$A92,СВЦЭМ!$B$39:$B$782,O$83)+'СЕТ СН'!$H$12+СВЦЭМ!$D$10+'СЕТ СН'!$H$5-'СЕТ СН'!$H$20</f>
        <v>4178.0556830999994</v>
      </c>
      <c r="P92" s="36">
        <f>SUMIFS(СВЦЭМ!$C$39:$C$782,СВЦЭМ!$A$39:$A$782,$A92,СВЦЭМ!$B$39:$B$782,P$83)+'СЕТ СН'!$H$12+СВЦЭМ!$D$10+'СЕТ СН'!$H$5-'СЕТ СН'!$H$20</f>
        <v>4161.7310104999997</v>
      </c>
      <c r="Q92" s="36">
        <f>SUMIFS(СВЦЭМ!$C$39:$C$782,СВЦЭМ!$A$39:$A$782,$A92,СВЦЭМ!$B$39:$B$782,Q$83)+'СЕТ СН'!$H$12+СВЦЭМ!$D$10+'СЕТ СН'!$H$5-'СЕТ СН'!$H$20</f>
        <v>4195.8973999899999</v>
      </c>
      <c r="R92" s="36">
        <f>SUMIFS(СВЦЭМ!$C$39:$C$782,СВЦЭМ!$A$39:$A$782,$A92,СВЦЭМ!$B$39:$B$782,R$83)+'СЕТ СН'!$H$12+СВЦЭМ!$D$10+'СЕТ СН'!$H$5-'СЕТ СН'!$H$20</f>
        <v>4189.7754983499999</v>
      </c>
      <c r="S92" s="36">
        <f>SUMIFS(СВЦЭМ!$C$39:$C$782,СВЦЭМ!$A$39:$A$782,$A92,СВЦЭМ!$B$39:$B$782,S$83)+'СЕТ СН'!$H$12+СВЦЭМ!$D$10+'СЕТ СН'!$H$5-'СЕТ СН'!$H$20</f>
        <v>4175.2965783299996</v>
      </c>
      <c r="T92" s="36">
        <f>SUMIFS(СВЦЭМ!$C$39:$C$782,СВЦЭМ!$A$39:$A$782,$A92,СВЦЭМ!$B$39:$B$782,T$83)+'СЕТ СН'!$H$12+СВЦЭМ!$D$10+'СЕТ СН'!$H$5-'СЕТ СН'!$H$20</f>
        <v>4171.1464112900003</v>
      </c>
      <c r="U92" s="36">
        <f>SUMIFS(СВЦЭМ!$C$39:$C$782,СВЦЭМ!$A$39:$A$782,$A92,СВЦЭМ!$B$39:$B$782,U$83)+'СЕТ СН'!$H$12+СВЦЭМ!$D$10+'СЕТ СН'!$H$5-'СЕТ СН'!$H$20</f>
        <v>4170.9730145000003</v>
      </c>
      <c r="V92" s="36">
        <f>SUMIFS(СВЦЭМ!$C$39:$C$782,СВЦЭМ!$A$39:$A$782,$A92,СВЦЭМ!$B$39:$B$782,V$83)+'СЕТ СН'!$H$12+СВЦЭМ!$D$10+'СЕТ СН'!$H$5-'СЕТ СН'!$H$20</f>
        <v>4186.5336421499997</v>
      </c>
      <c r="W92" s="36">
        <f>SUMIFS(СВЦЭМ!$C$39:$C$782,СВЦЭМ!$A$39:$A$782,$A92,СВЦЭМ!$B$39:$B$782,W$83)+'СЕТ СН'!$H$12+СВЦЭМ!$D$10+'СЕТ СН'!$H$5-'СЕТ СН'!$H$20</f>
        <v>4207.31016</v>
      </c>
      <c r="X92" s="36">
        <f>SUMIFS(СВЦЭМ!$C$39:$C$782,СВЦЭМ!$A$39:$A$782,$A92,СВЦЭМ!$B$39:$B$782,X$83)+'СЕТ СН'!$H$12+СВЦЭМ!$D$10+'СЕТ СН'!$H$5-'СЕТ СН'!$H$20</f>
        <v>4289.9088157999995</v>
      </c>
      <c r="Y92" s="36">
        <f>SUMIFS(СВЦЭМ!$C$39:$C$782,СВЦЭМ!$A$39:$A$782,$A92,СВЦЭМ!$B$39:$B$782,Y$83)+'СЕТ СН'!$H$12+СВЦЭМ!$D$10+'СЕТ СН'!$H$5-'СЕТ СН'!$H$20</f>
        <v>4347.7574073799997</v>
      </c>
    </row>
    <row r="93" spans="1:25" ht="15.75" x14ac:dyDescent="0.2">
      <c r="A93" s="35">
        <f t="shared" si="2"/>
        <v>45575</v>
      </c>
      <c r="B93" s="36">
        <f>SUMIFS(СВЦЭМ!$C$39:$C$782,СВЦЭМ!$A$39:$A$782,$A93,СВЦЭМ!$B$39:$B$782,B$83)+'СЕТ СН'!$H$12+СВЦЭМ!$D$10+'СЕТ СН'!$H$5-'СЕТ СН'!$H$20</f>
        <v>4323.9526821199997</v>
      </c>
      <c r="C93" s="36">
        <f>SUMIFS(СВЦЭМ!$C$39:$C$782,СВЦЭМ!$A$39:$A$782,$A93,СВЦЭМ!$B$39:$B$782,C$83)+'СЕТ СН'!$H$12+СВЦЭМ!$D$10+'СЕТ СН'!$H$5-'СЕТ СН'!$H$20</f>
        <v>4367.7313340599994</v>
      </c>
      <c r="D93" s="36">
        <f>SUMIFS(СВЦЭМ!$C$39:$C$782,СВЦЭМ!$A$39:$A$782,$A93,СВЦЭМ!$B$39:$B$782,D$83)+'СЕТ СН'!$H$12+СВЦЭМ!$D$10+'СЕТ СН'!$H$5-'СЕТ СН'!$H$20</f>
        <v>4350.5524711300004</v>
      </c>
      <c r="E93" s="36">
        <f>SUMIFS(СВЦЭМ!$C$39:$C$782,СВЦЭМ!$A$39:$A$782,$A93,СВЦЭМ!$B$39:$B$782,E$83)+'СЕТ СН'!$H$12+СВЦЭМ!$D$10+'СЕТ СН'!$H$5-'СЕТ СН'!$H$20</f>
        <v>4354.8513602999992</v>
      </c>
      <c r="F93" s="36">
        <f>SUMIFS(СВЦЭМ!$C$39:$C$782,СВЦЭМ!$A$39:$A$782,$A93,СВЦЭМ!$B$39:$B$782,F$83)+'СЕТ СН'!$H$12+СВЦЭМ!$D$10+'СЕТ СН'!$H$5-'СЕТ СН'!$H$20</f>
        <v>4361.5201489999999</v>
      </c>
      <c r="G93" s="36">
        <f>SUMIFS(СВЦЭМ!$C$39:$C$782,СВЦЭМ!$A$39:$A$782,$A93,СВЦЭМ!$B$39:$B$782,G$83)+'СЕТ СН'!$H$12+СВЦЭМ!$D$10+'СЕТ СН'!$H$5-'СЕТ СН'!$H$20</f>
        <v>4331.5244782199998</v>
      </c>
      <c r="H93" s="36">
        <f>SUMIFS(СВЦЭМ!$C$39:$C$782,СВЦЭМ!$A$39:$A$782,$A93,СВЦЭМ!$B$39:$B$782,H$83)+'СЕТ СН'!$H$12+СВЦЭМ!$D$10+'СЕТ СН'!$H$5-'СЕТ СН'!$H$20</f>
        <v>4226.7946499099999</v>
      </c>
      <c r="I93" s="36">
        <f>SUMIFS(СВЦЭМ!$C$39:$C$782,СВЦЭМ!$A$39:$A$782,$A93,СВЦЭМ!$B$39:$B$782,I$83)+'СЕТ СН'!$H$12+СВЦЭМ!$D$10+'СЕТ СН'!$H$5-'СЕТ СН'!$H$20</f>
        <v>4125.2106124100001</v>
      </c>
      <c r="J93" s="36">
        <f>SUMIFS(СВЦЭМ!$C$39:$C$782,СВЦЭМ!$A$39:$A$782,$A93,СВЦЭМ!$B$39:$B$782,J$83)+'СЕТ СН'!$H$12+СВЦЭМ!$D$10+'СЕТ СН'!$H$5-'СЕТ СН'!$H$20</f>
        <v>4077.3724663100002</v>
      </c>
      <c r="K93" s="36">
        <f>SUMIFS(СВЦЭМ!$C$39:$C$782,СВЦЭМ!$A$39:$A$782,$A93,СВЦЭМ!$B$39:$B$782,K$83)+'СЕТ СН'!$H$12+СВЦЭМ!$D$10+'СЕТ СН'!$H$5-'СЕТ СН'!$H$20</f>
        <v>4072.9867350899999</v>
      </c>
      <c r="L93" s="36">
        <f>SUMIFS(СВЦЭМ!$C$39:$C$782,СВЦЭМ!$A$39:$A$782,$A93,СВЦЭМ!$B$39:$B$782,L$83)+'СЕТ СН'!$H$12+СВЦЭМ!$D$10+'СЕТ СН'!$H$5-'СЕТ СН'!$H$20</f>
        <v>4067.4610685600001</v>
      </c>
      <c r="M93" s="36">
        <f>SUMIFS(СВЦЭМ!$C$39:$C$782,СВЦЭМ!$A$39:$A$782,$A93,СВЦЭМ!$B$39:$B$782,M$83)+'СЕТ СН'!$H$12+СВЦЭМ!$D$10+'СЕТ СН'!$H$5-'СЕТ СН'!$H$20</f>
        <v>4094.5605871600001</v>
      </c>
      <c r="N93" s="36">
        <f>SUMIFS(СВЦЭМ!$C$39:$C$782,СВЦЭМ!$A$39:$A$782,$A93,СВЦЭМ!$B$39:$B$782,N$83)+'СЕТ СН'!$H$12+СВЦЭМ!$D$10+'СЕТ СН'!$H$5-'СЕТ СН'!$H$20</f>
        <v>4096.1622770499998</v>
      </c>
      <c r="O93" s="36">
        <f>SUMIFS(СВЦЭМ!$C$39:$C$782,СВЦЭМ!$A$39:$A$782,$A93,СВЦЭМ!$B$39:$B$782,O$83)+'СЕТ СН'!$H$12+СВЦЭМ!$D$10+'СЕТ СН'!$H$5-'СЕТ СН'!$H$20</f>
        <v>4103.6760466599999</v>
      </c>
      <c r="P93" s="36">
        <f>SUMIFS(СВЦЭМ!$C$39:$C$782,СВЦЭМ!$A$39:$A$782,$A93,СВЦЭМ!$B$39:$B$782,P$83)+'СЕТ СН'!$H$12+СВЦЭМ!$D$10+'СЕТ СН'!$H$5-'СЕТ СН'!$H$20</f>
        <v>4117.3441038800001</v>
      </c>
      <c r="Q93" s="36">
        <f>SUMIFS(СВЦЭМ!$C$39:$C$782,СВЦЭМ!$A$39:$A$782,$A93,СВЦЭМ!$B$39:$B$782,Q$83)+'СЕТ СН'!$H$12+СВЦЭМ!$D$10+'СЕТ СН'!$H$5-'СЕТ СН'!$H$20</f>
        <v>4142.3467084399999</v>
      </c>
      <c r="R93" s="36">
        <f>SUMIFS(СВЦЭМ!$C$39:$C$782,СВЦЭМ!$A$39:$A$782,$A93,СВЦЭМ!$B$39:$B$782,R$83)+'СЕТ СН'!$H$12+СВЦЭМ!$D$10+'СЕТ СН'!$H$5-'СЕТ СН'!$H$20</f>
        <v>4141.2208946400006</v>
      </c>
      <c r="S93" s="36">
        <f>SUMIFS(СВЦЭМ!$C$39:$C$782,СВЦЭМ!$A$39:$A$782,$A93,СВЦЭМ!$B$39:$B$782,S$83)+'СЕТ СН'!$H$12+СВЦЭМ!$D$10+'СЕТ СН'!$H$5-'СЕТ СН'!$H$20</f>
        <v>4135.7620459600003</v>
      </c>
      <c r="T93" s="36">
        <f>SUMIFS(СВЦЭМ!$C$39:$C$782,СВЦЭМ!$A$39:$A$782,$A93,СВЦЭМ!$B$39:$B$782,T$83)+'СЕТ СН'!$H$12+СВЦЭМ!$D$10+'СЕТ СН'!$H$5-'СЕТ СН'!$H$20</f>
        <v>4067.19505669</v>
      </c>
      <c r="U93" s="36">
        <f>SUMIFS(СВЦЭМ!$C$39:$C$782,СВЦЭМ!$A$39:$A$782,$A93,СВЦЭМ!$B$39:$B$782,U$83)+'СЕТ СН'!$H$12+СВЦЭМ!$D$10+'СЕТ СН'!$H$5-'СЕТ СН'!$H$20</f>
        <v>3993.0432520699997</v>
      </c>
      <c r="V93" s="36">
        <f>SUMIFS(СВЦЭМ!$C$39:$C$782,СВЦЭМ!$A$39:$A$782,$A93,СВЦЭМ!$B$39:$B$782,V$83)+'СЕТ СН'!$H$12+СВЦЭМ!$D$10+'СЕТ СН'!$H$5-'СЕТ СН'!$H$20</f>
        <v>3993.7516082000002</v>
      </c>
      <c r="W93" s="36">
        <f>SUMIFS(СВЦЭМ!$C$39:$C$782,СВЦЭМ!$A$39:$A$782,$A93,СВЦЭМ!$B$39:$B$782,W$83)+'СЕТ СН'!$H$12+СВЦЭМ!$D$10+'СЕТ СН'!$H$5-'СЕТ СН'!$H$20</f>
        <v>4009.02304387</v>
      </c>
      <c r="X93" s="36">
        <f>SUMIFS(СВЦЭМ!$C$39:$C$782,СВЦЭМ!$A$39:$A$782,$A93,СВЦЭМ!$B$39:$B$782,X$83)+'СЕТ СН'!$H$12+СВЦЭМ!$D$10+'СЕТ СН'!$H$5-'СЕТ СН'!$H$20</f>
        <v>4077.2826702399998</v>
      </c>
      <c r="Y93" s="36">
        <f>SUMIFS(СВЦЭМ!$C$39:$C$782,СВЦЭМ!$A$39:$A$782,$A93,СВЦЭМ!$B$39:$B$782,Y$83)+'СЕТ СН'!$H$12+СВЦЭМ!$D$10+'СЕТ СН'!$H$5-'СЕТ СН'!$H$20</f>
        <v>4152.9990086500002</v>
      </c>
    </row>
    <row r="94" spans="1:25" ht="15.75" x14ac:dyDescent="0.2">
      <c r="A94" s="35">
        <f t="shared" si="2"/>
        <v>45576</v>
      </c>
      <c r="B94" s="36">
        <f>SUMIFS(СВЦЭМ!$C$39:$C$782,СВЦЭМ!$A$39:$A$782,$A94,СВЦЭМ!$B$39:$B$782,B$83)+'СЕТ СН'!$H$12+СВЦЭМ!$D$10+'СЕТ СН'!$H$5-'СЕТ СН'!$H$20</f>
        <v>4315.3434252200004</v>
      </c>
      <c r="C94" s="36">
        <f>SUMIFS(СВЦЭМ!$C$39:$C$782,СВЦЭМ!$A$39:$A$782,$A94,СВЦЭМ!$B$39:$B$782,C$83)+'СЕТ СН'!$H$12+СВЦЭМ!$D$10+'СЕТ СН'!$H$5-'СЕТ СН'!$H$20</f>
        <v>4369.4533166299998</v>
      </c>
      <c r="D94" s="36">
        <f>SUMIFS(СВЦЭМ!$C$39:$C$782,СВЦЭМ!$A$39:$A$782,$A94,СВЦЭМ!$B$39:$B$782,D$83)+'СЕТ СН'!$H$12+СВЦЭМ!$D$10+'СЕТ СН'!$H$5-'СЕТ СН'!$H$20</f>
        <v>4381.5337447299999</v>
      </c>
      <c r="E94" s="36">
        <f>SUMIFS(СВЦЭМ!$C$39:$C$782,СВЦЭМ!$A$39:$A$782,$A94,СВЦЭМ!$B$39:$B$782,E$83)+'СЕТ СН'!$H$12+СВЦЭМ!$D$10+'СЕТ СН'!$H$5-'СЕТ СН'!$H$20</f>
        <v>4388.9060658599992</v>
      </c>
      <c r="F94" s="36">
        <f>SUMIFS(СВЦЭМ!$C$39:$C$782,СВЦЭМ!$A$39:$A$782,$A94,СВЦЭМ!$B$39:$B$782,F$83)+'СЕТ СН'!$H$12+СВЦЭМ!$D$10+'СЕТ СН'!$H$5-'СЕТ СН'!$H$20</f>
        <v>4414.9649295599993</v>
      </c>
      <c r="G94" s="36">
        <f>SUMIFS(СВЦЭМ!$C$39:$C$782,СВЦЭМ!$A$39:$A$782,$A94,СВЦЭМ!$B$39:$B$782,G$83)+'СЕТ СН'!$H$12+СВЦЭМ!$D$10+'СЕТ СН'!$H$5-'СЕТ СН'!$H$20</f>
        <v>4398.9826111399998</v>
      </c>
      <c r="H94" s="36">
        <f>SUMIFS(СВЦЭМ!$C$39:$C$782,СВЦЭМ!$A$39:$A$782,$A94,СВЦЭМ!$B$39:$B$782,H$83)+'СЕТ СН'!$H$12+СВЦЭМ!$D$10+'СЕТ СН'!$H$5-'СЕТ СН'!$H$20</f>
        <v>4280.35324588</v>
      </c>
      <c r="I94" s="36">
        <f>SUMIFS(СВЦЭМ!$C$39:$C$782,СВЦЭМ!$A$39:$A$782,$A94,СВЦЭМ!$B$39:$B$782,I$83)+'СЕТ СН'!$H$12+СВЦЭМ!$D$10+'СЕТ СН'!$H$5-'СЕТ СН'!$H$20</f>
        <v>4206.4247934200002</v>
      </c>
      <c r="J94" s="36">
        <f>SUMIFS(СВЦЭМ!$C$39:$C$782,СВЦЭМ!$A$39:$A$782,$A94,СВЦЭМ!$B$39:$B$782,J$83)+'СЕТ СН'!$H$12+СВЦЭМ!$D$10+'СЕТ СН'!$H$5-'СЕТ СН'!$H$20</f>
        <v>4147.5337700299997</v>
      </c>
      <c r="K94" s="36">
        <f>SUMIFS(СВЦЭМ!$C$39:$C$782,СВЦЭМ!$A$39:$A$782,$A94,СВЦЭМ!$B$39:$B$782,K$83)+'СЕТ СН'!$H$12+СВЦЭМ!$D$10+'СЕТ СН'!$H$5-'СЕТ СН'!$H$20</f>
        <v>4145.5220622500001</v>
      </c>
      <c r="L94" s="36">
        <f>SUMIFS(СВЦЭМ!$C$39:$C$782,СВЦЭМ!$A$39:$A$782,$A94,СВЦЭМ!$B$39:$B$782,L$83)+'СЕТ СН'!$H$12+СВЦЭМ!$D$10+'СЕТ СН'!$H$5-'СЕТ СН'!$H$20</f>
        <v>4146.2600429499998</v>
      </c>
      <c r="M94" s="36">
        <f>SUMIFS(СВЦЭМ!$C$39:$C$782,СВЦЭМ!$A$39:$A$782,$A94,СВЦЭМ!$B$39:$B$782,M$83)+'СЕТ СН'!$H$12+СВЦЭМ!$D$10+'СЕТ СН'!$H$5-'СЕТ СН'!$H$20</f>
        <v>4129.0212995399997</v>
      </c>
      <c r="N94" s="36">
        <f>SUMIFS(СВЦЭМ!$C$39:$C$782,СВЦЭМ!$A$39:$A$782,$A94,СВЦЭМ!$B$39:$B$782,N$83)+'СЕТ СН'!$H$12+СВЦЭМ!$D$10+'СЕТ СН'!$H$5-'СЕТ СН'!$H$20</f>
        <v>4173.1404050800002</v>
      </c>
      <c r="O94" s="36">
        <f>SUMIFS(СВЦЭМ!$C$39:$C$782,СВЦЭМ!$A$39:$A$782,$A94,СВЦЭМ!$B$39:$B$782,O$83)+'СЕТ СН'!$H$12+СВЦЭМ!$D$10+'СЕТ СН'!$H$5-'СЕТ СН'!$H$20</f>
        <v>4172.0006701299999</v>
      </c>
      <c r="P94" s="36">
        <f>SUMIFS(СВЦЭМ!$C$39:$C$782,СВЦЭМ!$A$39:$A$782,$A94,СВЦЭМ!$B$39:$B$782,P$83)+'СЕТ СН'!$H$12+СВЦЭМ!$D$10+'СЕТ СН'!$H$5-'СЕТ СН'!$H$20</f>
        <v>4178.2369906399999</v>
      </c>
      <c r="Q94" s="36">
        <f>SUMIFS(СВЦЭМ!$C$39:$C$782,СВЦЭМ!$A$39:$A$782,$A94,СВЦЭМ!$B$39:$B$782,Q$83)+'СЕТ СН'!$H$12+СВЦЭМ!$D$10+'СЕТ СН'!$H$5-'СЕТ СН'!$H$20</f>
        <v>4182.7823503</v>
      </c>
      <c r="R94" s="36">
        <f>SUMIFS(СВЦЭМ!$C$39:$C$782,СВЦЭМ!$A$39:$A$782,$A94,СВЦЭМ!$B$39:$B$782,R$83)+'СЕТ СН'!$H$12+СВЦЭМ!$D$10+'СЕТ СН'!$H$5-'СЕТ СН'!$H$20</f>
        <v>4181.6855923399999</v>
      </c>
      <c r="S94" s="36">
        <f>SUMIFS(СВЦЭМ!$C$39:$C$782,СВЦЭМ!$A$39:$A$782,$A94,СВЦЭМ!$B$39:$B$782,S$83)+'СЕТ СН'!$H$12+СВЦЭМ!$D$10+'СЕТ СН'!$H$5-'СЕТ СН'!$H$20</f>
        <v>4168.2197531599995</v>
      </c>
      <c r="T94" s="36">
        <f>SUMIFS(СВЦЭМ!$C$39:$C$782,СВЦЭМ!$A$39:$A$782,$A94,СВЦЭМ!$B$39:$B$782,T$83)+'СЕТ СН'!$H$12+СВЦЭМ!$D$10+'СЕТ СН'!$H$5-'СЕТ СН'!$H$20</f>
        <v>4116.4819174100003</v>
      </c>
      <c r="U94" s="36">
        <f>SUMIFS(СВЦЭМ!$C$39:$C$782,СВЦЭМ!$A$39:$A$782,$A94,СВЦЭМ!$B$39:$B$782,U$83)+'СЕТ СН'!$H$12+СВЦЭМ!$D$10+'СЕТ СН'!$H$5-'СЕТ СН'!$H$20</f>
        <v>4065.7678709100001</v>
      </c>
      <c r="V94" s="36">
        <f>SUMIFS(СВЦЭМ!$C$39:$C$782,СВЦЭМ!$A$39:$A$782,$A94,СВЦЭМ!$B$39:$B$782,V$83)+'СЕТ СН'!$H$12+СВЦЭМ!$D$10+'СЕТ СН'!$H$5-'СЕТ СН'!$H$20</f>
        <v>4081.0344229900002</v>
      </c>
      <c r="W94" s="36">
        <f>SUMIFS(СВЦЭМ!$C$39:$C$782,СВЦЭМ!$A$39:$A$782,$A94,СВЦЭМ!$B$39:$B$782,W$83)+'СЕТ СН'!$H$12+СВЦЭМ!$D$10+'СЕТ СН'!$H$5-'СЕТ СН'!$H$20</f>
        <v>4100.8868477599999</v>
      </c>
      <c r="X94" s="36">
        <f>SUMIFS(СВЦЭМ!$C$39:$C$782,СВЦЭМ!$A$39:$A$782,$A94,СВЦЭМ!$B$39:$B$782,X$83)+'СЕТ СН'!$H$12+СВЦЭМ!$D$10+'СЕТ СН'!$H$5-'СЕТ СН'!$H$20</f>
        <v>4179.41060182</v>
      </c>
      <c r="Y94" s="36">
        <f>SUMIFS(СВЦЭМ!$C$39:$C$782,СВЦЭМ!$A$39:$A$782,$A94,СВЦЭМ!$B$39:$B$782,Y$83)+'СЕТ СН'!$H$12+СВЦЭМ!$D$10+'СЕТ СН'!$H$5-'СЕТ СН'!$H$20</f>
        <v>4248.0478320800003</v>
      </c>
    </row>
    <row r="95" spans="1:25" ht="15.75" x14ac:dyDescent="0.2">
      <c r="A95" s="35">
        <f t="shared" si="2"/>
        <v>45577</v>
      </c>
      <c r="B95" s="36">
        <f>SUMIFS(СВЦЭМ!$C$39:$C$782,СВЦЭМ!$A$39:$A$782,$A95,СВЦЭМ!$B$39:$B$782,B$83)+'СЕТ СН'!$H$12+СВЦЭМ!$D$10+'СЕТ СН'!$H$5-'СЕТ СН'!$H$20</f>
        <v>4262.0488476400005</v>
      </c>
      <c r="C95" s="36">
        <f>SUMIFS(СВЦЭМ!$C$39:$C$782,СВЦЭМ!$A$39:$A$782,$A95,СВЦЭМ!$B$39:$B$782,C$83)+'СЕТ СН'!$H$12+СВЦЭМ!$D$10+'СЕТ СН'!$H$5-'СЕТ СН'!$H$20</f>
        <v>4333.5404154400003</v>
      </c>
      <c r="D95" s="36">
        <f>SUMIFS(СВЦЭМ!$C$39:$C$782,СВЦЭМ!$A$39:$A$782,$A95,СВЦЭМ!$B$39:$B$782,D$83)+'СЕТ СН'!$H$12+СВЦЭМ!$D$10+'СЕТ СН'!$H$5-'СЕТ СН'!$H$20</f>
        <v>4394.9887195600004</v>
      </c>
      <c r="E95" s="36">
        <f>SUMIFS(СВЦЭМ!$C$39:$C$782,СВЦЭМ!$A$39:$A$782,$A95,СВЦЭМ!$B$39:$B$782,E$83)+'СЕТ СН'!$H$12+СВЦЭМ!$D$10+'СЕТ СН'!$H$5-'СЕТ СН'!$H$20</f>
        <v>4387.9385349999993</v>
      </c>
      <c r="F95" s="36">
        <f>SUMIFS(СВЦЭМ!$C$39:$C$782,СВЦЭМ!$A$39:$A$782,$A95,СВЦЭМ!$B$39:$B$782,F$83)+'СЕТ СН'!$H$12+СВЦЭМ!$D$10+'СЕТ СН'!$H$5-'СЕТ СН'!$H$20</f>
        <v>4382.0790487199993</v>
      </c>
      <c r="G95" s="36">
        <f>SUMIFS(СВЦЭМ!$C$39:$C$782,СВЦЭМ!$A$39:$A$782,$A95,СВЦЭМ!$B$39:$B$782,G$83)+'СЕТ СН'!$H$12+СВЦЭМ!$D$10+'СЕТ СН'!$H$5-'СЕТ СН'!$H$20</f>
        <v>4391.1764406000002</v>
      </c>
      <c r="H95" s="36">
        <f>SUMIFS(СВЦЭМ!$C$39:$C$782,СВЦЭМ!$A$39:$A$782,$A95,СВЦЭМ!$B$39:$B$782,H$83)+'СЕТ СН'!$H$12+СВЦЭМ!$D$10+'СЕТ СН'!$H$5-'СЕТ СН'!$H$20</f>
        <v>4362.2206140099997</v>
      </c>
      <c r="I95" s="36">
        <f>SUMIFS(СВЦЭМ!$C$39:$C$782,СВЦЭМ!$A$39:$A$782,$A95,СВЦЭМ!$B$39:$B$782,I$83)+'СЕТ СН'!$H$12+СВЦЭМ!$D$10+'СЕТ СН'!$H$5-'СЕТ СН'!$H$20</f>
        <v>4301.6747138299997</v>
      </c>
      <c r="J95" s="36">
        <f>SUMIFS(СВЦЭМ!$C$39:$C$782,СВЦЭМ!$A$39:$A$782,$A95,СВЦЭМ!$B$39:$B$782,J$83)+'СЕТ СН'!$H$12+СВЦЭМ!$D$10+'СЕТ СН'!$H$5-'СЕТ СН'!$H$20</f>
        <v>4194.3129295199997</v>
      </c>
      <c r="K95" s="36">
        <f>SUMIFS(СВЦЭМ!$C$39:$C$782,СВЦЭМ!$A$39:$A$782,$A95,СВЦЭМ!$B$39:$B$782,K$83)+'СЕТ СН'!$H$12+СВЦЭМ!$D$10+'СЕТ СН'!$H$5-'СЕТ СН'!$H$20</f>
        <v>4128.0881552999999</v>
      </c>
      <c r="L95" s="36">
        <f>SUMIFS(СВЦЭМ!$C$39:$C$782,СВЦЭМ!$A$39:$A$782,$A95,СВЦЭМ!$B$39:$B$782,L$83)+'СЕТ СН'!$H$12+СВЦЭМ!$D$10+'СЕТ СН'!$H$5-'СЕТ СН'!$H$20</f>
        <v>4092.7054040499997</v>
      </c>
      <c r="M95" s="36">
        <f>SUMIFS(СВЦЭМ!$C$39:$C$782,СВЦЭМ!$A$39:$A$782,$A95,СВЦЭМ!$B$39:$B$782,M$83)+'СЕТ СН'!$H$12+СВЦЭМ!$D$10+'СЕТ СН'!$H$5-'СЕТ СН'!$H$20</f>
        <v>4080.2719108399997</v>
      </c>
      <c r="N95" s="36">
        <f>SUMIFS(СВЦЭМ!$C$39:$C$782,СВЦЭМ!$A$39:$A$782,$A95,СВЦЭМ!$B$39:$B$782,N$83)+'СЕТ СН'!$H$12+СВЦЭМ!$D$10+'СЕТ СН'!$H$5-'СЕТ СН'!$H$20</f>
        <v>4093.4962686099998</v>
      </c>
      <c r="O95" s="36">
        <f>SUMIFS(СВЦЭМ!$C$39:$C$782,СВЦЭМ!$A$39:$A$782,$A95,СВЦЭМ!$B$39:$B$782,O$83)+'СЕТ СН'!$H$12+СВЦЭМ!$D$10+'СЕТ СН'!$H$5-'СЕТ СН'!$H$20</f>
        <v>4099.6954342600002</v>
      </c>
      <c r="P95" s="36">
        <f>SUMIFS(СВЦЭМ!$C$39:$C$782,СВЦЭМ!$A$39:$A$782,$A95,СВЦЭМ!$B$39:$B$782,P$83)+'СЕТ СН'!$H$12+СВЦЭМ!$D$10+'СЕТ СН'!$H$5-'СЕТ СН'!$H$20</f>
        <v>4114.8057684300002</v>
      </c>
      <c r="Q95" s="36">
        <f>SUMIFS(СВЦЭМ!$C$39:$C$782,СВЦЭМ!$A$39:$A$782,$A95,СВЦЭМ!$B$39:$B$782,Q$83)+'СЕТ СН'!$H$12+СВЦЭМ!$D$10+'СЕТ СН'!$H$5-'СЕТ СН'!$H$20</f>
        <v>4113.6072468499997</v>
      </c>
      <c r="R95" s="36">
        <f>SUMIFS(СВЦЭМ!$C$39:$C$782,СВЦЭМ!$A$39:$A$782,$A95,СВЦЭМ!$B$39:$B$782,R$83)+'СЕТ СН'!$H$12+СВЦЭМ!$D$10+'СЕТ СН'!$H$5-'СЕТ СН'!$H$20</f>
        <v>4123.9128987399999</v>
      </c>
      <c r="S95" s="36">
        <f>SUMIFS(СВЦЭМ!$C$39:$C$782,СВЦЭМ!$A$39:$A$782,$A95,СВЦЭМ!$B$39:$B$782,S$83)+'СЕТ СН'!$H$12+СВЦЭМ!$D$10+'СЕТ СН'!$H$5-'СЕТ СН'!$H$20</f>
        <v>4120.89993882</v>
      </c>
      <c r="T95" s="36">
        <f>SUMIFS(СВЦЭМ!$C$39:$C$782,СВЦЭМ!$A$39:$A$782,$A95,СВЦЭМ!$B$39:$B$782,T$83)+'СЕТ СН'!$H$12+СВЦЭМ!$D$10+'СЕТ СН'!$H$5-'СЕТ СН'!$H$20</f>
        <v>4077.1315025100002</v>
      </c>
      <c r="U95" s="36">
        <f>SUMIFS(СВЦЭМ!$C$39:$C$782,СВЦЭМ!$A$39:$A$782,$A95,СВЦЭМ!$B$39:$B$782,U$83)+'СЕТ СН'!$H$12+СВЦЭМ!$D$10+'СЕТ СН'!$H$5-'СЕТ СН'!$H$20</f>
        <v>4022.5799778700002</v>
      </c>
      <c r="V95" s="36">
        <f>SUMIFS(СВЦЭМ!$C$39:$C$782,СВЦЭМ!$A$39:$A$782,$A95,СВЦЭМ!$B$39:$B$782,V$83)+'СЕТ СН'!$H$12+СВЦЭМ!$D$10+'СЕТ СН'!$H$5-'СЕТ СН'!$H$20</f>
        <v>4036.7895700399999</v>
      </c>
      <c r="W95" s="36">
        <f>SUMIFS(СВЦЭМ!$C$39:$C$782,СВЦЭМ!$A$39:$A$782,$A95,СВЦЭМ!$B$39:$B$782,W$83)+'СЕТ СН'!$H$12+СВЦЭМ!$D$10+'СЕТ СН'!$H$5-'СЕТ СН'!$H$20</f>
        <v>4057.2786548599997</v>
      </c>
      <c r="X95" s="36">
        <f>SUMIFS(СВЦЭМ!$C$39:$C$782,СВЦЭМ!$A$39:$A$782,$A95,СВЦЭМ!$B$39:$B$782,X$83)+'СЕТ СН'!$H$12+СВЦЭМ!$D$10+'СЕТ СН'!$H$5-'СЕТ СН'!$H$20</f>
        <v>4120.1282879800001</v>
      </c>
      <c r="Y95" s="36">
        <f>SUMIFS(СВЦЭМ!$C$39:$C$782,СВЦЭМ!$A$39:$A$782,$A95,СВЦЭМ!$B$39:$B$782,Y$83)+'СЕТ СН'!$H$12+СВЦЭМ!$D$10+'СЕТ СН'!$H$5-'СЕТ СН'!$H$20</f>
        <v>4211.9317242100005</v>
      </c>
    </row>
    <row r="96" spans="1:25" ht="15.75" x14ac:dyDescent="0.2">
      <c r="A96" s="35">
        <f t="shared" si="2"/>
        <v>45578</v>
      </c>
      <c r="B96" s="36">
        <f>SUMIFS(СВЦЭМ!$C$39:$C$782,СВЦЭМ!$A$39:$A$782,$A96,СВЦЭМ!$B$39:$B$782,B$83)+'СЕТ СН'!$H$12+СВЦЭМ!$D$10+'СЕТ СН'!$H$5-'СЕТ СН'!$H$20</f>
        <v>4231.8107931100003</v>
      </c>
      <c r="C96" s="36">
        <f>SUMIFS(СВЦЭМ!$C$39:$C$782,СВЦЭМ!$A$39:$A$782,$A96,СВЦЭМ!$B$39:$B$782,C$83)+'СЕТ СН'!$H$12+СВЦЭМ!$D$10+'СЕТ СН'!$H$5-'СЕТ СН'!$H$20</f>
        <v>4285.3207783600001</v>
      </c>
      <c r="D96" s="36">
        <f>SUMIFS(СВЦЭМ!$C$39:$C$782,СВЦЭМ!$A$39:$A$782,$A96,СВЦЭМ!$B$39:$B$782,D$83)+'СЕТ СН'!$H$12+СВЦЭМ!$D$10+'СЕТ СН'!$H$5-'СЕТ СН'!$H$20</f>
        <v>4348.6787810200003</v>
      </c>
      <c r="E96" s="36">
        <f>SUMIFS(СВЦЭМ!$C$39:$C$782,СВЦЭМ!$A$39:$A$782,$A96,СВЦЭМ!$B$39:$B$782,E$83)+'СЕТ СН'!$H$12+СВЦЭМ!$D$10+'СЕТ СН'!$H$5-'СЕТ СН'!$H$20</f>
        <v>4399.9556399399999</v>
      </c>
      <c r="F96" s="36">
        <f>SUMIFS(СВЦЭМ!$C$39:$C$782,СВЦЭМ!$A$39:$A$782,$A96,СВЦЭМ!$B$39:$B$782,F$83)+'СЕТ СН'!$H$12+СВЦЭМ!$D$10+'СЕТ СН'!$H$5-'СЕТ СН'!$H$20</f>
        <v>4398.31554469</v>
      </c>
      <c r="G96" s="36">
        <f>SUMIFS(СВЦЭМ!$C$39:$C$782,СВЦЭМ!$A$39:$A$782,$A96,СВЦЭМ!$B$39:$B$782,G$83)+'СЕТ СН'!$H$12+СВЦЭМ!$D$10+'СЕТ СН'!$H$5-'СЕТ СН'!$H$20</f>
        <v>4390.1409728899998</v>
      </c>
      <c r="H96" s="36">
        <f>SUMIFS(СВЦЭМ!$C$39:$C$782,СВЦЭМ!$A$39:$A$782,$A96,СВЦЭМ!$B$39:$B$782,H$83)+'СЕТ СН'!$H$12+СВЦЭМ!$D$10+'СЕТ СН'!$H$5-'СЕТ СН'!$H$20</f>
        <v>4347.7832772399997</v>
      </c>
      <c r="I96" s="36">
        <f>SUMIFS(СВЦЭМ!$C$39:$C$782,СВЦЭМ!$A$39:$A$782,$A96,СВЦЭМ!$B$39:$B$782,I$83)+'СЕТ СН'!$H$12+СВЦЭМ!$D$10+'СЕТ СН'!$H$5-'СЕТ СН'!$H$20</f>
        <v>4278.5420184100003</v>
      </c>
      <c r="J96" s="36">
        <f>SUMIFS(СВЦЭМ!$C$39:$C$782,СВЦЭМ!$A$39:$A$782,$A96,СВЦЭМ!$B$39:$B$782,J$83)+'СЕТ СН'!$H$12+СВЦЭМ!$D$10+'СЕТ СН'!$H$5-'СЕТ СН'!$H$20</f>
        <v>4192.6413029800005</v>
      </c>
      <c r="K96" s="36">
        <f>SUMIFS(СВЦЭМ!$C$39:$C$782,СВЦЭМ!$A$39:$A$782,$A96,СВЦЭМ!$B$39:$B$782,K$83)+'СЕТ СН'!$H$12+СВЦЭМ!$D$10+'СЕТ СН'!$H$5-'СЕТ СН'!$H$20</f>
        <v>4122.6098570200002</v>
      </c>
      <c r="L96" s="36">
        <f>SUMIFS(СВЦЭМ!$C$39:$C$782,СВЦЭМ!$A$39:$A$782,$A96,СВЦЭМ!$B$39:$B$782,L$83)+'СЕТ СН'!$H$12+СВЦЭМ!$D$10+'СЕТ СН'!$H$5-'СЕТ СН'!$H$20</f>
        <v>4059.4025599400002</v>
      </c>
      <c r="M96" s="36">
        <f>SUMIFS(СВЦЭМ!$C$39:$C$782,СВЦЭМ!$A$39:$A$782,$A96,СВЦЭМ!$B$39:$B$782,M$83)+'СЕТ СН'!$H$12+СВЦЭМ!$D$10+'СЕТ СН'!$H$5-'СЕТ СН'!$H$20</f>
        <v>4068.3088784000001</v>
      </c>
      <c r="N96" s="36">
        <f>SUMIFS(СВЦЭМ!$C$39:$C$782,СВЦЭМ!$A$39:$A$782,$A96,СВЦЭМ!$B$39:$B$782,N$83)+'СЕТ СН'!$H$12+СВЦЭМ!$D$10+'СЕТ СН'!$H$5-'СЕТ СН'!$H$20</f>
        <v>4093.0612993899999</v>
      </c>
      <c r="O96" s="36">
        <f>SUMIFS(СВЦЭМ!$C$39:$C$782,СВЦЭМ!$A$39:$A$782,$A96,СВЦЭМ!$B$39:$B$782,O$83)+'СЕТ СН'!$H$12+СВЦЭМ!$D$10+'СЕТ СН'!$H$5-'СЕТ СН'!$H$20</f>
        <v>4118.2867969199997</v>
      </c>
      <c r="P96" s="36">
        <f>SUMIFS(СВЦЭМ!$C$39:$C$782,СВЦЭМ!$A$39:$A$782,$A96,СВЦЭМ!$B$39:$B$782,P$83)+'СЕТ СН'!$H$12+СВЦЭМ!$D$10+'СЕТ СН'!$H$5-'СЕТ СН'!$H$20</f>
        <v>4132.4428338199996</v>
      </c>
      <c r="Q96" s="36">
        <f>SUMIFS(СВЦЭМ!$C$39:$C$782,СВЦЭМ!$A$39:$A$782,$A96,СВЦЭМ!$B$39:$B$782,Q$83)+'СЕТ СН'!$H$12+СВЦЭМ!$D$10+'СЕТ СН'!$H$5-'СЕТ СН'!$H$20</f>
        <v>4144.7218490200003</v>
      </c>
      <c r="R96" s="36">
        <f>SUMIFS(СВЦЭМ!$C$39:$C$782,СВЦЭМ!$A$39:$A$782,$A96,СВЦЭМ!$B$39:$B$782,R$83)+'СЕТ СН'!$H$12+СВЦЭМ!$D$10+'СЕТ СН'!$H$5-'СЕТ СН'!$H$20</f>
        <v>4142.0003400200003</v>
      </c>
      <c r="S96" s="36">
        <f>SUMIFS(СВЦЭМ!$C$39:$C$782,СВЦЭМ!$A$39:$A$782,$A96,СВЦЭМ!$B$39:$B$782,S$83)+'СЕТ СН'!$H$12+СВЦЭМ!$D$10+'СЕТ СН'!$H$5-'СЕТ СН'!$H$20</f>
        <v>4112.1258904799997</v>
      </c>
      <c r="T96" s="36">
        <f>SUMIFS(СВЦЭМ!$C$39:$C$782,СВЦЭМ!$A$39:$A$782,$A96,СВЦЭМ!$B$39:$B$782,T$83)+'СЕТ СН'!$H$12+СВЦЭМ!$D$10+'СЕТ СН'!$H$5-'СЕТ СН'!$H$20</f>
        <v>4037.27188123</v>
      </c>
      <c r="U96" s="36">
        <f>SUMIFS(СВЦЭМ!$C$39:$C$782,СВЦЭМ!$A$39:$A$782,$A96,СВЦЭМ!$B$39:$B$782,U$83)+'СЕТ СН'!$H$12+СВЦЭМ!$D$10+'СЕТ СН'!$H$5-'СЕТ СН'!$H$20</f>
        <v>3982.7080356199999</v>
      </c>
      <c r="V96" s="36">
        <f>SUMIFS(СВЦЭМ!$C$39:$C$782,СВЦЭМ!$A$39:$A$782,$A96,СВЦЭМ!$B$39:$B$782,V$83)+'СЕТ СН'!$H$12+СВЦЭМ!$D$10+'СЕТ СН'!$H$5-'СЕТ СН'!$H$20</f>
        <v>3985.82027685</v>
      </c>
      <c r="W96" s="36">
        <f>SUMIFS(СВЦЭМ!$C$39:$C$782,СВЦЭМ!$A$39:$A$782,$A96,СВЦЭМ!$B$39:$B$782,W$83)+'СЕТ СН'!$H$12+СВЦЭМ!$D$10+'СЕТ СН'!$H$5-'СЕТ СН'!$H$20</f>
        <v>4011.2989866400003</v>
      </c>
      <c r="X96" s="36">
        <f>SUMIFS(СВЦЭМ!$C$39:$C$782,СВЦЭМ!$A$39:$A$782,$A96,СВЦЭМ!$B$39:$B$782,X$83)+'СЕТ СН'!$H$12+СВЦЭМ!$D$10+'СЕТ СН'!$H$5-'СЕТ СН'!$H$20</f>
        <v>4085.1581641299999</v>
      </c>
      <c r="Y96" s="36">
        <f>SUMIFS(СВЦЭМ!$C$39:$C$782,СВЦЭМ!$A$39:$A$782,$A96,СВЦЭМ!$B$39:$B$782,Y$83)+'СЕТ СН'!$H$12+СВЦЭМ!$D$10+'СЕТ СН'!$H$5-'СЕТ СН'!$H$20</f>
        <v>4182.6892159700001</v>
      </c>
    </row>
    <row r="97" spans="1:25" ht="15.75" x14ac:dyDescent="0.2">
      <c r="A97" s="35">
        <f t="shared" si="2"/>
        <v>45579</v>
      </c>
      <c r="B97" s="36">
        <f>SUMIFS(СВЦЭМ!$C$39:$C$782,СВЦЭМ!$A$39:$A$782,$A97,СВЦЭМ!$B$39:$B$782,B$83)+'СЕТ СН'!$H$12+СВЦЭМ!$D$10+'СЕТ СН'!$H$5-'СЕТ СН'!$H$20</f>
        <v>4365.3515986399998</v>
      </c>
      <c r="C97" s="36">
        <f>SUMIFS(СВЦЭМ!$C$39:$C$782,СВЦЭМ!$A$39:$A$782,$A97,СВЦЭМ!$B$39:$B$782,C$83)+'СЕТ СН'!$H$12+СВЦЭМ!$D$10+'СЕТ СН'!$H$5-'СЕТ СН'!$H$20</f>
        <v>4444.4739604999995</v>
      </c>
      <c r="D97" s="36">
        <f>SUMIFS(СВЦЭМ!$C$39:$C$782,СВЦЭМ!$A$39:$A$782,$A97,СВЦЭМ!$B$39:$B$782,D$83)+'СЕТ СН'!$H$12+СВЦЭМ!$D$10+'СЕТ СН'!$H$5-'СЕТ СН'!$H$20</f>
        <v>4459.8323338199998</v>
      </c>
      <c r="E97" s="36">
        <f>SUMIFS(СВЦЭМ!$C$39:$C$782,СВЦЭМ!$A$39:$A$782,$A97,СВЦЭМ!$B$39:$B$782,E$83)+'СЕТ СН'!$H$12+СВЦЭМ!$D$10+'СЕТ СН'!$H$5-'СЕТ СН'!$H$20</f>
        <v>4463.2161887799994</v>
      </c>
      <c r="F97" s="36">
        <f>SUMIFS(СВЦЭМ!$C$39:$C$782,СВЦЭМ!$A$39:$A$782,$A97,СВЦЭМ!$B$39:$B$782,F$83)+'СЕТ СН'!$H$12+СВЦЭМ!$D$10+'СЕТ СН'!$H$5-'СЕТ СН'!$H$20</f>
        <v>4449.8416704899992</v>
      </c>
      <c r="G97" s="36">
        <f>SUMIFS(СВЦЭМ!$C$39:$C$782,СВЦЭМ!$A$39:$A$782,$A97,СВЦЭМ!$B$39:$B$782,G$83)+'СЕТ СН'!$H$12+СВЦЭМ!$D$10+'СЕТ СН'!$H$5-'СЕТ СН'!$H$20</f>
        <v>4471.4494172100003</v>
      </c>
      <c r="H97" s="36">
        <f>SUMIFS(СВЦЭМ!$C$39:$C$782,СВЦЭМ!$A$39:$A$782,$A97,СВЦЭМ!$B$39:$B$782,H$83)+'СЕТ СН'!$H$12+СВЦЭМ!$D$10+'СЕТ СН'!$H$5-'СЕТ СН'!$H$20</f>
        <v>4371.3289132199998</v>
      </c>
      <c r="I97" s="36">
        <f>SUMIFS(СВЦЭМ!$C$39:$C$782,СВЦЭМ!$A$39:$A$782,$A97,СВЦЭМ!$B$39:$B$782,I$83)+'СЕТ СН'!$H$12+СВЦЭМ!$D$10+'СЕТ СН'!$H$5-'СЕТ СН'!$H$20</f>
        <v>4291.0713192399999</v>
      </c>
      <c r="J97" s="36">
        <f>SUMIFS(СВЦЭМ!$C$39:$C$782,СВЦЭМ!$A$39:$A$782,$A97,СВЦЭМ!$B$39:$B$782,J$83)+'СЕТ СН'!$H$12+СВЦЭМ!$D$10+'СЕТ СН'!$H$5-'СЕТ СН'!$H$20</f>
        <v>4230.5642302400001</v>
      </c>
      <c r="K97" s="36">
        <f>SUMIFS(СВЦЭМ!$C$39:$C$782,СВЦЭМ!$A$39:$A$782,$A97,СВЦЭМ!$B$39:$B$782,K$83)+'СЕТ СН'!$H$12+СВЦЭМ!$D$10+'СЕТ СН'!$H$5-'СЕТ СН'!$H$20</f>
        <v>4235.0596030899997</v>
      </c>
      <c r="L97" s="36">
        <f>SUMIFS(СВЦЭМ!$C$39:$C$782,СВЦЭМ!$A$39:$A$782,$A97,СВЦЭМ!$B$39:$B$782,L$83)+'СЕТ СН'!$H$12+СВЦЭМ!$D$10+'СЕТ СН'!$H$5-'СЕТ СН'!$H$20</f>
        <v>4256.1478183500003</v>
      </c>
      <c r="M97" s="36">
        <f>SUMIFS(СВЦЭМ!$C$39:$C$782,СВЦЭМ!$A$39:$A$782,$A97,СВЦЭМ!$B$39:$B$782,M$83)+'СЕТ СН'!$H$12+СВЦЭМ!$D$10+'СЕТ СН'!$H$5-'СЕТ СН'!$H$20</f>
        <v>4298.8428225500002</v>
      </c>
      <c r="N97" s="36">
        <f>SUMIFS(СВЦЭМ!$C$39:$C$782,СВЦЭМ!$A$39:$A$782,$A97,СВЦЭМ!$B$39:$B$782,N$83)+'СЕТ СН'!$H$12+СВЦЭМ!$D$10+'СЕТ СН'!$H$5-'СЕТ СН'!$H$20</f>
        <v>4298.4494757800003</v>
      </c>
      <c r="O97" s="36">
        <f>SUMIFS(СВЦЭМ!$C$39:$C$782,СВЦЭМ!$A$39:$A$782,$A97,СВЦЭМ!$B$39:$B$782,O$83)+'СЕТ СН'!$H$12+СВЦЭМ!$D$10+'СЕТ СН'!$H$5-'СЕТ СН'!$H$20</f>
        <v>4277.3129981100001</v>
      </c>
      <c r="P97" s="36">
        <f>SUMIFS(СВЦЭМ!$C$39:$C$782,СВЦЭМ!$A$39:$A$782,$A97,СВЦЭМ!$B$39:$B$782,P$83)+'СЕТ СН'!$H$12+СВЦЭМ!$D$10+'СЕТ СН'!$H$5-'СЕТ СН'!$H$20</f>
        <v>4294.2092278700002</v>
      </c>
      <c r="Q97" s="36">
        <f>SUMIFS(СВЦЭМ!$C$39:$C$782,СВЦЭМ!$A$39:$A$782,$A97,СВЦЭМ!$B$39:$B$782,Q$83)+'СЕТ СН'!$H$12+СВЦЭМ!$D$10+'СЕТ СН'!$H$5-'СЕТ СН'!$H$20</f>
        <v>4307.7121716700003</v>
      </c>
      <c r="R97" s="36">
        <f>SUMIFS(СВЦЭМ!$C$39:$C$782,СВЦЭМ!$A$39:$A$782,$A97,СВЦЭМ!$B$39:$B$782,R$83)+'СЕТ СН'!$H$12+СВЦЭМ!$D$10+'СЕТ СН'!$H$5-'СЕТ СН'!$H$20</f>
        <v>4297.6877328199998</v>
      </c>
      <c r="S97" s="36">
        <f>SUMIFS(СВЦЭМ!$C$39:$C$782,СВЦЭМ!$A$39:$A$782,$A97,СВЦЭМ!$B$39:$B$782,S$83)+'СЕТ СН'!$H$12+СВЦЭМ!$D$10+'СЕТ СН'!$H$5-'СЕТ СН'!$H$20</f>
        <v>4279.2590875300002</v>
      </c>
      <c r="T97" s="36">
        <f>SUMIFS(СВЦЭМ!$C$39:$C$782,СВЦЭМ!$A$39:$A$782,$A97,СВЦЭМ!$B$39:$B$782,T$83)+'СЕТ СН'!$H$12+СВЦЭМ!$D$10+'СЕТ СН'!$H$5-'СЕТ СН'!$H$20</f>
        <v>4201.9331319299999</v>
      </c>
      <c r="U97" s="36">
        <f>SUMIFS(СВЦЭМ!$C$39:$C$782,СВЦЭМ!$A$39:$A$782,$A97,СВЦЭМ!$B$39:$B$782,U$83)+'СЕТ СН'!$H$12+СВЦЭМ!$D$10+'СЕТ СН'!$H$5-'СЕТ СН'!$H$20</f>
        <v>4157.5692378900003</v>
      </c>
      <c r="V97" s="36">
        <f>SUMIFS(СВЦЭМ!$C$39:$C$782,СВЦЭМ!$A$39:$A$782,$A97,СВЦЭМ!$B$39:$B$782,V$83)+'СЕТ СН'!$H$12+СВЦЭМ!$D$10+'СЕТ СН'!$H$5-'СЕТ СН'!$H$20</f>
        <v>4194.1959242100002</v>
      </c>
      <c r="W97" s="36">
        <f>SUMIFS(СВЦЭМ!$C$39:$C$782,СВЦЭМ!$A$39:$A$782,$A97,СВЦЭМ!$B$39:$B$782,W$83)+'СЕТ СН'!$H$12+СВЦЭМ!$D$10+'СЕТ СН'!$H$5-'СЕТ СН'!$H$20</f>
        <v>4236.6595916400001</v>
      </c>
      <c r="X97" s="36">
        <f>SUMIFS(СВЦЭМ!$C$39:$C$782,СВЦЭМ!$A$39:$A$782,$A97,СВЦЭМ!$B$39:$B$782,X$83)+'СЕТ СН'!$H$12+СВЦЭМ!$D$10+'СЕТ СН'!$H$5-'СЕТ СН'!$H$20</f>
        <v>4301.7175474599999</v>
      </c>
      <c r="Y97" s="36">
        <f>SUMIFS(СВЦЭМ!$C$39:$C$782,СВЦЭМ!$A$39:$A$782,$A97,СВЦЭМ!$B$39:$B$782,Y$83)+'СЕТ СН'!$H$12+СВЦЭМ!$D$10+'СЕТ СН'!$H$5-'СЕТ СН'!$H$20</f>
        <v>4377.5178644799998</v>
      </c>
    </row>
    <row r="98" spans="1:25" ht="15.75" x14ac:dyDescent="0.2">
      <c r="A98" s="35">
        <f t="shared" si="2"/>
        <v>45580</v>
      </c>
      <c r="B98" s="36">
        <f>SUMIFS(СВЦЭМ!$C$39:$C$782,СВЦЭМ!$A$39:$A$782,$A98,СВЦЭМ!$B$39:$B$782,B$83)+'СЕТ СН'!$H$12+СВЦЭМ!$D$10+'СЕТ СН'!$H$5-'СЕТ СН'!$H$20</f>
        <v>4474.2397221899992</v>
      </c>
      <c r="C98" s="36">
        <f>SUMIFS(СВЦЭМ!$C$39:$C$782,СВЦЭМ!$A$39:$A$782,$A98,СВЦЭМ!$B$39:$B$782,C$83)+'СЕТ СН'!$H$12+СВЦЭМ!$D$10+'СЕТ СН'!$H$5-'СЕТ СН'!$H$20</f>
        <v>4548.4535965399991</v>
      </c>
      <c r="D98" s="36">
        <f>SUMIFS(СВЦЭМ!$C$39:$C$782,СВЦЭМ!$A$39:$A$782,$A98,СВЦЭМ!$B$39:$B$782,D$83)+'СЕТ СН'!$H$12+СВЦЭМ!$D$10+'СЕТ СН'!$H$5-'СЕТ СН'!$H$20</f>
        <v>4568.4691133899996</v>
      </c>
      <c r="E98" s="36">
        <f>SUMIFS(СВЦЭМ!$C$39:$C$782,СВЦЭМ!$A$39:$A$782,$A98,СВЦЭМ!$B$39:$B$782,E$83)+'СЕТ СН'!$H$12+СВЦЭМ!$D$10+'СЕТ СН'!$H$5-'СЕТ СН'!$H$20</f>
        <v>4481.6039756399996</v>
      </c>
      <c r="F98" s="36">
        <f>SUMIFS(СВЦЭМ!$C$39:$C$782,СВЦЭМ!$A$39:$A$782,$A98,СВЦЭМ!$B$39:$B$782,F$83)+'СЕТ СН'!$H$12+СВЦЭМ!$D$10+'СЕТ СН'!$H$5-'СЕТ СН'!$H$20</f>
        <v>4589.7159479299999</v>
      </c>
      <c r="G98" s="36">
        <f>SUMIFS(СВЦЭМ!$C$39:$C$782,СВЦЭМ!$A$39:$A$782,$A98,СВЦЭМ!$B$39:$B$782,G$83)+'СЕТ СН'!$H$12+СВЦЭМ!$D$10+'СЕТ СН'!$H$5-'СЕТ СН'!$H$20</f>
        <v>4505.48891095</v>
      </c>
      <c r="H98" s="36">
        <f>SUMIFS(СВЦЭМ!$C$39:$C$782,СВЦЭМ!$A$39:$A$782,$A98,СВЦЭМ!$B$39:$B$782,H$83)+'СЕТ СН'!$H$12+СВЦЭМ!$D$10+'СЕТ СН'!$H$5-'СЕТ СН'!$H$20</f>
        <v>4431.0215244899991</v>
      </c>
      <c r="I98" s="36">
        <f>SUMIFS(СВЦЭМ!$C$39:$C$782,СВЦЭМ!$A$39:$A$782,$A98,СВЦЭМ!$B$39:$B$782,I$83)+'СЕТ СН'!$H$12+СВЦЭМ!$D$10+'СЕТ СН'!$H$5-'СЕТ СН'!$H$20</f>
        <v>4321.0458058900003</v>
      </c>
      <c r="J98" s="36">
        <f>SUMIFS(СВЦЭМ!$C$39:$C$782,СВЦЭМ!$A$39:$A$782,$A98,СВЦЭМ!$B$39:$B$782,J$83)+'СЕТ СН'!$H$12+СВЦЭМ!$D$10+'СЕТ СН'!$H$5-'СЕТ СН'!$H$20</f>
        <v>4269.2016394499997</v>
      </c>
      <c r="K98" s="36">
        <f>SUMIFS(СВЦЭМ!$C$39:$C$782,СВЦЭМ!$A$39:$A$782,$A98,СВЦЭМ!$B$39:$B$782,K$83)+'СЕТ СН'!$H$12+СВЦЭМ!$D$10+'СЕТ СН'!$H$5-'СЕТ СН'!$H$20</f>
        <v>4251.4930619899997</v>
      </c>
      <c r="L98" s="36">
        <f>SUMIFS(СВЦЭМ!$C$39:$C$782,СВЦЭМ!$A$39:$A$782,$A98,СВЦЭМ!$B$39:$B$782,L$83)+'СЕТ СН'!$H$12+СВЦЭМ!$D$10+'СЕТ СН'!$H$5-'СЕТ СН'!$H$20</f>
        <v>4258.8707988300002</v>
      </c>
      <c r="M98" s="36">
        <f>SUMIFS(СВЦЭМ!$C$39:$C$782,СВЦЭМ!$A$39:$A$782,$A98,СВЦЭМ!$B$39:$B$782,M$83)+'СЕТ СН'!$H$12+СВЦЭМ!$D$10+'СЕТ СН'!$H$5-'СЕТ СН'!$H$20</f>
        <v>4257.4527060199998</v>
      </c>
      <c r="N98" s="36">
        <f>SUMIFS(СВЦЭМ!$C$39:$C$782,СВЦЭМ!$A$39:$A$782,$A98,СВЦЭМ!$B$39:$B$782,N$83)+'СЕТ СН'!$H$12+СВЦЭМ!$D$10+'СЕТ СН'!$H$5-'СЕТ СН'!$H$20</f>
        <v>4271.8294123100004</v>
      </c>
      <c r="O98" s="36">
        <f>SUMIFS(СВЦЭМ!$C$39:$C$782,СВЦЭМ!$A$39:$A$782,$A98,СВЦЭМ!$B$39:$B$782,O$83)+'СЕТ СН'!$H$12+СВЦЭМ!$D$10+'СЕТ СН'!$H$5-'СЕТ СН'!$H$20</f>
        <v>4212.9959378599997</v>
      </c>
      <c r="P98" s="36">
        <f>SUMIFS(СВЦЭМ!$C$39:$C$782,СВЦЭМ!$A$39:$A$782,$A98,СВЦЭМ!$B$39:$B$782,P$83)+'СЕТ СН'!$H$12+СВЦЭМ!$D$10+'СЕТ СН'!$H$5-'СЕТ СН'!$H$20</f>
        <v>4231.8225575100005</v>
      </c>
      <c r="Q98" s="36">
        <f>SUMIFS(СВЦЭМ!$C$39:$C$782,СВЦЭМ!$A$39:$A$782,$A98,СВЦЭМ!$B$39:$B$782,Q$83)+'СЕТ СН'!$H$12+СВЦЭМ!$D$10+'СЕТ СН'!$H$5-'СЕТ СН'!$H$20</f>
        <v>4297.7584675099997</v>
      </c>
      <c r="R98" s="36">
        <f>SUMIFS(СВЦЭМ!$C$39:$C$782,СВЦЭМ!$A$39:$A$782,$A98,СВЦЭМ!$B$39:$B$782,R$83)+'СЕТ СН'!$H$12+СВЦЭМ!$D$10+'СЕТ СН'!$H$5-'СЕТ СН'!$H$20</f>
        <v>4285.3682349299997</v>
      </c>
      <c r="S98" s="36">
        <f>SUMIFS(СВЦЭМ!$C$39:$C$782,СВЦЭМ!$A$39:$A$782,$A98,СВЦЭМ!$B$39:$B$782,S$83)+'СЕТ СН'!$H$12+СВЦЭМ!$D$10+'СЕТ СН'!$H$5-'СЕТ СН'!$H$20</f>
        <v>4316.8764099999999</v>
      </c>
      <c r="T98" s="36">
        <f>SUMIFS(СВЦЭМ!$C$39:$C$782,СВЦЭМ!$A$39:$A$782,$A98,СВЦЭМ!$B$39:$B$782,T$83)+'СЕТ СН'!$H$12+СВЦЭМ!$D$10+'СЕТ СН'!$H$5-'СЕТ СН'!$H$20</f>
        <v>4235.9902352999998</v>
      </c>
      <c r="U98" s="36">
        <f>SUMIFS(СВЦЭМ!$C$39:$C$782,СВЦЭМ!$A$39:$A$782,$A98,СВЦЭМ!$B$39:$B$782,U$83)+'СЕТ СН'!$H$12+СВЦЭМ!$D$10+'СЕТ СН'!$H$5-'СЕТ СН'!$H$20</f>
        <v>4180.4345601099994</v>
      </c>
      <c r="V98" s="36">
        <f>SUMIFS(СВЦЭМ!$C$39:$C$782,СВЦЭМ!$A$39:$A$782,$A98,СВЦЭМ!$B$39:$B$782,V$83)+'СЕТ СН'!$H$12+СВЦЭМ!$D$10+'СЕТ СН'!$H$5-'СЕТ СН'!$H$20</f>
        <v>4205.5477523400004</v>
      </c>
      <c r="W98" s="36">
        <f>SUMIFS(СВЦЭМ!$C$39:$C$782,СВЦЭМ!$A$39:$A$782,$A98,СВЦЭМ!$B$39:$B$782,W$83)+'СЕТ СН'!$H$12+СВЦЭМ!$D$10+'СЕТ СН'!$H$5-'СЕТ СН'!$H$20</f>
        <v>4213.1228785700005</v>
      </c>
      <c r="X98" s="36">
        <f>SUMIFS(СВЦЭМ!$C$39:$C$782,СВЦЭМ!$A$39:$A$782,$A98,СВЦЭМ!$B$39:$B$782,X$83)+'СЕТ СН'!$H$12+СВЦЭМ!$D$10+'СЕТ СН'!$H$5-'СЕТ СН'!$H$20</f>
        <v>4265.9263620700003</v>
      </c>
      <c r="Y98" s="36">
        <f>SUMIFS(СВЦЭМ!$C$39:$C$782,СВЦЭМ!$A$39:$A$782,$A98,СВЦЭМ!$B$39:$B$782,Y$83)+'СЕТ СН'!$H$12+СВЦЭМ!$D$10+'СЕТ СН'!$H$5-'СЕТ СН'!$H$20</f>
        <v>4335.1319181500003</v>
      </c>
    </row>
    <row r="99" spans="1:25" ht="15.75" x14ac:dyDescent="0.2">
      <c r="A99" s="35">
        <f t="shared" si="2"/>
        <v>45581</v>
      </c>
      <c r="B99" s="36">
        <f>SUMIFS(СВЦЭМ!$C$39:$C$782,СВЦЭМ!$A$39:$A$782,$A99,СВЦЭМ!$B$39:$B$782,B$83)+'СЕТ СН'!$H$12+СВЦЭМ!$D$10+'СЕТ СН'!$H$5-'СЕТ СН'!$H$20</f>
        <v>4419.7362343499999</v>
      </c>
      <c r="C99" s="36">
        <f>SUMIFS(СВЦЭМ!$C$39:$C$782,СВЦЭМ!$A$39:$A$782,$A99,СВЦЭМ!$B$39:$B$782,C$83)+'СЕТ СН'!$H$12+СВЦЭМ!$D$10+'СЕТ СН'!$H$5-'СЕТ СН'!$H$20</f>
        <v>4496.1862674599997</v>
      </c>
      <c r="D99" s="36">
        <f>SUMIFS(СВЦЭМ!$C$39:$C$782,СВЦЭМ!$A$39:$A$782,$A99,СВЦЭМ!$B$39:$B$782,D$83)+'СЕТ СН'!$H$12+СВЦЭМ!$D$10+'СЕТ СН'!$H$5-'СЕТ СН'!$H$20</f>
        <v>4491.0532640000001</v>
      </c>
      <c r="E99" s="36">
        <f>SUMIFS(СВЦЭМ!$C$39:$C$782,СВЦЭМ!$A$39:$A$782,$A99,СВЦЭМ!$B$39:$B$782,E$83)+'СЕТ СН'!$H$12+СВЦЭМ!$D$10+'СЕТ СН'!$H$5-'СЕТ СН'!$H$20</f>
        <v>4488.0199421799998</v>
      </c>
      <c r="F99" s="36">
        <f>SUMIFS(СВЦЭМ!$C$39:$C$782,СВЦЭМ!$A$39:$A$782,$A99,СВЦЭМ!$B$39:$B$782,F$83)+'СЕТ СН'!$H$12+СВЦЭМ!$D$10+'СЕТ СН'!$H$5-'СЕТ СН'!$H$20</f>
        <v>4484.8782723599998</v>
      </c>
      <c r="G99" s="36">
        <f>SUMIFS(СВЦЭМ!$C$39:$C$782,СВЦЭМ!$A$39:$A$782,$A99,СВЦЭМ!$B$39:$B$782,G$83)+'СЕТ СН'!$H$12+СВЦЭМ!$D$10+'СЕТ СН'!$H$5-'СЕТ СН'!$H$20</f>
        <v>4500.2884846399993</v>
      </c>
      <c r="H99" s="36">
        <f>SUMIFS(СВЦЭМ!$C$39:$C$782,СВЦЭМ!$A$39:$A$782,$A99,СВЦЭМ!$B$39:$B$782,H$83)+'СЕТ СН'!$H$12+СВЦЭМ!$D$10+'СЕТ СН'!$H$5-'СЕТ СН'!$H$20</f>
        <v>4445.5157195600004</v>
      </c>
      <c r="I99" s="36">
        <f>SUMIFS(СВЦЭМ!$C$39:$C$782,СВЦЭМ!$A$39:$A$782,$A99,СВЦЭМ!$B$39:$B$782,I$83)+'СЕТ СН'!$H$12+СВЦЭМ!$D$10+'СЕТ СН'!$H$5-'СЕТ СН'!$H$20</f>
        <v>4340.3944174400003</v>
      </c>
      <c r="J99" s="36">
        <f>SUMIFS(СВЦЭМ!$C$39:$C$782,СВЦЭМ!$A$39:$A$782,$A99,СВЦЭМ!$B$39:$B$782,J$83)+'СЕТ СН'!$H$12+СВЦЭМ!$D$10+'СЕТ СН'!$H$5-'СЕТ СН'!$H$20</f>
        <v>4293.3188061500005</v>
      </c>
      <c r="K99" s="36">
        <f>SUMIFS(СВЦЭМ!$C$39:$C$782,СВЦЭМ!$A$39:$A$782,$A99,СВЦЭМ!$B$39:$B$782,K$83)+'СЕТ СН'!$H$12+СВЦЭМ!$D$10+'СЕТ СН'!$H$5-'СЕТ СН'!$H$20</f>
        <v>4292.5054735599997</v>
      </c>
      <c r="L99" s="36">
        <f>SUMIFS(СВЦЭМ!$C$39:$C$782,СВЦЭМ!$A$39:$A$782,$A99,СВЦЭМ!$B$39:$B$782,L$83)+'СЕТ СН'!$H$12+СВЦЭМ!$D$10+'СЕТ СН'!$H$5-'СЕТ СН'!$H$20</f>
        <v>4278.9439313599996</v>
      </c>
      <c r="M99" s="36">
        <f>SUMIFS(СВЦЭМ!$C$39:$C$782,СВЦЭМ!$A$39:$A$782,$A99,СВЦЭМ!$B$39:$B$782,M$83)+'СЕТ СН'!$H$12+СВЦЭМ!$D$10+'СЕТ СН'!$H$5-'СЕТ СН'!$H$20</f>
        <v>4301.9752961200002</v>
      </c>
      <c r="N99" s="36">
        <f>SUMIFS(СВЦЭМ!$C$39:$C$782,СВЦЭМ!$A$39:$A$782,$A99,СВЦЭМ!$B$39:$B$782,N$83)+'СЕТ СН'!$H$12+СВЦЭМ!$D$10+'СЕТ СН'!$H$5-'СЕТ СН'!$H$20</f>
        <v>4319.7074746099997</v>
      </c>
      <c r="O99" s="36">
        <f>SUMIFS(СВЦЭМ!$C$39:$C$782,СВЦЭМ!$A$39:$A$782,$A99,СВЦЭМ!$B$39:$B$782,O$83)+'СЕТ СН'!$H$12+СВЦЭМ!$D$10+'СЕТ СН'!$H$5-'СЕТ СН'!$H$20</f>
        <v>4295.21714729</v>
      </c>
      <c r="P99" s="36">
        <f>SUMIFS(СВЦЭМ!$C$39:$C$782,СВЦЭМ!$A$39:$A$782,$A99,СВЦЭМ!$B$39:$B$782,P$83)+'СЕТ СН'!$H$12+СВЦЭМ!$D$10+'СЕТ СН'!$H$5-'СЕТ СН'!$H$20</f>
        <v>4305.9842689699999</v>
      </c>
      <c r="Q99" s="36">
        <f>SUMIFS(СВЦЭМ!$C$39:$C$782,СВЦЭМ!$A$39:$A$782,$A99,СВЦЭМ!$B$39:$B$782,Q$83)+'СЕТ СН'!$H$12+СВЦЭМ!$D$10+'СЕТ СН'!$H$5-'СЕТ СН'!$H$20</f>
        <v>4337.7603260100004</v>
      </c>
      <c r="R99" s="36">
        <f>SUMIFS(СВЦЭМ!$C$39:$C$782,СВЦЭМ!$A$39:$A$782,$A99,СВЦЭМ!$B$39:$B$782,R$83)+'СЕТ СН'!$H$12+СВЦЭМ!$D$10+'СЕТ СН'!$H$5-'СЕТ СН'!$H$20</f>
        <v>4320.8999233899995</v>
      </c>
      <c r="S99" s="36">
        <f>SUMIFS(СВЦЭМ!$C$39:$C$782,СВЦЭМ!$A$39:$A$782,$A99,СВЦЭМ!$B$39:$B$782,S$83)+'СЕТ СН'!$H$12+СВЦЭМ!$D$10+'СЕТ СН'!$H$5-'СЕТ СН'!$H$20</f>
        <v>4324.2736998500004</v>
      </c>
      <c r="T99" s="36">
        <f>SUMIFS(СВЦЭМ!$C$39:$C$782,СВЦЭМ!$A$39:$A$782,$A99,СВЦЭМ!$B$39:$B$782,T$83)+'СЕТ СН'!$H$12+СВЦЭМ!$D$10+'СЕТ СН'!$H$5-'СЕТ СН'!$H$20</f>
        <v>4254.7092317899996</v>
      </c>
      <c r="U99" s="36">
        <f>SUMIFS(СВЦЭМ!$C$39:$C$782,СВЦЭМ!$A$39:$A$782,$A99,СВЦЭМ!$B$39:$B$782,U$83)+'СЕТ СН'!$H$12+СВЦЭМ!$D$10+'СЕТ СН'!$H$5-'СЕТ СН'!$H$20</f>
        <v>4214.0897337300003</v>
      </c>
      <c r="V99" s="36">
        <f>SUMIFS(СВЦЭМ!$C$39:$C$782,СВЦЭМ!$A$39:$A$782,$A99,СВЦЭМ!$B$39:$B$782,V$83)+'СЕТ СН'!$H$12+СВЦЭМ!$D$10+'СЕТ СН'!$H$5-'СЕТ СН'!$H$20</f>
        <v>4200.2907166599998</v>
      </c>
      <c r="W99" s="36">
        <f>SUMIFS(СВЦЭМ!$C$39:$C$782,СВЦЭМ!$A$39:$A$782,$A99,СВЦЭМ!$B$39:$B$782,W$83)+'СЕТ СН'!$H$12+СВЦЭМ!$D$10+'СЕТ СН'!$H$5-'СЕТ СН'!$H$20</f>
        <v>4239.2071936299999</v>
      </c>
      <c r="X99" s="36">
        <f>SUMIFS(СВЦЭМ!$C$39:$C$782,СВЦЭМ!$A$39:$A$782,$A99,СВЦЭМ!$B$39:$B$782,X$83)+'СЕТ СН'!$H$12+СВЦЭМ!$D$10+'СЕТ СН'!$H$5-'СЕТ СН'!$H$20</f>
        <v>4296.2491258999999</v>
      </c>
      <c r="Y99" s="36">
        <f>SUMIFS(СВЦЭМ!$C$39:$C$782,СВЦЭМ!$A$39:$A$782,$A99,СВЦЭМ!$B$39:$B$782,Y$83)+'СЕТ СН'!$H$12+СВЦЭМ!$D$10+'СЕТ СН'!$H$5-'СЕТ СН'!$H$20</f>
        <v>4353.0345400299993</v>
      </c>
    </row>
    <row r="100" spans="1:25" ht="15.75" x14ac:dyDescent="0.2">
      <c r="A100" s="35">
        <f t="shared" si="2"/>
        <v>45582</v>
      </c>
      <c r="B100" s="36">
        <f>SUMIFS(СВЦЭМ!$C$39:$C$782,СВЦЭМ!$A$39:$A$782,$A100,СВЦЭМ!$B$39:$B$782,B$83)+'СЕТ СН'!$H$12+СВЦЭМ!$D$10+'СЕТ СН'!$H$5-'СЕТ СН'!$H$20</f>
        <v>4422.0693882100004</v>
      </c>
      <c r="C100" s="36">
        <f>SUMIFS(СВЦЭМ!$C$39:$C$782,СВЦЭМ!$A$39:$A$782,$A100,СВЦЭМ!$B$39:$B$782,C$83)+'СЕТ СН'!$H$12+СВЦЭМ!$D$10+'СЕТ СН'!$H$5-'СЕТ СН'!$H$20</f>
        <v>4508.95525043</v>
      </c>
      <c r="D100" s="36">
        <f>SUMIFS(СВЦЭМ!$C$39:$C$782,СВЦЭМ!$A$39:$A$782,$A100,СВЦЭМ!$B$39:$B$782,D$83)+'СЕТ СН'!$H$12+СВЦЭМ!$D$10+'СЕТ СН'!$H$5-'СЕТ СН'!$H$20</f>
        <v>4549.4211710599993</v>
      </c>
      <c r="E100" s="36">
        <f>SUMIFS(СВЦЭМ!$C$39:$C$782,СВЦЭМ!$A$39:$A$782,$A100,СВЦЭМ!$B$39:$B$782,E$83)+'СЕТ СН'!$H$12+СВЦЭМ!$D$10+'СЕТ СН'!$H$5-'СЕТ СН'!$H$20</f>
        <v>4561.6808268099994</v>
      </c>
      <c r="F100" s="36">
        <f>SUMIFS(СВЦЭМ!$C$39:$C$782,СВЦЭМ!$A$39:$A$782,$A100,СВЦЭМ!$B$39:$B$782,F$83)+'СЕТ СН'!$H$12+СВЦЭМ!$D$10+'СЕТ СН'!$H$5-'СЕТ СН'!$H$20</f>
        <v>4559.2417770100001</v>
      </c>
      <c r="G100" s="36">
        <f>SUMIFS(СВЦЭМ!$C$39:$C$782,СВЦЭМ!$A$39:$A$782,$A100,СВЦЭМ!$B$39:$B$782,G$83)+'СЕТ СН'!$H$12+СВЦЭМ!$D$10+'СЕТ СН'!$H$5-'СЕТ СН'!$H$20</f>
        <v>4530.0257500400003</v>
      </c>
      <c r="H100" s="36">
        <f>SUMIFS(СВЦЭМ!$C$39:$C$782,СВЦЭМ!$A$39:$A$782,$A100,СВЦЭМ!$B$39:$B$782,H$83)+'СЕТ СН'!$H$12+СВЦЭМ!$D$10+'СЕТ СН'!$H$5-'СЕТ СН'!$H$20</f>
        <v>4431.3012707500002</v>
      </c>
      <c r="I100" s="36">
        <f>SUMIFS(СВЦЭМ!$C$39:$C$782,СВЦЭМ!$A$39:$A$782,$A100,СВЦЭМ!$B$39:$B$782,I$83)+'СЕТ СН'!$H$12+СВЦЭМ!$D$10+'СЕТ СН'!$H$5-'СЕТ СН'!$H$20</f>
        <v>4290.7376035699999</v>
      </c>
      <c r="J100" s="36">
        <f>SUMIFS(СВЦЭМ!$C$39:$C$782,СВЦЭМ!$A$39:$A$782,$A100,СВЦЭМ!$B$39:$B$782,J$83)+'СЕТ СН'!$H$12+СВЦЭМ!$D$10+'СЕТ СН'!$H$5-'СЕТ СН'!$H$20</f>
        <v>4253.5404384800004</v>
      </c>
      <c r="K100" s="36">
        <f>SUMIFS(СВЦЭМ!$C$39:$C$782,СВЦЭМ!$A$39:$A$782,$A100,СВЦЭМ!$B$39:$B$782,K$83)+'СЕТ СН'!$H$12+СВЦЭМ!$D$10+'СЕТ СН'!$H$5-'СЕТ СН'!$H$20</f>
        <v>4247.89648167</v>
      </c>
      <c r="L100" s="36">
        <f>SUMIFS(СВЦЭМ!$C$39:$C$782,СВЦЭМ!$A$39:$A$782,$A100,СВЦЭМ!$B$39:$B$782,L$83)+'СЕТ СН'!$H$12+СВЦЭМ!$D$10+'СЕТ СН'!$H$5-'СЕТ СН'!$H$20</f>
        <v>4235.5941232300002</v>
      </c>
      <c r="M100" s="36">
        <f>SUMIFS(СВЦЭМ!$C$39:$C$782,СВЦЭМ!$A$39:$A$782,$A100,СВЦЭМ!$B$39:$B$782,M$83)+'СЕТ СН'!$H$12+СВЦЭМ!$D$10+'СЕТ СН'!$H$5-'СЕТ СН'!$H$20</f>
        <v>4238.4091597899996</v>
      </c>
      <c r="N100" s="36">
        <f>SUMIFS(СВЦЭМ!$C$39:$C$782,СВЦЭМ!$A$39:$A$782,$A100,СВЦЭМ!$B$39:$B$782,N$83)+'СЕТ СН'!$H$12+СВЦЭМ!$D$10+'СЕТ СН'!$H$5-'СЕТ СН'!$H$20</f>
        <v>4250.2825298600001</v>
      </c>
      <c r="O100" s="36">
        <f>SUMIFS(СВЦЭМ!$C$39:$C$782,СВЦЭМ!$A$39:$A$782,$A100,СВЦЭМ!$B$39:$B$782,O$83)+'СЕТ СН'!$H$12+СВЦЭМ!$D$10+'СЕТ СН'!$H$5-'СЕТ СН'!$H$20</f>
        <v>4264.80997174</v>
      </c>
      <c r="P100" s="36">
        <f>SUMIFS(СВЦЭМ!$C$39:$C$782,СВЦЭМ!$A$39:$A$782,$A100,СВЦЭМ!$B$39:$B$782,P$83)+'СЕТ СН'!$H$12+СВЦЭМ!$D$10+'СЕТ СН'!$H$5-'СЕТ СН'!$H$20</f>
        <v>4270.42852726</v>
      </c>
      <c r="Q100" s="36">
        <f>SUMIFS(СВЦЭМ!$C$39:$C$782,СВЦЭМ!$A$39:$A$782,$A100,СВЦЭМ!$B$39:$B$782,Q$83)+'СЕТ СН'!$H$12+СВЦЭМ!$D$10+'СЕТ СН'!$H$5-'СЕТ СН'!$H$20</f>
        <v>4315.4544213600002</v>
      </c>
      <c r="R100" s="36">
        <f>SUMIFS(СВЦЭМ!$C$39:$C$782,СВЦЭМ!$A$39:$A$782,$A100,СВЦЭМ!$B$39:$B$782,R$83)+'СЕТ СН'!$H$12+СВЦЭМ!$D$10+'СЕТ СН'!$H$5-'СЕТ СН'!$H$20</f>
        <v>4289.1325968599995</v>
      </c>
      <c r="S100" s="36">
        <f>SUMIFS(СВЦЭМ!$C$39:$C$782,СВЦЭМ!$A$39:$A$782,$A100,СВЦЭМ!$B$39:$B$782,S$83)+'СЕТ СН'!$H$12+СВЦЭМ!$D$10+'СЕТ СН'!$H$5-'СЕТ СН'!$H$20</f>
        <v>4296.2286566599996</v>
      </c>
      <c r="T100" s="36">
        <f>SUMIFS(СВЦЭМ!$C$39:$C$782,СВЦЭМ!$A$39:$A$782,$A100,СВЦЭМ!$B$39:$B$782,T$83)+'СЕТ СН'!$H$12+СВЦЭМ!$D$10+'СЕТ СН'!$H$5-'СЕТ СН'!$H$20</f>
        <v>4202.6042880300001</v>
      </c>
      <c r="U100" s="36">
        <f>SUMIFS(СВЦЭМ!$C$39:$C$782,СВЦЭМ!$A$39:$A$782,$A100,СВЦЭМ!$B$39:$B$782,U$83)+'СЕТ СН'!$H$12+СВЦЭМ!$D$10+'СЕТ СН'!$H$5-'СЕТ СН'!$H$20</f>
        <v>4166.0282783900002</v>
      </c>
      <c r="V100" s="36">
        <f>SUMIFS(СВЦЭМ!$C$39:$C$782,СВЦЭМ!$A$39:$A$782,$A100,СВЦЭМ!$B$39:$B$782,V$83)+'СЕТ СН'!$H$12+СВЦЭМ!$D$10+'СЕТ СН'!$H$5-'СЕТ СН'!$H$20</f>
        <v>4172.4302012400003</v>
      </c>
      <c r="W100" s="36">
        <f>SUMIFS(СВЦЭМ!$C$39:$C$782,СВЦЭМ!$A$39:$A$782,$A100,СВЦЭМ!$B$39:$B$782,W$83)+'СЕТ СН'!$H$12+СВЦЭМ!$D$10+'СЕТ СН'!$H$5-'СЕТ СН'!$H$20</f>
        <v>4207.5479915599999</v>
      </c>
      <c r="X100" s="36">
        <f>SUMIFS(СВЦЭМ!$C$39:$C$782,СВЦЭМ!$A$39:$A$782,$A100,СВЦЭМ!$B$39:$B$782,X$83)+'СЕТ СН'!$H$12+СВЦЭМ!$D$10+'СЕТ СН'!$H$5-'СЕТ СН'!$H$20</f>
        <v>4265.9298228500002</v>
      </c>
      <c r="Y100" s="36">
        <f>SUMIFS(СВЦЭМ!$C$39:$C$782,СВЦЭМ!$A$39:$A$782,$A100,СВЦЭМ!$B$39:$B$782,Y$83)+'СЕТ СН'!$H$12+СВЦЭМ!$D$10+'СЕТ СН'!$H$5-'СЕТ СН'!$H$20</f>
        <v>4298.6686723000003</v>
      </c>
    </row>
    <row r="101" spans="1:25" ht="15.75" x14ac:dyDescent="0.2">
      <c r="A101" s="35">
        <f t="shared" si="2"/>
        <v>45583</v>
      </c>
      <c r="B101" s="36">
        <f>SUMIFS(СВЦЭМ!$C$39:$C$782,СВЦЭМ!$A$39:$A$782,$A101,СВЦЭМ!$B$39:$B$782,B$83)+'СЕТ СН'!$H$12+СВЦЭМ!$D$10+'СЕТ СН'!$H$5-'СЕТ СН'!$H$20</f>
        <v>4342.38214651</v>
      </c>
      <c r="C101" s="36">
        <f>SUMIFS(СВЦЭМ!$C$39:$C$782,СВЦЭМ!$A$39:$A$782,$A101,СВЦЭМ!$B$39:$B$782,C$83)+'СЕТ СН'!$H$12+СВЦЭМ!$D$10+'СЕТ СН'!$H$5-'СЕТ СН'!$H$20</f>
        <v>4437.6749009599998</v>
      </c>
      <c r="D101" s="36">
        <f>SUMIFS(СВЦЭМ!$C$39:$C$782,СВЦЭМ!$A$39:$A$782,$A101,СВЦЭМ!$B$39:$B$782,D$83)+'СЕТ СН'!$H$12+СВЦЭМ!$D$10+'СЕТ СН'!$H$5-'СЕТ СН'!$H$20</f>
        <v>4495.1683009199996</v>
      </c>
      <c r="E101" s="36">
        <f>SUMIFS(СВЦЭМ!$C$39:$C$782,СВЦЭМ!$A$39:$A$782,$A101,СВЦЭМ!$B$39:$B$782,E$83)+'СЕТ СН'!$H$12+СВЦЭМ!$D$10+'СЕТ СН'!$H$5-'СЕТ СН'!$H$20</f>
        <v>4579.6447408999993</v>
      </c>
      <c r="F101" s="36">
        <f>SUMIFS(СВЦЭМ!$C$39:$C$782,СВЦЭМ!$A$39:$A$782,$A101,СВЦЭМ!$B$39:$B$782,F$83)+'СЕТ СН'!$H$12+СВЦЭМ!$D$10+'СЕТ СН'!$H$5-'СЕТ СН'!$H$20</f>
        <v>4516.6244680799991</v>
      </c>
      <c r="G101" s="36">
        <f>SUMIFS(СВЦЭМ!$C$39:$C$782,СВЦЭМ!$A$39:$A$782,$A101,СВЦЭМ!$B$39:$B$782,G$83)+'СЕТ СН'!$H$12+СВЦЭМ!$D$10+'СЕТ СН'!$H$5-'СЕТ СН'!$H$20</f>
        <v>4478.1483432299992</v>
      </c>
      <c r="H101" s="36">
        <f>SUMIFS(СВЦЭМ!$C$39:$C$782,СВЦЭМ!$A$39:$A$782,$A101,СВЦЭМ!$B$39:$B$782,H$83)+'СЕТ СН'!$H$12+СВЦЭМ!$D$10+'СЕТ СН'!$H$5-'СЕТ СН'!$H$20</f>
        <v>4353.2372639299992</v>
      </c>
      <c r="I101" s="36">
        <f>SUMIFS(СВЦЭМ!$C$39:$C$782,СВЦЭМ!$A$39:$A$782,$A101,СВЦЭМ!$B$39:$B$782,I$83)+'СЕТ СН'!$H$12+СВЦЭМ!$D$10+'СЕТ СН'!$H$5-'СЕТ СН'!$H$20</f>
        <v>4260.54944187</v>
      </c>
      <c r="J101" s="36">
        <f>SUMIFS(СВЦЭМ!$C$39:$C$782,СВЦЭМ!$A$39:$A$782,$A101,СВЦЭМ!$B$39:$B$782,J$83)+'СЕТ СН'!$H$12+СВЦЭМ!$D$10+'СЕТ СН'!$H$5-'СЕТ СН'!$H$20</f>
        <v>4218.2749783899999</v>
      </c>
      <c r="K101" s="36">
        <f>SUMIFS(СВЦЭМ!$C$39:$C$782,СВЦЭМ!$A$39:$A$782,$A101,СВЦЭМ!$B$39:$B$782,K$83)+'СЕТ СН'!$H$12+СВЦЭМ!$D$10+'СЕТ СН'!$H$5-'СЕТ СН'!$H$20</f>
        <v>4258.9788651199997</v>
      </c>
      <c r="L101" s="36">
        <f>SUMIFS(СВЦЭМ!$C$39:$C$782,СВЦЭМ!$A$39:$A$782,$A101,СВЦЭМ!$B$39:$B$782,L$83)+'СЕТ СН'!$H$12+СВЦЭМ!$D$10+'СЕТ СН'!$H$5-'СЕТ СН'!$H$20</f>
        <v>4256.0560720000003</v>
      </c>
      <c r="M101" s="36">
        <f>SUMIFS(СВЦЭМ!$C$39:$C$782,СВЦЭМ!$A$39:$A$782,$A101,СВЦЭМ!$B$39:$B$782,M$83)+'СЕТ СН'!$H$12+СВЦЭМ!$D$10+'СЕТ СН'!$H$5-'СЕТ СН'!$H$20</f>
        <v>4259.5100623099997</v>
      </c>
      <c r="N101" s="36">
        <f>SUMIFS(СВЦЭМ!$C$39:$C$782,СВЦЭМ!$A$39:$A$782,$A101,СВЦЭМ!$B$39:$B$782,N$83)+'СЕТ СН'!$H$12+СВЦЭМ!$D$10+'СЕТ СН'!$H$5-'СЕТ СН'!$H$20</f>
        <v>4282.4532925900003</v>
      </c>
      <c r="O101" s="36">
        <f>SUMIFS(СВЦЭМ!$C$39:$C$782,СВЦЭМ!$A$39:$A$782,$A101,СВЦЭМ!$B$39:$B$782,O$83)+'СЕТ СН'!$H$12+СВЦЭМ!$D$10+'СЕТ СН'!$H$5-'СЕТ СН'!$H$20</f>
        <v>4271.2596864200004</v>
      </c>
      <c r="P101" s="36">
        <f>SUMIFS(СВЦЭМ!$C$39:$C$782,СВЦЭМ!$A$39:$A$782,$A101,СВЦЭМ!$B$39:$B$782,P$83)+'СЕТ СН'!$H$12+СВЦЭМ!$D$10+'СЕТ СН'!$H$5-'СЕТ СН'!$H$20</f>
        <v>4277.3537828600001</v>
      </c>
      <c r="Q101" s="36">
        <f>SUMIFS(СВЦЭМ!$C$39:$C$782,СВЦЭМ!$A$39:$A$782,$A101,СВЦЭМ!$B$39:$B$782,Q$83)+'СЕТ СН'!$H$12+СВЦЭМ!$D$10+'СЕТ СН'!$H$5-'СЕТ СН'!$H$20</f>
        <v>4297.65492748</v>
      </c>
      <c r="R101" s="36">
        <f>SUMIFS(СВЦЭМ!$C$39:$C$782,СВЦЭМ!$A$39:$A$782,$A101,СВЦЭМ!$B$39:$B$782,R$83)+'СЕТ СН'!$H$12+СВЦЭМ!$D$10+'СЕТ СН'!$H$5-'СЕТ СН'!$H$20</f>
        <v>4281.02286594</v>
      </c>
      <c r="S101" s="36">
        <f>SUMIFS(СВЦЭМ!$C$39:$C$782,СВЦЭМ!$A$39:$A$782,$A101,СВЦЭМ!$B$39:$B$782,S$83)+'СЕТ СН'!$H$12+СВЦЭМ!$D$10+'СЕТ СН'!$H$5-'СЕТ СН'!$H$20</f>
        <v>4258.6586062900005</v>
      </c>
      <c r="T101" s="36">
        <f>SUMIFS(СВЦЭМ!$C$39:$C$782,СВЦЭМ!$A$39:$A$782,$A101,СВЦЭМ!$B$39:$B$782,T$83)+'СЕТ СН'!$H$12+СВЦЭМ!$D$10+'СЕТ СН'!$H$5-'СЕТ СН'!$H$20</f>
        <v>4214.2466604399997</v>
      </c>
      <c r="U101" s="36">
        <f>SUMIFS(СВЦЭМ!$C$39:$C$782,СВЦЭМ!$A$39:$A$782,$A101,СВЦЭМ!$B$39:$B$782,U$83)+'СЕТ СН'!$H$12+СВЦЭМ!$D$10+'СЕТ СН'!$H$5-'СЕТ СН'!$H$20</f>
        <v>4192.6161866900002</v>
      </c>
      <c r="V101" s="36">
        <f>SUMIFS(СВЦЭМ!$C$39:$C$782,СВЦЭМ!$A$39:$A$782,$A101,СВЦЭМ!$B$39:$B$782,V$83)+'СЕТ СН'!$H$12+СВЦЭМ!$D$10+'СЕТ СН'!$H$5-'СЕТ СН'!$H$20</f>
        <v>4213.3369232200002</v>
      </c>
      <c r="W101" s="36">
        <f>SUMIFS(СВЦЭМ!$C$39:$C$782,СВЦЭМ!$A$39:$A$782,$A101,СВЦЭМ!$B$39:$B$782,W$83)+'СЕТ СН'!$H$12+СВЦЭМ!$D$10+'СЕТ СН'!$H$5-'СЕТ СН'!$H$20</f>
        <v>4243.0952068900006</v>
      </c>
      <c r="X101" s="36">
        <f>SUMIFS(СВЦЭМ!$C$39:$C$782,СВЦЭМ!$A$39:$A$782,$A101,СВЦЭМ!$B$39:$B$782,X$83)+'СЕТ СН'!$H$12+СВЦЭМ!$D$10+'СЕТ СН'!$H$5-'СЕТ СН'!$H$20</f>
        <v>4302.1901128199997</v>
      </c>
      <c r="Y101" s="36">
        <f>SUMIFS(СВЦЭМ!$C$39:$C$782,СВЦЭМ!$A$39:$A$782,$A101,СВЦЭМ!$B$39:$B$782,Y$83)+'СЕТ СН'!$H$12+СВЦЭМ!$D$10+'СЕТ СН'!$H$5-'СЕТ СН'!$H$20</f>
        <v>4382.1308177800001</v>
      </c>
    </row>
    <row r="102" spans="1:25" ht="15.75" x14ac:dyDescent="0.2">
      <c r="A102" s="35">
        <f t="shared" si="2"/>
        <v>45584</v>
      </c>
      <c r="B102" s="36">
        <f>SUMIFS(СВЦЭМ!$C$39:$C$782,СВЦЭМ!$A$39:$A$782,$A102,СВЦЭМ!$B$39:$B$782,B$83)+'СЕТ СН'!$H$12+СВЦЭМ!$D$10+'СЕТ СН'!$H$5-'СЕТ СН'!$H$20</f>
        <v>4313.5889339200003</v>
      </c>
      <c r="C102" s="36">
        <f>SUMIFS(СВЦЭМ!$C$39:$C$782,СВЦЭМ!$A$39:$A$782,$A102,СВЦЭМ!$B$39:$B$782,C$83)+'СЕТ СН'!$H$12+СВЦЭМ!$D$10+'СЕТ СН'!$H$5-'СЕТ СН'!$H$20</f>
        <v>4366.5967642599999</v>
      </c>
      <c r="D102" s="36">
        <f>SUMIFS(СВЦЭМ!$C$39:$C$782,СВЦЭМ!$A$39:$A$782,$A102,СВЦЭМ!$B$39:$B$782,D$83)+'СЕТ СН'!$H$12+СВЦЭМ!$D$10+'СЕТ СН'!$H$5-'СЕТ СН'!$H$20</f>
        <v>4444.3442880000002</v>
      </c>
      <c r="E102" s="36">
        <f>SUMIFS(СВЦЭМ!$C$39:$C$782,СВЦЭМ!$A$39:$A$782,$A102,СВЦЭМ!$B$39:$B$782,E$83)+'СЕТ СН'!$H$12+СВЦЭМ!$D$10+'СЕТ СН'!$H$5-'СЕТ СН'!$H$20</f>
        <v>4453.4838099899998</v>
      </c>
      <c r="F102" s="36">
        <f>SUMIFS(СВЦЭМ!$C$39:$C$782,СВЦЭМ!$A$39:$A$782,$A102,СВЦЭМ!$B$39:$B$782,F$83)+'СЕТ СН'!$H$12+СВЦЭМ!$D$10+'СЕТ СН'!$H$5-'СЕТ СН'!$H$20</f>
        <v>4462.0010708600003</v>
      </c>
      <c r="G102" s="36">
        <f>SUMIFS(СВЦЭМ!$C$39:$C$782,СВЦЭМ!$A$39:$A$782,$A102,СВЦЭМ!$B$39:$B$782,G$83)+'СЕТ СН'!$H$12+СВЦЭМ!$D$10+'СЕТ СН'!$H$5-'СЕТ СН'!$H$20</f>
        <v>4459.2152276899997</v>
      </c>
      <c r="H102" s="36">
        <f>SUMIFS(СВЦЭМ!$C$39:$C$782,СВЦЭМ!$A$39:$A$782,$A102,СВЦЭМ!$B$39:$B$782,H$83)+'СЕТ СН'!$H$12+СВЦЭМ!$D$10+'СЕТ СН'!$H$5-'СЕТ СН'!$H$20</f>
        <v>4431.2504928999997</v>
      </c>
      <c r="I102" s="36">
        <f>SUMIFS(СВЦЭМ!$C$39:$C$782,СВЦЭМ!$A$39:$A$782,$A102,СВЦЭМ!$B$39:$B$782,I$83)+'СЕТ СН'!$H$12+СВЦЭМ!$D$10+'СЕТ СН'!$H$5-'СЕТ СН'!$H$20</f>
        <v>4442.9271696100004</v>
      </c>
      <c r="J102" s="36">
        <f>SUMIFS(СВЦЭМ!$C$39:$C$782,СВЦЭМ!$A$39:$A$782,$A102,СВЦЭМ!$B$39:$B$782,J$83)+'СЕТ СН'!$H$12+СВЦЭМ!$D$10+'СЕТ СН'!$H$5-'СЕТ СН'!$H$20</f>
        <v>4334.78359929</v>
      </c>
      <c r="K102" s="36">
        <f>SUMIFS(СВЦЭМ!$C$39:$C$782,СВЦЭМ!$A$39:$A$782,$A102,СВЦЭМ!$B$39:$B$782,K$83)+'СЕТ СН'!$H$12+СВЦЭМ!$D$10+'СЕТ СН'!$H$5-'СЕТ СН'!$H$20</f>
        <v>4233.0565492300002</v>
      </c>
      <c r="L102" s="36">
        <f>SUMIFS(СВЦЭМ!$C$39:$C$782,СВЦЭМ!$A$39:$A$782,$A102,СВЦЭМ!$B$39:$B$782,L$83)+'СЕТ СН'!$H$12+СВЦЭМ!$D$10+'СЕТ СН'!$H$5-'СЕТ СН'!$H$20</f>
        <v>4194.0894055999997</v>
      </c>
      <c r="M102" s="36">
        <f>SUMIFS(СВЦЭМ!$C$39:$C$782,СВЦЭМ!$A$39:$A$782,$A102,СВЦЭМ!$B$39:$B$782,M$83)+'СЕТ СН'!$H$12+СВЦЭМ!$D$10+'СЕТ СН'!$H$5-'СЕТ СН'!$H$20</f>
        <v>4212.46436971</v>
      </c>
      <c r="N102" s="36">
        <f>SUMIFS(СВЦЭМ!$C$39:$C$782,СВЦЭМ!$A$39:$A$782,$A102,СВЦЭМ!$B$39:$B$782,N$83)+'СЕТ СН'!$H$12+СВЦЭМ!$D$10+'СЕТ СН'!$H$5-'СЕТ СН'!$H$20</f>
        <v>4229.7793770299995</v>
      </c>
      <c r="O102" s="36">
        <f>SUMIFS(СВЦЭМ!$C$39:$C$782,СВЦЭМ!$A$39:$A$782,$A102,СВЦЭМ!$B$39:$B$782,O$83)+'СЕТ СН'!$H$12+СВЦЭМ!$D$10+'СЕТ СН'!$H$5-'СЕТ СН'!$H$20</f>
        <v>4242.28997179</v>
      </c>
      <c r="P102" s="36">
        <f>SUMIFS(СВЦЭМ!$C$39:$C$782,СВЦЭМ!$A$39:$A$782,$A102,СВЦЭМ!$B$39:$B$782,P$83)+'СЕТ СН'!$H$12+СВЦЭМ!$D$10+'СЕТ СН'!$H$5-'СЕТ СН'!$H$20</f>
        <v>4265.1080882300002</v>
      </c>
      <c r="Q102" s="36">
        <f>SUMIFS(СВЦЭМ!$C$39:$C$782,СВЦЭМ!$A$39:$A$782,$A102,СВЦЭМ!$B$39:$B$782,Q$83)+'СЕТ СН'!$H$12+СВЦЭМ!$D$10+'СЕТ СН'!$H$5-'СЕТ СН'!$H$20</f>
        <v>4267.2434228800003</v>
      </c>
      <c r="R102" s="36">
        <f>SUMIFS(СВЦЭМ!$C$39:$C$782,СВЦЭМ!$A$39:$A$782,$A102,СВЦЭМ!$B$39:$B$782,R$83)+'СЕТ СН'!$H$12+СВЦЭМ!$D$10+'СЕТ СН'!$H$5-'СЕТ СН'!$H$20</f>
        <v>4275.0859645800001</v>
      </c>
      <c r="S102" s="36">
        <f>SUMIFS(СВЦЭМ!$C$39:$C$782,СВЦЭМ!$A$39:$A$782,$A102,СВЦЭМ!$B$39:$B$782,S$83)+'СЕТ СН'!$H$12+СВЦЭМ!$D$10+'СЕТ СН'!$H$5-'СЕТ СН'!$H$20</f>
        <v>4259.1605112699999</v>
      </c>
      <c r="T102" s="36">
        <f>SUMIFS(СВЦЭМ!$C$39:$C$782,СВЦЭМ!$A$39:$A$782,$A102,СВЦЭМ!$B$39:$B$782,T$83)+'СЕТ СН'!$H$12+СВЦЭМ!$D$10+'СЕТ СН'!$H$5-'СЕТ СН'!$H$20</f>
        <v>4194.7344711699998</v>
      </c>
      <c r="U102" s="36">
        <f>SUMIFS(СВЦЭМ!$C$39:$C$782,СВЦЭМ!$A$39:$A$782,$A102,СВЦЭМ!$B$39:$B$782,U$83)+'СЕТ СН'!$H$12+СВЦЭМ!$D$10+'СЕТ СН'!$H$5-'СЕТ СН'!$H$20</f>
        <v>4170.5688099899999</v>
      </c>
      <c r="V102" s="36">
        <f>SUMIFS(СВЦЭМ!$C$39:$C$782,СВЦЭМ!$A$39:$A$782,$A102,СВЦЭМ!$B$39:$B$782,V$83)+'СЕТ СН'!$H$12+СВЦЭМ!$D$10+'СЕТ СН'!$H$5-'СЕТ СН'!$H$20</f>
        <v>4182.4147126600001</v>
      </c>
      <c r="W102" s="36">
        <f>SUMIFS(СВЦЭМ!$C$39:$C$782,СВЦЭМ!$A$39:$A$782,$A102,СВЦЭМ!$B$39:$B$782,W$83)+'СЕТ СН'!$H$12+СВЦЭМ!$D$10+'СЕТ СН'!$H$5-'СЕТ СН'!$H$20</f>
        <v>4200.7908178799998</v>
      </c>
      <c r="X102" s="36">
        <f>SUMIFS(СВЦЭМ!$C$39:$C$782,СВЦЭМ!$A$39:$A$782,$A102,СВЦЭМ!$B$39:$B$782,X$83)+'СЕТ СН'!$H$12+СВЦЭМ!$D$10+'СЕТ СН'!$H$5-'СЕТ СН'!$H$20</f>
        <v>4259.4834981599997</v>
      </c>
      <c r="Y102" s="36">
        <f>SUMIFS(СВЦЭМ!$C$39:$C$782,СВЦЭМ!$A$39:$A$782,$A102,СВЦЭМ!$B$39:$B$782,Y$83)+'СЕТ СН'!$H$12+СВЦЭМ!$D$10+'СЕТ СН'!$H$5-'СЕТ СН'!$H$20</f>
        <v>4293.0429739600004</v>
      </c>
    </row>
    <row r="103" spans="1:25" ht="15.75" x14ac:dyDescent="0.2">
      <c r="A103" s="35">
        <f t="shared" si="2"/>
        <v>45585</v>
      </c>
      <c r="B103" s="36">
        <f>SUMIFS(СВЦЭМ!$C$39:$C$782,СВЦЭМ!$A$39:$A$782,$A103,СВЦЭМ!$B$39:$B$782,B$83)+'СЕТ СН'!$H$12+СВЦЭМ!$D$10+'СЕТ СН'!$H$5-'СЕТ СН'!$H$20</f>
        <v>4364.2391373600003</v>
      </c>
      <c r="C103" s="36">
        <f>SUMIFS(СВЦЭМ!$C$39:$C$782,СВЦЭМ!$A$39:$A$782,$A103,СВЦЭМ!$B$39:$B$782,C$83)+'СЕТ СН'!$H$12+СВЦЭМ!$D$10+'СЕТ СН'!$H$5-'СЕТ СН'!$H$20</f>
        <v>4430.5756294299999</v>
      </c>
      <c r="D103" s="36">
        <f>SUMIFS(СВЦЭМ!$C$39:$C$782,СВЦЭМ!$A$39:$A$782,$A103,СВЦЭМ!$B$39:$B$782,D$83)+'СЕТ СН'!$H$12+СВЦЭМ!$D$10+'СЕТ СН'!$H$5-'СЕТ СН'!$H$20</f>
        <v>4463.1891533599992</v>
      </c>
      <c r="E103" s="36">
        <f>SUMIFS(СВЦЭМ!$C$39:$C$782,СВЦЭМ!$A$39:$A$782,$A103,СВЦЭМ!$B$39:$B$782,E$83)+'СЕТ СН'!$H$12+СВЦЭМ!$D$10+'СЕТ СН'!$H$5-'СЕТ СН'!$H$20</f>
        <v>4485.2711936300002</v>
      </c>
      <c r="F103" s="36">
        <f>SUMIFS(СВЦЭМ!$C$39:$C$782,СВЦЭМ!$A$39:$A$782,$A103,СВЦЭМ!$B$39:$B$782,F$83)+'СЕТ СН'!$H$12+СВЦЭМ!$D$10+'СЕТ СН'!$H$5-'СЕТ СН'!$H$20</f>
        <v>4487.3402815899999</v>
      </c>
      <c r="G103" s="36">
        <f>SUMIFS(СВЦЭМ!$C$39:$C$782,СВЦЭМ!$A$39:$A$782,$A103,СВЦЭМ!$B$39:$B$782,G$83)+'СЕТ СН'!$H$12+СВЦЭМ!$D$10+'СЕТ СН'!$H$5-'СЕТ СН'!$H$20</f>
        <v>4467.7987228999991</v>
      </c>
      <c r="H103" s="36">
        <f>SUMIFS(СВЦЭМ!$C$39:$C$782,СВЦЭМ!$A$39:$A$782,$A103,СВЦЭМ!$B$39:$B$782,H$83)+'СЕТ СН'!$H$12+СВЦЭМ!$D$10+'СЕТ СН'!$H$5-'СЕТ СН'!$H$20</f>
        <v>4443.5905147399999</v>
      </c>
      <c r="I103" s="36">
        <f>SUMIFS(СВЦЭМ!$C$39:$C$782,СВЦЭМ!$A$39:$A$782,$A103,СВЦЭМ!$B$39:$B$782,I$83)+'СЕТ СН'!$H$12+СВЦЭМ!$D$10+'СЕТ СН'!$H$5-'СЕТ СН'!$H$20</f>
        <v>4400.4946703200003</v>
      </c>
      <c r="J103" s="36">
        <f>SUMIFS(СВЦЭМ!$C$39:$C$782,СВЦЭМ!$A$39:$A$782,$A103,СВЦЭМ!$B$39:$B$782,J$83)+'СЕТ СН'!$H$12+СВЦЭМ!$D$10+'СЕТ СН'!$H$5-'СЕТ СН'!$H$20</f>
        <v>4313.2710734600005</v>
      </c>
      <c r="K103" s="36">
        <f>SUMIFS(СВЦЭМ!$C$39:$C$782,СВЦЭМ!$A$39:$A$782,$A103,СВЦЭМ!$B$39:$B$782,K$83)+'СЕТ СН'!$H$12+СВЦЭМ!$D$10+'СЕТ СН'!$H$5-'СЕТ СН'!$H$20</f>
        <v>4246.7576514699995</v>
      </c>
      <c r="L103" s="36">
        <f>SUMIFS(СВЦЭМ!$C$39:$C$782,СВЦЭМ!$A$39:$A$782,$A103,СВЦЭМ!$B$39:$B$782,L$83)+'СЕТ СН'!$H$12+СВЦЭМ!$D$10+'СЕТ СН'!$H$5-'СЕТ СН'!$H$20</f>
        <v>4238.9280713500002</v>
      </c>
      <c r="M103" s="36">
        <f>SUMIFS(СВЦЭМ!$C$39:$C$782,СВЦЭМ!$A$39:$A$782,$A103,СВЦЭМ!$B$39:$B$782,M$83)+'СЕТ СН'!$H$12+СВЦЭМ!$D$10+'СЕТ СН'!$H$5-'СЕТ СН'!$H$20</f>
        <v>4244.1906740800005</v>
      </c>
      <c r="N103" s="36">
        <f>SUMIFS(СВЦЭМ!$C$39:$C$782,СВЦЭМ!$A$39:$A$782,$A103,СВЦЭМ!$B$39:$B$782,N$83)+'СЕТ СН'!$H$12+СВЦЭМ!$D$10+'СЕТ СН'!$H$5-'СЕТ СН'!$H$20</f>
        <v>4265.1751974999997</v>
      </c>
      <c r="O103" s="36">
        <f>SUMIFS(СВЦЭМ!$C$39:$C$782,СВЦЭМ!$A$39:$A$782,$A103,СВЦЭМ!$B$39:$B$782,O$83)+'СЕТ СН'!$H$12+СВЦЭМ!$D$10+'СЕТ СН'!$H$5-'СЕТ СН'!$H$20</f>
        <v>4293.6395453799996</v>
      </c>
      <c r="P103" s="36">
        <f>SUMIFS(СВЦЭМ!$C$39:$C$782,СВЦЭМ!$A$39:$A$782,$A103,СВЦЭМ!$B$39:$B$782,P$83)+'СЕТ СН'!$H$12+СВЦЭМ!$D$10+'СЕТ СН'!$H$5-'СЕТ СН'!$H$20</f>
        <v>4307.7516743899996</v>
      </c>
      <c r="Q103" s="36">
        <f>SUMIFS(СВЦЭМ!$C$39:$C$782,СВЦЭМ!$A$39:$A$782,$A103,СВЦЭМ!$B$39:$B$782,Q$83)+'СЕТ СН'!$H$12+СВЦЭМ!$D$10+'СЕТ СН'!$H$5-'СЕТ СН'!$H$20</f>
        <v>4301.22332792</v>
      </c>
      <c r="R103" s="36">
        <f>SUMIFS(СВЦЭМ!$C$39:$C$782,СВЦЭМ!$A$39:$A$782,$A103,СВЦЭМ!$B$39:$B$782,R$83)+'СЕТ СН'!$H$12+СВЦЭМ!$D$10+'СЕТ СН'!$H$5-'СЕТ СН'!$H$20</f>
        <v>4287.6038152800002</v>
      </c>
      <c r="S103" s="36">
        <f>SUMIFS(СВЦЭМ!$C$39:$C$782,СВЦЭМ!$A$39:$A$782,$A103,СВЦЭМ!$B$39:$B$782,S$83)+'СЕТ СН'!$H$12+СВЦЭМ!$D$10+'СЕТ СН'!$H$5-'СЕТ СН'!$H$20</f>
        <v>4244.9348218300001</v>
      </c>
      <c r="T103" s="36">
        <f>SUMIFS(СВЦЭМ!$C$39:$C$782,СВЦЭМ!$A$39:$A$782,$A103,СВЦЭМ!$B$39:$B$782,T$83)+'СЕТ СН'!$H$12+СВЦЭМ!$D$10+'СЕТ СН'!$H$5-'СЕТ СН'!$H$20</f>
        <v>4174.2496608700003</v>
      </c>
      <c r="U103" s="36">
        <f>SUMIFS(СВЦЭМ!$C$39:$C$782,СВЦЭМ!$A$39:$A$782,$A103,СВЦЭМ!$B$39:$B$782,U$83)+'СЕТ СН'!$H$12+СВЦЭМ!$D$10+'СЕТ СН'!$H$5-'СЕТ СН'!$H$20</f>
        <v>4118.4595618399999</v>
      </c>
      <c r="V103" s="36">
        <f>SUMIFS(СВЦЭМ!$C$39:$C$782,СВЦЭМ!$A$39:$A$782,$A103,СВЦЭМ!$B$39:$B$782,V$83)+'СЕТ СН'!$H$12+СВЦЭМ!$D$10+'СЕТ СН'!$H$5-'СЕТ СН'!$H$20</f>
        <v>4136.8632449500001</v>
      </c>
      <c r="W103" s="36">
        <f>SUMIFS(СВЦЭМ!$C$39:$C$782,СВЦЭМ!$A$39:$A$782,$A103,СВЦЭМ!$B$39:$B$782,W$83)+'СЕТ СН'!$H$12+СВЦЭМ!$D$10+'СЕТ СН'!$H$5-'СЕТ СН'!$H$20</f>
        <v>4185.5504025299997</v>
      </c>
      <c r="X103" s="36">
        <f>SUMIFS(СВЦЭМ!$C$39:$C$782,СВЦЭМ!$A$39:$A$782,$A103,СВЦЭМ!$B$39:$B$782,X$83)+'СЕТ СН'!$H$12+СВЦЭМ!$D$10+'СЕТ СН'!$H$5-'СЕТ СН'!$H$20</f>
        <v>4266.5920165999996</v>
      </c>
      <c r="Y103" s="36">
        <f>SUMIFS(СВЦЭМ!$C$39:$C$782,СВЦЭМ!$A$39:$A$782,$A103,СВЦЭМ!$B$39:$B$782,Y$83)+'СЕТ СН'!$H$12+СВЦЭМ!$D$10+'СЕТ СН'!$H$5-'СЕТ СН'!$H$20</f>
        <v>4325.4513720100003</v>
      </c>
    </row>
    <row r="104" spans="1:25" ht="15.75" x14ac:dyDescent="0.2">
      <c r="A104" s="35">
        <f t="shared" si="2"/>
        <v>45586</v>
      </c>
      <c r="B104" s="36">
        <f>SUMIFS(СВЦЭМ!$C$39:$C$782,СВЦЭМ!$A$39:$A$782,$A104,СВЦЭМ!$B$39:$B$782,B$83)+'СЕТ СН'!$H$12+СВЦЭМ!$D$10+'СЕТ СН'!$H$5-'СЕТ СН'!$H$20</f>
        <v>4437.5776076999991</v>
      </c>
      <c r="C104" s="36">
        <f>SUMIFS(СВЦЭМ!$C$39:$C$782,СВЦЭМ!$A$39:$A$782,$A104,СВЦЭМ!$B$39:$B$782,C$83)+'СЕТ СН'!$H$12+СВЦЭМ!$D$10+'СЕТ СН'!$H$5-'СЕТ СН'!$H$20</f>
        <v>4476.7884745600004</v>
      </c>
      <c r="D104" s="36">
        <f>SUMIFS(СВЦЭМ!$C$39:$C$782,СВЦЭМ!$A$39:$A$782,$A104,СВЦЭМ!$B$39:$B$782,D$83)+'СЕТ СН'!$H$12+СВЦЭМ!$D$10+'СЕТ СН'!$H$5-'СЕТ СН'!$H$20</f>
        <v>4492.9095479899997</v>
      </c>
      <c r="E104" s="36">
        <f>SUMIFS(СВЦЭМ!$C$39:$C$782,СВЦЭМ!$A$39:$A$782,$A104,СВЦЭМ!$B$39:$B$782,E$83)+'СЕТ СН'!$H$12+СВЦЭМ!$D$10+'СЕТ СН'!$H$5-'СЕТ СН'!$H$20</f>
        <v>4497.9473561100003</v>
      </c>
      <c r="F104" s="36">
        <f>SUMIFS(СВЦЭМ!$C$39:$C$782,СВЦЭМ!$A$39:$A$782,$A104,СВЦЭМ!$B$39:$B$782,F$83)+'СЕТ СН'!$H$12+СВЦЭМ!$D$10+'СЕТ СН'!$H$5-'СЕТ СН'!$H$20</f>
        <v>4510.9130628599996</v>
      </c>
      <c r="G104" s="36">
        <f>SUMIFS(СВЦЭМ!$C$39:$C$782,СВЦЭМ!$A$39:$A$782,$A104,СВЦЭМ!$B$39:$B$782,G$83)+'СЕТ СН'!$H$12+СВЦЭМ!$D$10+'СЕТ СН'!$H$5-'СЕТ СН'!$H$20</f>
        <v>4502.7827546600001</v>
      </c>
      <c r="H104" s="36">
        <f>SUMIFS(СВЦЭМ!$C$39:$C$782,СВЦЭМ!$A$39:$A$782,$A104,СВЦЭМ!$B$39:$B$782,H$83)+'СЕТ СН'!$H$12+СВЦЭМ!$D$10+'СЕТ СН'!$H$5-'СЕТ СН'!$H$20</f>
        <v>4405.5262636299994</v>
      </c>
      <c r="I104" s="36">
        <f>SUMIFS(СВЦЭМ!$C$39:$C$782,СВЦЭМ!$A$39:$A$782,$A104,СВЦЭМ!$B$39:$B$782,I$83)+'СЕТ СН'!$H$12+СВЦЭМ!$D$10+'СЕТ СН'!$H$5-'СЕТ СН'!$H$20</f>
        <v>4305.2143479900005</v>
      </c>
      <c r="J104" s="36">
        <f>SUMIFS(СВЦЭМ!$C$39:$C$782,СВЦЭМ!$A$39:$A$782,$A104,СВЦЭМ!$B$39:$B$782,J$83)+'СЕТ СН'!$H$12+СВЦЭМ!$D$10+'СЕТ СН'!$H$5-'СЕТ СН'!$H$20</f>
        <v>4253.1045815400003</v>
      </c>
      <c r="K104" s="36">
        <f>SUMIFS(СВЦЭМ!$C$39:$C$782,СВЦЭМ!$A$39:$A$782,$A104,СВЦЭМ!$B$39:$B$782,K$83)+'СЕТ СН'!$H$12+СВЦЭМ!$D$10+'СЕТ СН'!$H$5-'СЕТ СН'!$H$20</f>
        <v>4217.4978204300005</v>
      </c>
      <c r="L104" s="36">
        <f>SUMIFS(СВЦЭМ!$C$39:$C$782,СВЦЭМ!$A$39:$A$782,$A104,СВЦЭМ!$B$39:$B$782,L$83)+'СЕТ СН'!$H$12+СВЦЭМ!$D$10+'СЕТ СН'!$H$5-'СЕТ СН'!$H$20</f>
        <v>4246.6900729400004</v>
      </c>
      <c r="M104" s="36">
        <f>SUMIFS(СВЦЭМ!$C$39:$C$782,СВЦЭМ!$A$39:$A$782,$A104,СВЦЭМ!$B$39:$B$782,M$83)+'СЕТ СН'!$H$12+СВЦЭМ!$D$10+'СЕТ СН'!$H$5-'СЕТ СН'!$H$20</f>
        <v>4278.0621445100005</v>
      </c>
      <c r="N104" s="36">
        <f>SUMIFS(СВЦЭМ!$C$39:$C$782,СВЦЭМ!$A$39:$A$782,$A104,СВЦЭМ!$B$39:$B$782,N$83)+'СЕТ СН'!$H$12+СВЦЭМ!$D$10+'СЕТ СН'!$H$5-'СЕТ СН'!$H$20</f>
        <v>4327.9967029099998</v>
      </c>
      <c r="O104" s="36">
        <f>SUMIFS(СВЦЭМ!$C$39:$C$782,СВЦЭМ!$A$39:$A$782,$A104,СВЦЭМ!$B$39:$B$782,O$83)+'СЕТ СН'!$H$12+СВЦЭМ!$D$10+'СЕТ СН'!$H$5-'СЕТ СН'!$H$20</f>
        <v>4308.6806876099999</v>
      </c>
      <c r="P104" s="36">
        <f>SUMIFS(СВЦЭМ!$C$39:$C$782,СВЦЭМ!$A$39:$A$782,$A104,СВЦЭМ!$B$39:$B$782,P$83)+'СЕТ СН'!$H$12+СВЦЭМ!$D$10+'СЕТ СН'!$H$5-'СЕТ СН'!$H$20</f>
        <v>4319.3984832000006</v>
      </c>
      <c r="Q104" s="36">
        <f>SUMIFS(СВЦЭМ!$C$39:$C$782,СВЦЭМ!$A$39:$A$782,$A104,СВЦЭМ!$B$39:$B$782,Q$83)+'СЕТ СН'!$H$12+СВЦЭМ!$D$10+'СЕТ СН'!$H$5-'СЕТ СН'!$H$20</f>
        <v>4333.6273791000003</v>
      </c>
      <c r="R104" s="36">
        <f>SUMIFS(СВЦЭМ!$C$39:$C$782,СВЦЭМ!$A$39:$A$782,$A104,СВЦЭМ!$B$39:$B$782,R$83)+'СЕТ СН'!$H$12+СВЦЭМ!$D$10+'СЕТ СН'!$H$5-'СЕТ СН'!$H$20</f>
        <v>4340.2887366300001</v>
      </c>
      <c r="S104" s="36">
        <f>SUMIFS(СВЦЭМ!$C$39:$C$782,СВЦЭМ!$A$39:$A$782,$A104,СВЦЭМ!$B$39:$B$782,S$83)+'СЕТ СН'!$H$12+СВЦЭМ!$D$10+'СЕТ СН'!$H$5-'СЕТ СН'!$H$20</f>
        <v>4294.5221554999998</v>
      </c>
      <c r="T104" s="36">
        <f>SUMIFS(СВЦЭМ!$C$39:$C$782,СВЦЭМ!$A$39:$A$782,$A104,СВЦЭМ!$B$39:$B$782,T$83)+'СЕТ СН'!$H$12+СВЦЭМ!$D$10+'СЕТ СН'!$H$5-'СЕТ СН'!$H$20</f>
        <v>4202.4280926700003</v>
      </c>
      <c r="U104" s="36">
        <f>SUMIFS(СВЦЭМ!$C$39:$C$782,СВЦЭМ!$A$39:$A$782,$A104,СВЦЭМ!$B$39:$B$782,U$83)+'СЕТ СН'!$H$12+СВЦЭМ!$D$10+'СЕТ СН'!$H$5-'СЕТ СН'!$H$20</f>
        <v>4192.0999224299994</v>
      </c>
      <c r="V104" s="36">
        <f>SUMIFS(СВЦЭМ!$C$39:$C$782,СВЦЭМ!$A$39:$A$782,$A104,СВЦЭМ!$B$39:$B$782,V$83)+'СЕТ СН'!$H$12+СВЦЭМ!$D$10+'СЕТ СН'!$H$5-'СЕТ СН'!$H$20</f>
        <v>4209.2819291400001</v>
      </c>
      <c r="W104" s="36">
        <f>SUMIFS(СВЦЭМ!$C$39:$C$782,СВЦЭМ!$A$39:$A$782,$A104,СВЦЭМ!$B$39:$B$782,W$83)+'СЕТ СН'!$H$12+СВЦЭМ!$D$10+'СЕТ СН'!$H$5-'СЕТ СН'!$H$20</f>
        <v>4248.0926041000002</v>
      </c>
      <c r="X104" s="36">
        <f>SUMIFS(СВЦЭМ!$C$39:$C$782,СВЦЭМ!$A$39:$A$782,$A104,СВЦЭМ!$B$39:$B$782,X$83)+'СЕТ СН'!$H$12+СВЦЭМ!$D$10+'СЕТ СН'!$H$5-'СЕТ СН'!$H$20</f>
        <v>4334.5361239800004</v>
      </c>
      <c r="Y104" s="36">
        <f>SUMIFS(СВЦЭМ!$C$39:$C$782,СВЦЭМ!$A$39:$A$782,$A104,СВЦЭМ!$B$39:$B$782,Y$83)+'СЕТ СН'!$H$12+СВЦЭМ!$D$10+'СЕТ СН'!$H$5-'СЕТ СН'!$H$20</f>
        <v>4352.7713638200003</v>
      </c>
    </row>
    <row r="105" spans="1:25" ht="15.75" x14ac:dyDescent="0.2">
      <c r="A105" s="35">
        <f t="shared" si="2"/>
        <v>45587</v>
      </c>
      <c r="B105" s="36">
        <f>SUMIFS(СВЦЭМ!$C$39:$C$782,СВЦЭМ!$A$39:$A$782,$A105,СВЦЭМ!$B$39:$B$782,B$83)+'СЕТ СН'!$H$12+СВЦЭМ!$D$10+'СЕТ СН'!$H$5-'СЕТ СН'!$H$20</f>
        <v>4329.63206687</v>
      </c>
      <c r="C105" s="36">
        <f>SUMIFS(СВЦЭМ!$C$39:$C$782,СВЦЭМ!$A$39:$A$782,$A105,СВЦЭМ!$B$39:$B$782,C$83)+'СЕТ СН'!$H$12+СВЦЭМ!$D$10+'СЕТ СН'!$H$5-'СЕТ СН'!$H$20</f>
        <v>4359.1076002499995</v>
      </c>
      <c r="D105" s="36">
        <f>SUMIFS(СВЦЭМ!$C$39:$C$782,СВЦЭМ!$A$39:$A$782,$A105,СВЦЭМ!$B$39:$B$782,D$83)+'СЕТ СН'!$H$12+СВЦЭМ!$D$10+'СЕТ СН'!$H$5-'СЕТ СН'!$H$20</f>
        <v>4366.8105260800003</v>
      </c>
      <c r="E105" s="36">
        <f>SUMIFS(СВЦЭМ!$C$39:$C$782,СВЦЭМ!$A$39:$A$782,$A105,СВЦЭМ!$B$39:$B$782,E$83)+'СЕТ СН'!$H$12+СВЦЭМ!$D$10+'СЕТ СН'!$H$5-'СЕТ СН'!$H$20</f>
        <v>4434.5839259499999</v>
      </c>
      <c r="F105" s="36">
        <f>SUMIFS(СВЦЭМ!$C$39:$C$782,СВЦЭМ!$A$39:$A$782,$A105,СВЦЭМ!$B$39:$B$782,F$83)+'СЕТ СН'!$H$12+СВЦЭМ!$D$10+'СЕТ СН'!$H$5-'СЕТ СН'!$H$20</f>
        <v>4449.3106511499991</v>
      </c>
      <c r="G105" s="36">
        <f>SUMIFS(СВЦЭМ!$C$39:$C$782,СВЦЭМ!$A$39:$A$782,$A105,СВЦЭМ!$B$39:$B$782,G$83)+'СЕТ СН'!$H$12+СВЦЭМ!$D$10+'СЕТ СН'!$H$5-'СЕТ СН'!$H$20</f>
        <v>4432.14813538</v>
      </c>
      <c r="H105" s="36">
        <f>SUMIFS(СВЦЭМ!$C$39:$C$782,СВЦЭМ!$A$39:$A$782,$A105,СВЦЭМ!$B$39:$B$782,H$83)+'СЕТ СН'!$H$12+СВЦЭМ!$D$10+'СЕТ СН'!$H$5-'СЕТ СН'!$H$20</f>
        <v>4325.15815587</v>
      </c>
      <c r="I105" s="36">
        <f>SUMIFS(СВЦЭМ!$C$39:$C$782,СВЦЭМ!$A$39:$A$782,$A105,СВЦЭМ!$B$39:$B$782,I$83)+'СЕТ СН'!$H$12+СВЦЭМ!$D$10+'СЕТ СН'!$H$5-'СЕТ СН'!$H$20</f>
        <v>4245.0135825199995</v>
      </c>
      <c r="J105" s="36">
        <f>SUMIFS(СВЦЭМ!$C$39:$C$782,СВЦЭМ!$A$39:$A$782,$A105,СВЦЭМ!$B$39:$B$782,J$83)+'СЕТ СН'!$H$12+СВЦЭМ!$D$10+'СЕТ СН'!$H$5-'СЕТ СН'!$H$20</f>
        <v>4208.0896179499996</v>
      </c>
      <c r="K105" s="36">
        <f>SUMIFS(СВЦЭМ!$C$39:$C$782,СВЦЭМ!$A$39:$A$782,$A105,СВЦЭМ!$B$39:$B$782,K$83)+'СЕТ СН'!$H$12+СВЦЭМ!$D$10+'СЕТ СН'!$H$5-'СЕТ СН'!$H$20</f>
        <v>4208.6834200100002</v>
      </c>
      <c r="L105" s="36">
        <f>SUMIFS(СВЦЭМ!$C$39:$C$782,СВЦЭМ!$A$39:$A$782,$A105,СВЦЭМ!$B$39:$B$782,L$83)+'СЕТ СН'!$H$12+СВЦЭМ!$D$10+'СЕТ СН'!$H$5-'СЕТ СН'!$H$20</f>
        <v>4178.0826366700003</v>
      </c>
      <c r="M105" s="36">
        <f>SUMIFS(СВЦЭМ!$C$39:$C$782,СВЦЭМ!$A$39:$A$782,$A105,СВЦЭМ!$B$39:$B$782,M$83)+'СЕТ СН'!$H$12+СВЦЭМ!$D$10+'СЕТ СН'!$H$5-'СЕТ СН'!$H$20</f>
        <v>4180.0472004799994</v>
      </c>
      <c r="N105" s="36">
        <f>SUMIFS(СВЦЭМ!$C$39:$C$782,СВЦЭМ!$A$39:$A$782,$A105,СВЦЭМ!$B$39:$B$782,N$83)+'СЕТ СН'!$H$12+СВЦЭМ!$D$10+'СЕТ СН'!$H$5-'СЕТ СН'!$H$20</f>
        <v>4182.5363965400002</v>
      </c>
      <c r="O105" s="36">
        <f>SUMIFS(СВЦЭМ!$C$39:$C$782,СВЦЭМ!$A$39:$A$782,$A105,СВЦЭМ!$B$39:$B$782,O$83)+'СЕТ СН'!$H$12+СВЦЭМ!$D$10+'СЕТ СН'!$H$5-'СЕТ СН'!$H$20</f>
        <v>4167.0398098300002</v>
      </c>
      <c r="P105" s="36">
        <f>SUMIFS(СВЦЭМ!$C$39:$C$782,СВЦЭМ!$A$39:$A$782,$A105,СВЦЭМ!$B$39:$B$782,P$83)+'СЕТ СН'!$H$12+СВЦЭМ!$D$10+'СЕТ СН'!$H$5-'СЕТ СН'!$H$20</f>
        <v>4178.7461434300003</v>
      </c>
      <c r="Q105" s="36">
        <f>SUMIFS(СВЦЭМ!$C$39:$C$782,СВЦЭМ!$A$39:$A$782,$A105,СВЦЭМ!$B$39:$B$782,Q$83)+'СЕТ СН'!$H$12+СВЦЭМ!$D$10+'СЕТ СН'!$H$5-'СЕТ СН'!$H$20</f>
        <v>4225.5567503800003</v>
      </c>
      <c r="R105" s="36">
        <f>SUMIFS(СВЦЭМ!$C$39:$C$782,СВЦЭМ!$A$39:$A$782,$A105,СВЦЭМ!$B$39:$B$782,R$83)+'СЕТ СН'!$H$12+СВЦЭМ!$D$10+'СЕТ СН'!$H$5-'СЕТ СН'!$H$20</f>
        <v>4216.3238987300001</v>
      </c>
      <c r="S105" s="36">
        <f>SUMIFS(СВЦЭМ!$C$39:$C$782,СВЦЭМ!$A$39:$A$782,$A105,СВЦЭМ!$B$39:$B$782,S$83)+'СЕТ СН'!$H$12+СВЦЭМ!$D$10+'СЕТ СН'!$H$5-'СЕТ СН'!$H$20</f>
        <v>4196.4906413199997</v>
      </c>
      <c r="T105" s="36">
        <f>SUMIFS(СВЦЭМ!$C$39:$C$782,СВЦЭМ!$A$39:$A$782,$A105,СВЦЭМ!$B$39:$B$782,T$83)+'СЕТ СН'!$H$12+СВЦЭМ!$D$10+'СЕТ СН'!$H$5-'СЕТ СН'!$H$20</f>
        <v>4148.92633217</v>
      </c>
      <c r="U105" s="36">
        <f>SUMIFS(СВЦЭМ!$C$39:$C$782,СВЦЭМ!$A$39:$A$782,$A105,СВЦЭМ!$B$39:$B$782,U$83)+'СЕТ СН'!$H$12+СВЦЭМ!$D$10+'СЕТ СН'!$H$5-'СЕТ СН'!$H$20</f>
        <v>4146.1530520799997</v>
      </c>
      <c r="V105" s="36">
        <f>SUMIFS(СВЦЭМ!$C$39:$C$782,СВЦЭМ!$A$39:$A$782,$A105,СВЦЭМ!$B$39:$B$782,V$83)+'СЕТ СН'!$H$12+СВЦЭМ!$D$10+'СЕТ СН'!$H$5-'СЕТ СН'!$H$20</f>
        <v>4160.5125582700002</v>
      </c>
      <c r="W105" s="36">
        <f>SUMIFS(СВЦЭМ!$C$39:$C$782,СВЦЭМ!$A$39:$A$782,$A105,СВЦЭМ!$B$39:$B$782,W$83)+'СЕТ СН'!$H$12+СВЦЭМ!$D$10+'СЕТ СН'!$H$5-'СЕТ СН'!$H$20</f>
        <v>4161.24243329</v>
      </c>
      <c r="X105" s="36">
        <f>SUMIFS(СВЦЭМ!$C$39:$C$782,СВЦЭМ!$A$39:$A$782,$A105,СВЦЭМ!$B$39:$B$782,X$83)+'СЕТ СН'!$H$12+СВЦЭМ!$D$10+'СЕТ СН'!$H$5-'СЕТ СН'!$H$20</f>
        <v>4220.1707765900001</v>
      </c>
      <c r="Y105" s="36">
        <f>SUMIFS(СВЦЭМ!$C$39:$C$782,СВЦЭМ!$A$39:$A$782,$A105,СВЦЭМ!$B$39:$B$782,Y$83)+'СЕТ СН'!$H$12+СВЦЭМ!$D$10+'СЕТ СН'!$H$5-'СЕТ СН'!$H$20</f>
        <v>4247.9760036400003</v>
      </c>
    </row>
    <row r="106" spans="1:25" ht="15.75" x14ac:dyDescent="0.2">
      <c r="A106" s="35">
        <f t="shared" si="2"/>
        <v>45588</v>
      </c>
      <c r="B106" s="36">
        <f>SUMIFS(СВЦЭМ!$C$39:$C$782,СВЦЭМ!$A$39:$A$782,$A106,СВЦЭМ!$B$39:$B$782,B$83)+'СЕТ СН'!$H$12+СВЦЭМ!$D$10+'СЕТ СН'!$H$5-'СЕТ СН'!$H$20</f>
        <v>4348.3069499899993</v>
      </c>
      <c r="C106" s="36">
        <f>SUMIFS(СВЦЭМ!$C$39:$C$782,СВЦЭМ!$A$39:$A$782,$A106,СВЦЭМ!$B$39:$B$782,C$83)+'СЕТ СН'!$H$12+СВЦЭМ!$D$10+'СЕТ СН'!$H$5-'СЕТ СН'!$H$20</f>
        <v>4402.1593373399992</v>
      </c>
      <c r="D106" s="36">
        <f>SUMIFS(СВЦЭМ!$C$39:$C$782,СВЦЭМ!$A$39:$A$782,$A106,СВЦЭМ!$B$39:$B$782,D$83)+'СЕТ СН'!$H$12+СВЦЭМ!$D$10+'СЕТ СН'!$H$5-'СЕТ СН'!$H$20</f>
        <v>4432.4062518499995</v>
      </c>
      <c r="E106" s="36">
        <f>SUMIFS(СВЦЭМ!$C$39:$C$782,СВЦЭМ!$A$39:$A$782,$A106,СВЦЭМ!$B$39:$B$782,E$83)+'СЕТ СН'!$H$12+СВЦЭМ!$D$10+'СЕТ СН'!$H$5-'СЕТ СН'!$H$20</f>
        <v>4450.4540698599994</v>
      </c>
      <c r="F106" s="36">
        <f>SUMIFS(СВЦЭМ!$C$39:$C$782,СВЦЭМ!$A$39:$A$782,$A106,СВЦЭМ!$B$39:$B$782,F$83)+'СЕТ СН'!$H$12+СВЦЭМ!$D$10+'СЕТ СН'!$H$5-'СЕТ СН'!$H$20</f>
        <v>4433.4320301999996</v>
      </c>
      <c r="G106" s="36">
        <f>SUMIFS(СВЦЭМ!$C$39:$C$782,СВЦЭМ!$A$39:$A$782,$A106,СВЦЭМ!$B$39:$B$782,G$83)+'СЕТ СН'!$H$12+СВЦЭМ!$D$10+'СЕТ СН'!$H$5-'СЕТ СН'!$H$20</f>
        <v>4408.0916606699993</v>
      </c>
      <c r="H106" s="36">
        <f>SUMIFS(СВЦЭМ!$C$39:$C$782,СВЦЭМ!$A$39:$A$782,$A106,СВЦЭМ!$B$39:$B$782,H$83)+'СЕТ СН'!$H$12+СВЦЭМ!$D$10+'СЕТ СН'!$H$5-'СЕТ СН'!$H$20</f>
        <v>4312.9590222200004</v>
      </c>
      <c r="I106" s="36">
        <f>SUMIFS(СВЦЭМ!$C$39:$C$782,СВЦЭМ!$A$39:$A$782,$A106,СВЦЭМ!$B$39:$B$782,I$83)+'СЕТ СН'!$H$12+СВЦЭМ!$D$10+'СЕТ СН'!$H$5-'СЕТ СН'!$H$20</f>
        <v>4226.1449878599997</v>
      </c>
      <c r="J106" s="36">
        <f>SUMIFS(СВЦЭМ!$C$39:$C$782,СВЦЭМ!$A$39:$A$782,$A106,СВЦЭМ!$B$39:$B$782,J$83)+'СЕТ СН'!$H$12+СВЦЭМ!$D$10+'СЕТ СН'!$H$5-'СЕТ СН'!$H$20</f>
        <v>4181.7819221299997</v>
      </c>
      <c r="K106" s="36">
        <f>SUMIFS(СВЦЭМ!$C$39:$C$782,СВЦЭМ!$A$39:$A$782,$A106,СВЦЭМ!$B$39:$B$782,K$83)+'СЕТ СН'!$H$12+СВЦЭМ!$D$10+'СЕТ СН'!$H$5-'СЕТ СН'!$H$20</f>
        <v>4183.6926982499999</v>
      </c>
      <c r="L106" s="36">
        <f>SUMIFS(СВЦЭМ!$C$39:$C$782,СВЦЭМ!$A$39:$A$782,$A106,СВЦЭМ!$B$39:$B$782,L$83)+'СЕТ СН'!$H$12+СВЦЭМ!$D$10+'СЕТ СН'!$H$5-'СЕТ СН'!$H$20</f>
        <v>4165.8650628899995</v>
      </c>
      <c r="M106" s="36">
        <f>SUMIFS(СВЦЭМ!$C$39:$C$782,СВЦЭМ!$A$39:$A$782,$A106,СВЦЭМ!$B$39:$B$782,M$83)+'СЕТ СН'!$H$12+СВЦЭМ!$D$10+'СЕТ СН'!$H$5-'СЕТ СН'!$H$20</f>
        <v>4165.53977545</v>
      </c>
      <c r="N106" s="36">
        <f>SUMIFS(СВЦЭМ!$C$39:$C$782,СВЦЭМ!$A$39:$A$782,$A106,СВЦЭМ!$B$39:$B$782,N$83)+'СЕТ СН'!$H$12+СВЦЭМ!$D$10+'СЕТ СН'!$H$5-'СЕТ СН'!$H$20</f>
        <v>4186.9681250900003</v>
      </c>
      <c r="O106" s="36">
        <f>SUMIFS(СВЦЭМ!$C$39:$C$782,СВЦЭМ!$A$39:$A$782,$A106,СВЦЭМ!$B$39:$B$782,O$83)+'СЕТ СН'!$H$12+СВЦЭМ!$D$10+'СЕТ СН'!$H$5-'СЕТ СН'!$H$20</f>
        <v>4162.2366325900002</v>
      </c>
      <c r="P106" s="36">
        <f>SUMIFS(СВЦЭМ!$C$39:$C$782,СВЦЭМ!$A$39:$A$782,$A106,СВЦЭМ!$B$39:$B$782,P$83)+'СЕТ СН'!$H$12+СВЦЭМ!$D$10+'СЕТ СН'!$H$5-'СЕТ СН'!$H$20</f>
        <v>4185.3974022299999</v>
      </c>
      <c r="Q106" s="36">
        <f>SUMIFS(СВЦЭМ!$C$39:$C$782,СВЦЭМ!$A$39:$A$782,$A106,СВЦЭМ!$B$39:$B$782,Q$83)+'СЕТ СН'!$H$12+СВЦЭМ!$D$10+'СЕТ СН'!$H$5-'СЕТ СН'!$H$20</f>
        <v>4264.7931971300004</v>
      </c>
      <c r="R106" s="36">
        <f>SUMIFS(СВЦЭМ!$C$39:$C$782,СВЦЭМ!$A$39:$A$782,$A106,СВЦЭМ!$B$39:$B$782,R$83)+'СЕТ СН'!$H$12+СВЦЭМ!$D$10+'СЕТ СН'!$H$5-'СЕТ СН'!$H$20</f>
        <v>4257.7479404400001</v>
      </c>
      <c r="S106" s="36">
        <f>SUMIFS(СВЦЭМ!$C$39:$C$782,СВЦЭМ!$A$39:$A$782,$A106,СВЦЭМ!$B$39:$B$782,S$83)+'СЕТ СН'!$H$12+СВЦЭМ!$D$10+'СЕТ СН'!$H$5-'СЕТ СН'!$H$20</f>
        <v>4237.1357786999997</v>
      </c>
      <c r="T106" s="36">
        <f>SUMIFS(СВЦЭМ!$C$39:$C$782,СВЦЭМ!$A$39:$A$782,$A106,СВЦЭМ!$B$39:$B$782,T$83)+'СЕТ СН'!$H$12+СВЦЭМ!$D$10+'СЕТ СН'!$H$5-'СЕТ СН'!$H$20</f>
        <v>4180.4417340600003</v>
      </c>
      <c r="U106" s="36">
        <f>SUMIFS(СВЦЭМ!$C$39:$C$782,СВЦЭМ!$A$39:$A$782,$A106,СВЦЭМ!$B$39:$B$782,U$83)+'СЕТ СН'!$H$12+СВЦЭМ!$D$10+'СЕТ СН'!$H$5-'СЕТ СН'!$H$20</f>
        <v>4172.1482281099998</v>
      </c>
      <c r="V106" s="36">
        <f>SUMIFS(СВЦЭМ!$C$39:$C$782,СВЦЭМ!$A$39:$A$782,$A106,СВЦЭМ!$B$39:$B$782,V$83)+'СЕТ СН'!$H$12+СВЦЭМ!$D$10+'СЕТ СН'!$H$5-'СЕТ СН'!$H$20</f>
        <v>4189.3098848499994</v>
      </c>
      <c r="W106" s="36">
        <f>SUMIFS(СВЦЭМ!$C$39:$C$782,СВЦЭМ!$A$39:$A$782,$A106,СВЦЭМ!$B$39:$B$782,W$83)+'СЕТ СН'!$H$12+СВЦЭМ!$D$10+'СЕТ СН'!$H$5-'СЕТ СН'!$H$20</f>
        <v>4136.9915984500003</v>
      </c>
      <c r="X106" s="36">
        <f>SUMIFS(СВЦЭМ!$C$39:$C$782,СВЦЭМ!$A$39:$A$782,$A106,СВЦЭМ!$B$39:$B$782,X$83)+'СЕТ СН'!$H$12+СВЦЭМ!$D$10+'СЕТ СН'!$H$5-'СЕТ СН'!$H$20</f>
        <v>4184.4487309899996</v>
      </c>
      <c r="Y106" s="36">
        <f>SUMIFS(СВЦЭМ!$C$39:$C$782,СВЦЭМ!$A$39:$A$782,$A106,СВЦЭМ!$B$39:$B$782,Y$83)+'СЕТ СН'!$H$12+СВЦЭМ!$D$10+'СЕТ СН'!$H$5-'СЕТ СН'!$H$20</f>
        <v>4169.7077276299997</v>
      </c>
    </row>
    <row r="107" spans="1:25" ht="15.75" x14ac:dyDescent="0.2">
      <c r="A107" s="35">
        <f t="shared" si="2"/>
        <v>45589</v>
      </c>
      <c r="B107" s="36">
        <f>SUMIFS(СВЦЭМ!$C$39:$C$782,СВЦЭМ!$A$39:$A$782,$A107,СВЦЭМ!$B$39:$B$782,B$83)+'СЕТ СН'!$H$12+СВЦЭМ!$D$10+'СЕТ СН'!$H$5-'СЕТ СН'!$H$20</f>
        <v>4292.6094881899999</v>
      </c>
      <c r="C107" s="36">
        <f>SUMIFS(СВЦЭМ!$C$39:$C$782,СВЦЭМ!$A$39:$A$782,$A107,СВЦЭМ!$B$39:$B$782,C$83)+'СЕТ СН'!$H$12+СВЦЭМ!$D$10+'СЕТ СН'!$H$5-'СЕТ СН'!$H$20</f>
        <v>4327.1669380900003</v>
      </c>
      <c r="D107" s="36">
        <f>SUMIFS(СВЦЭМ!$C$39:$C$782,СВЦЭМ!$A$39:$A$782,$A107,СВЦЭМ!$B$39:$B$782,D$83)+'СЕТ СН'!$H$12+СВЦЭМ!$D$10+'СЕТ СН'!$H$5-'СЕТ СН'!$H$20</f>
        <v>4381.8262408999999</v>
      </c>
      <c r="E107" s="36">
        <f>SUMIFS(СВЦЭМ!$C$39:$C$782,СВЦЭМ!$A$39:$A$782,$A107,СВЦЭМ!$B$39:$B$782,E$83)+'СЕТ СН'!$H$12+СВЦЭМ!$D$10+'СЕТ СН'!$H$5-'СЕТ СН'!$H$20</f>
        <v>4401.9281199799998</v>
      </c>
      <c r="F107" s="36">
        <f>SUMIFS(СВЦЭМ!$C$39:$C$782,СВЦЭМ!$A$39:$A$782,$A107,СВЦЭМ!$B$39:$B$782,F$83)+'СЕТ СН'!$H$12+СВЦЭМ!$D$10+'СЕТ СН'!$H$5-'СЕТ СН'!$H$20</f>
        <v>4396.6657969899998</v>
      </c>
      <c r="G107" s="36">
        <f>SUMIFS(СВЦЭМ!$C$39:$C$782,СВЦЭМ!$A$39:$A$782,$A107,СВЦЭМ!$B$39:$B$782,G$83)+'СЕТ СН'!$H$12+СВЦЭМ!$D$10+'СЕТ СН'!$H$5-'СЕТ СН'!$H$20</f>
        <v>4385.6935871200003</v>
      </c>
      <c r="H107" s="36">
        <f>SUMIFS(СВЦЭМ!$C$39:$C$782,СВЦЭМ!$A$39:$A$782,$A107,СВЦЭМ!$B$39:$B$782,H$83)+'СЕТ СН'!$H$12+СВЦЭМ!$D$10+'СЕТ СН'!$H$5-'СЕТ СН'!$H$20</f>
        <v>4290.1483134199998</v>
      </c>
      <c r="I107" s="36">
        <f>SUMIFS(СВЦЭМ!$C$39:$C$782,СВЦЭМ!$A$39:$A$782,$A107,СВЦЭМ!$B$39:$B$782,I$83)+'СЕТ СН'!$H$12+СВЦЭМ!$D$10+'СЕТ СН'!$H$5-'СЕТ СН'!$H$20</f>
        <v>4202.94150438</v>
      </c>
      <c r="J107" s="36">
        <f>SUMIFS(СВЦЭМ!$C$39:$C$782,СВЦЭМ!$A$39:$A$782,$A107,СВЦЭМ!$B$39:$B$782,J$83)+'СЕТ СН'!$H$12+СВЦЭМ!$D$10+'СЕТ СН'!$H$5-'СЕТ СН'!$H$20</f>
        <v>4152.7311560400003</v>
      </c>
      <c r="K107" s="36">
        <f>SUMIFS(СВЦЭМ!$C$39:$C$782,СВЦЭМ!$A$39:$A$782,$A107,СВЦЭМ!$B$39:$B$782,K$83)+'СЕТ СН'!$H$12+СВЦЭМ!$D$10+'СЕТ СН'!$H$5-'СЕТ СН'!$H$20</f>
        <v>4128.5372964199996</v>
      </c>
      <c r="L107" s="36">
        <f>SUMIFS(СВЦЭМ!$C$39:$C$782,СВЦЭМ!$A$39:$A$782,$A107,СВЦЭМ!$B$39:$B$782,L$83)+'СЕТ СН'!$H$12+СВЦЭМ!$D$10+'СЕТ СН'!$H$5-'СЕТ СН'!$H$20</f>
        <v>4098.8711947800002</v>
      </c>
      <c r="M107" s="36">
        <f>SUMIFS(СВЦЭМ!$C$39:$C$782,СВЦЭМ!$A$39:$A$782,$A107,СВЦЭМ!$B$39:$B$782,M$83)+'СЕТ СН'!$H$12+СВЦЭМ!$D$10+'СЕТ СН'!$H$5-'СЕТ СН'!$H$20</f>
        <v>4115.0371326699997</v>
      </c>
      <c r="N107" s="36">
        <f>SUMIFS(СВЦЭМ!$C$39:$C$782,СВЦЭМ!$A$39:$A$782,$A107,СВЦЭМ!$B$39:$B$782,N$83)+'СЕТ СН'!$H$12+СВЦЭМ!$D$10+'СЕТ СН'!$H$5-'СЕТ СН'!$H$20</f>
        <v>4132.9402335300001</v>
      </c>
      <c r="O107" s="36">
        <f>SUMIFS(СВЦЭМ!$C$39:$C$782,СВЦЭМ!$A$39:$A$782,$A107,СВЦЭМ!$B$39:$B$782,O$83)+'СЕТ СН'!$H$12+СВЦЭМ!$D$10+'СЕТ СН'!$H$5-'СЕТ СН'!$H$20</f>
        <v>4152.9496547700001</v>
      </c>
      <c r="P107" s="36">
        <f>SUMIFS(СВЦЭМ!$C$39:$C$782,СВЦЭМ!$A$39:$A$782,$A107,СВЦЭМ!$B$39:$B$782,P$83)+'СЕТ СН'!$H$12+СВЦЭМ!$D$10+'СЕТ СН'!$H$5-'СЕТ СН'!$H$20</f>
        <v>4168.1088091599995</v>
      </c>
      <c r="Q107" s="36">
        <f>SUMIFS(СВЦЭМ!$C$39:$C$782,СВЦЭМ!$A$39:$A$782,$A107,СВЦЭМ!$B$39:$B$782,Q$83)+'СЕТ СН'!$H$12+СВЦЭМ!$D$10+'СЕТ СН'!$H$5-'СЕТ СН'!$H$20</f>
        <v>4186.53598556</v>
      </c>
      <c r="R107" s="36">
        <f>SUMIFS(СВЦЭМ!$C$39:$C$782,СВЦЭМ!$A$39:$A$782,$A107,СВЦЭМ!$B$39:$B$782,R$83)+'СЕТ СН'!$H$12+СВЦЭМ!$D$10+'СЕТ СН'!$H$5-'СЕТ СН'!$H$20</f>
        <v>4137.4724097300004</v>
      </c>
      <c r="S107" s="36">
        <f>SUMIFS(СВЦЭМ!$C$39:$C$782,СВЦЭМ!$A$39:$A$782,$A107,СВЦЭМ!$B$39:$B$782,S$83)+'СЕТ СН'!$H$12+СВЦЭМ!$D$10+'СЕТ СН'!$H$5-'СЕТ СН'!$H$20</f>
        <v>4174.4802255800005</v>
      </c>
      <c r="T107" s="36">
        <f>SUMIFS(СВЦЭМ!$C$39:$C$782,СВЦЭМ!$A$39:$A$782,$A107,СВЦЭМ!$B$39:$B$782,T$83)+'СЕТ СН'!$H$12+СВЦЭМ!$D$10+'СЕТ СН'!$H$5-'СЕТ СН'!$H$20</f>
        <v>4084.2734392000002</v>
      </c>
      <c r="U107" s="36">
        <f>SUMIFS(СВЦЭМ!$C$39:$C$782,СВЦЭМ!$A$39:$A$782,$A107,СВЦЭМ!$B$39:$B$782,U$83)+'СЕТ СН'!$H$12+СВЦЭМ!$D$10+'СЕТ СН'!$H$5-'СЕТ СН'!$H$20</f>
        <v>4087.5942524800003</v>
      </c>
      <c r="V107" s="36">
        <f>SUMIFS(СВЦЭМ!$C$39:$C$782,СВЦЭМ!$A$39:$A$782,$A107,СВЦЭМ!$B$39:$B$782,V$83)+'СЕТ СН'!$H$12+СВЦЭМ!$D$10+'СЕТ СН'!$H$5-'СЕТ СН'!$H$20</f>
        <v>4111.7553097800001</v>
      </c>
      <c r="W107" s="36">
        <f>SUMIFS(СВЦЭМ!$C$39:$C$782,СВЦЭМ!$A$39:$A$782,$A107,СВЦЭМ!$B$39:$B$782,W$83)+'СЕТ СН'!$H$12+СВЦЭМ!$D$10+'СЕТ СН'!$H$5-'СЕТ СН'!$H$20</f>
        <v>4142.4664759899997</v>
      </c>
      <c r="X107" s="36">
        <f>SUMIFS(СВЦЭМ!$C$39:$C$782,СВЦЭМ!$A$39:$A$782,$A107,СВЦЭМ!$B$39:$B$782,X$83)+'СЕТ СН'!$H$12+СВЦЭМ!$D$10+'СЕТ СН'!$H$5-'СЕТ СН'!$H$20</f>
        <v>4177.2364665499999</v>
      </c>
      <c r="Y107" s="36">
        <f>SUMIFS(СВЦЭМ!$C$39:$C$782,СВЦЭМ!$A$39:$A$782,$A107,СВЦЭМ!$B$39:$B$782,Y$83)+'СЕТ СН'!$H$12+СВЦЭМ!$D$10+'СЕТ СН'!$H$5-'СЕТ СН'!$H$20</f>
        <v>4219.2577553199999</v>
      </c>
    </row>
    <row r="108" spans="1:25" ht="15.75" x14ac:dyDescent="0.2">
      <c r="A108" s="35">
        <f t="shared" si="2"/>
        <v>45590</v>
      </c>
      <c r="B108" s="36">
        <f>SUMIFS(СВЦЭМ!$C$39:$C$782,СВЦЭМ!$A$39:$A$782,$A108,СВЦЭМ!$B$39:$B$782,B$83)+'СЕТ СН'!$H$12+СВЦЭМ!$D$10+'СЕТ СН'!$H$5-'СЕТ СН'!$H$20</f>
        <v>4182.3810411300001</v>
      </c>
      <c r="C108" s="36">
        <f>SUMIFS(СВЦЭМ!$C$39:$C$782,СВЦЭМ!$A$39:$A$782,$A108,СВЦЭМ!$B$39:$B$782,C$83)+'СЕТ СН'!$H$12+СВЦЭМ!$D$10+'СЕТ СН'!$H$5-'СЕТ СН'!$H$20</f>
        <v>4244.9077754099999</v>
      </c>
      <c r="D108" s="36">
        <f>SUMIFS(СВЦЭМ!$C$39:$C$782,СВЦЭМ!$A$39:$A$782,$A108,СВЦЭМ!$B$39:$B$782,D$83)+'СЕТ СН'!$H$12+СВЦЭМ!$D$10+'СЕТ СН'!$H$5-'СЕТ СН'!$H$20</f>
        <v>4277.3824429799997</v>
      </c>
      <c r="E108" s="36">
        <f>SUMIFS(СВЦЭМ!$C$39:$C$782,СВЦЭМ!$A$39:$A$782,$A108,СВЦЭМ!$B$39:$B$782,E$83)+'СЕТ СН'!$H$12+СВЦЭМ!$D$10+'СЕТ СН'!$H$5-'СЕТ СН'!$H$20</f>
        <v>4294.9873899200002</v>
      </c>
      <c r="F108" s="36">
        <f>SUMIFS(СВЦЭМ!$C$39:$C$782,СВЦЭМ!$A$39:$A$782,$A108,СВЦЭМ!$B$39:$B$782,F$83)+'СЕТ СН'!$H$12+СВЦЭМ!$D$10+'СЕТ СН'!$H$5-'СЕТ СН'!$H$20</f>
        <v>4284.6946411500003</v>
      </c>
      <c r="G108" s="36">
        <f>SUMIFS(СВЦЭМ!$C$39:$C$782,СВЦЭМ!$A$39:$A$782,$A108,СВЦЭМ!$B$39:$B$782,G$83)+'СЕТ СН'!$H$12+СВЦЭМ!$D$10+'СЕТ СН'!$H$5-'СЕТ СН'!$H$20</f>
        <v>4335.3055301100003</v>
      </c>
      <c r="H108" s="36">
        <f>SUMIFS(СВЦЭМ!$C$39:$C$782,СВЦЭМ!$A$39:$A$782,$A108,СВЦЭМ!$B$39:$B$782,H$83)+'СЕТ СН'!$H$12+СВЦЭМ!$D$10+'СЕТ СН'!$H$5-'СЕТ СН'!$H$20</f>
        <v>4295.0377610899995</v>
      </c>
      <c r="I108" s="36">
        <f>SUMIFS(СВЦЭМ!$C$39:$C$782,СВЦЭМ!$A$39:$A$782,$A108,СВЦЭМ!$B$39:$B$782,I$83)+'СЕТ СН'!$H$12+СВЦЭМ!$D$10+'СЕТ СН'!$H$5-'СЕТ СН'!$H$20</f>
        <v>4222.7387786899999</v>
      </c>
      <c r="J108" s="36">
        <f>SUMIFS(СВЦЭМ!$C$39:$C$782,СВЦЭМ!$A$39:$A$782,$A108,СВЦЭМ!$B$39:$B$782,J$83)+'СЕТ СН'!$H$12+СВЦЭМ!$D$10+'СЕТ СН'!$H$5-'СЕТ СН'!$H$20</f>
        <v>4151.4748855999997</v>
      </c>
      <c r="K108" s="36">
        <f>SUMIFS(СВЦЭМ!$C$39:$C$782,СВЦЭМ!$A$39:$A$782,$A108,СВЦЭМ!$B$39:$B$782,K$83)+'СЕТ СН'!$H$12+СВЦЭМ!$D$10+'СЕТ СН'!$H$5-'СЕТ СН'!$H$20</f>
        <v>4129.9995947899997</v>
      </c>
      <c r="L108" s="36">
        <f>SUMIFS(СВЦЭМ!$C$39:$C$782,СВЦЭМ!$A$39:$A$782,$A108,СВЦЭМ!$B$39:$B$782,L$83)+'СЕТ СН'!$H$12+СВЦЭМ!$D$10+'СЕТ СН'!$H$5-'СЕТ СН'!$H$20</f>
        <v>4126.2131832300001</v>
      </c>
      <c r="M108" s="36">
        <f>SUMIFS(СВЦЭМ!$C$39:$C$782,СВЦЭМ!$A$39:$A$782,$A108,СВЦЭМ!$B$39:$B$782,M$83)+'СЕТ СН'!$H$12+СВЦЭМ!$D$10+'СЕТ СН'!$H$5-'СЕТ СН'!$H$20</f>
        <v>4117.6367346899997</v>
      </c>
      <c r="N108" s="36">
        <f>SUMIFS(СВЦЭМ!$C$39:$C$782,СВЦЭМ!$A$39:$A$782,$A108,СВЦЭМ!$B$39:$B$782,N$83)+'СЕТ СН'!$H$12+СВЦЭМ!$D$10+'СЕТ СН'!$H$5-'СЕТ СН'!$H$20</f>
        <v>4147.1639474900003</v>
      </c>
      <c r="O108" s="36">
        <f>SUMIFS(СВЦЭМ!$C$39:$C$782,СВЦЭМ!$A$39:$A$782,$A108,СВЦЭМ!$B$39:$B$782,O$83)+'СЕТ СН'!$H$12+СВЦЭМ!$D$10+'СЕТ СН'!$H$5-'СЕТ СН'!$H$20</f>
        <v>4112.6786765400002</v>
      </c>
      <c r="P108" s="36">
        <f>SUMIFS(СВЦЭМ!$C$39:$C$782,СВЦЭМ!$A$39:$A$782,$A108,СВЦЭМ!$B$39:$B$782,P$83)+'СЕТ СН'!$H$12+СВЦЭМ!$D$10+'СЕТ СН'!$H$5-'СЕТ СН'!$H$20</f>
        <v>4110.8982998900001</v>
      </c>
      <c r="Q108" s="36">
        <f>SUMIFS(СВЦЭМ!$C$39:$C$782,СВЦЭМ!$A$39:$A$782,$A108,СВЦЭМ!$B$39:$B$782,Q$83)+'СЕТ СН'!$H$12+СВЦЭМ!$D$10+'СЕТ СН'!$H$5-'СЕТ СН'!$H$20</f>
        <v>4183.8795998699998</v>
      </c>
      <c r="R108" s="36">
        <f>SUMIFS(СВЦЭМ!$C$39:$C$782,СВЦЭМ!$A$39:$A$782,$A108,СВЦЭМ!$B$39:$B$782,R$83)+'СЕТ СН'!$H$12+СВЦЭМ!$D$10+'СЕТ СН'!$H$5-'СЕТ СН'!$H$20</f>
        <v>4171.2305523800005</v>
      </c>
      <c r="S108" s="36">
        <f>SUMIFS(СВЦЭМ!$C$39:$C$782,СВЦЭМ!$A$39:$A$782,$A108,СВЦЭМ!$B$39:$B$782,S$83)+'СЕТ СН'!$H$12+СВЦЭМ!$D$10+'СЕТ СН'!$H$5-'СЕТ СН'!$H$20</f>
        <v>4134.3120241100005</v>
      </c>
      <c r="T108" s="36">
        <f>SUMIFS(СВЦЭМ!$C$39:$C$782,СВЦЭМ!$A$39:$A$782,$A108,СВЦЭМ!$B$39:$B$782,T$83)+'СЕТ СН'!$H$12+СВЦЭМ!$D$10+'СЕТ СН'!$H$5-'СЕТ СН'!$H$20</f>
        <v>4058.2541700299998</v>
      </c>
      <c r="U108" s="36">
        <f>SUMIFS(СВЦЭМ!$C$39:$C$782,СВЦЭМ!$A$39:$A$782,$A108,СВЦЭМ!$B$39:$B$782,U$83)+'СЕТ СН'!$H$12+СВЦЭМ!$D$10+'СЕТ СН'!$H$5-'СЕТ СН'!$H$20</f>
        <v>4063.8062348200001</v>
      </c>
      <c r="V108" s="36">
        <f>SUMIFS(СВЦЭМ!$C$39:$C$782,СВЦЭМ!$A$39:$A$782,$A108,СВЦЭМ!$B$39:$B$782,V$83)+'СЕТ СН'!$H$12+СВЦЭМ!$D$10+'СЕТ СН'!$H$5-'СЕТ СН'!$H$20</f>
        <v>4102.9986307500003</v>
      </c>
      <c r="W108" s="36">
        <f>SUMIFS(СВЦЭМ!$C$39:$C$782,СВЦЭМ!$A$39:$A$782,$A108,СВЦЭМ!$B$39:$B$782,W$83)+'СЕТ СН'!$H$12+СВЦЭМ!$D$10+'СЕТ СН'!$H$5-'СЕТ СН'!$H$20</f>
        <v>4114.2717161</v>
      </c>
      <c r="X108" s="36">
        <f>SUMIFS(СВЦЭМ!$C$39:$C$782,СВЦЭМ!$A$39:$A$782,$A108,СВЦЭМ!$B$39:$B$782,X$83)+'СЕТ СН'!$H$12+СВЦЭМ!$D$10+'СЕТ СН'!$H$5-'СЕТ СН'!$H$20</f>
        <v>4174.3091181600003</v>
      </c>
      <c r="Y108" s="36">
        <f>SUMIFS(СВЦЭМ!$C$39:$C$782,СВЦЭМ!$A$39:$A$782,$A108,СВЦЭМ!$B$39:$B$782,Y$83)+'СЕТ СН'!$H$12+СВЦЭМ!$D$10+'СЕТ СН'!$H$5-'СЕТ СН'!$H$20</f>
        <v>4297.9460151000003</v>
      </c>
    </row>
    <row r="109" spans="1:25" ht="15.75" x14ac:dyDescent="0.2">
      <c r="A109" s="35">
        <f t="shared" si="2"/>
        <v>45591</v>
      </c>
      <c r="B109" s="36">
        <f>SUMIFS(СВЦЭМ!$C$39:$C$782,СВЦЭМ!$A$39:$A$782,$A109,СВЦЭМ!$B$39:$B$782,B$83)+'СЕТ СН'!$H$12+СВЦЭМ!$D$10+'СЕТ СН'!$H$5-'СЕТ СН'!$H$20</f>
        <v>4242.29463485</v>
      </c>
      <c r="C109" s="36">
        <f>SUMIFS(СВЦЭМ!$C$39:$C$782,СВЦЭМ!$A$39:$A$782,$A109,СВЦЭМ!$B$39:$B$782,C$83)+'СЕТ СН'!$H$12+СВЦЭМ!$D$10+'СЕТ СН'!$H$5-'СЕТ СН'!$H$20</f>
        <v>4322.3929186900004</v>
      </c>
      <c r="D109" s="36">
        <f>SUMIFS(СВЦЭМ!$C$39:$C$782,СВЦЭМ!$A$39:$A$782,$A109,СВЦЭМ!$B$39:$B$782,D$83)+'СЕТ СН'!$H$12+СВЦЭМ!$D$10+'СЕТ СН'!$H$5-'СЕТ СН'!$H$20</f>
        <v>4343.3337931799997</v>
      </c>
      <c r="E109" s="36">
        <f>SUMIFS(СВЦЭМ!$C$39:$C$782,СВЦЭМ!$A$39:$A$782,$A109,СВЦЭМ!$B$39:$B$782,E$83)+'СЕТ СН'!$H$12+СВЦЭМ!$D$10+'СЕТ СН'!$H$5-'СЕТ СН'!$H$20</f>
        <v>4342.1621741199997</v>
      </c>
      <c r="F109" s="36">
        <f>SUMIFS(СВЦЭМ!$C$39:$C$782,СВЦЭМ!$A$39:$A$782,$A109,СВЦЭМ!$B$39:$B$782,F$83)+'СЕТ СН'!$H$12+СВЦЭМ!$D$10+'СЕТ СН'!$H$5-'СЕТ СН'!$H$20</f>
        <v>4363.40834283</v>
      </c>
      <c r="G109" s="36">
        <f>SUMIFS(СВЦЭМ!$C$39:$C$782,СВЦЭМ!$A$39:$A$782,$A109,СВЦЭМ!$B$39:$B$782,G$83)+'СЕТ СН'!$H$12+СВЦЭМ!$D$10+'СЕТ СН'!$H$5-'СЕТ СН'!$H$20</f>
        <v>4341.9909512499999</v>
      </c>
      <c r="H109" s="36">
        <f>SUMIFS(СВЦЭМ!$C$39:$C$782,СВЦЭМ!$A$39:$A$782,$A109,СВЦЭМ!$B$39:$B$782,H$83)+'СЕТ СН'!$H$12+СВЦЭМ!$D$10+'СЕТ СН'!$H$5-'СЕТ СН'!$H$20</f>
        <v>4296.5137069100001</v>
      </c>
      <c r="I109" s="36">
        <f>SUMIFS(СВЦЭМ!$C$39:$C$782,СВЦЭМ!$A$39:$A$782,$A109,СВЦЭМ!$B$39:$B$782,I$83)+'СЕТ СН'!$H$12+СВЦЭМ!$D$10+'СЕТ СН'!$H$5-'СЕТ СН'!$H$20</f>
        <v>4271.5151847500001</v>
      </c>
      <c r="J109" s="36">
        <f>SUMIFS(СВЦЭМ!$C$39:$C$782,СВЦЭМ!$A$39:$A$782,$A109,СВЦЭМ!$B$39:$B$782,J$83)+'СЕТ СН'!$H$12+СВЦЭМ!$D$10+'СЕТ СН'!$H$5-'СЕТ СН'!$H$20</f>
        <v>4189.9076205900001</v>
      </c>
      <c r="K109" s="36">
        <f>SUMIFS(СВЦЭМ!$C$39:$C$782,СВЦЭМ!$A$39:$A$782,$A109,СВЦЭМ!$B$39:$B$782,K$83)+'СЕТ СН'!$H$12+СВЦЭМ!$D$10+'СЕТ СН'!$H$5-'СЕТ СН'!$H$20</f>
        <v>4109.2593244600002</v>
      </c>
      <c r="L109" s="36">
        <f>SUMIFS(СВЦЭМ!$C$39:$C$782,СВЦЭМ!$A$39:$A$782,$A109,СВЦЭМ!$B$39:$B$782,L$83)+'СЕТ СН'!$H$12+СВЦЭМ!$D$10+'СЕТ СН'!$H$5-'СЕТ СН'!$H$20</f>
        <v>4047.75829204</v>
      </c>
      <c r="M109" s="36">
        <f>SUMIFS(СВЦЭМ!$C$39:$C$782,СВЦЭМ!$A$39:$A$782,$A109,СВЦЭМ!$B$39:$B$782,M$83)+'СЕТ СН'!$H$12+СВЦЭМ!$D$10+'СЕТ СН'!$H$5-'СЕТ СН'!$H$20</f>
        <v>4043.7613216</v>
      </c>
      <c r="N109" s="36">
        <f>SUMIFS(СВЦЭМ!$C$39:$C$782,СВЦЭМ!$A$39:$A$782,$A109,СВЦЭМ!$B$39:$B$782,N$83)+'СЕТ СН'!$H$12+СВЦЭМ!$D$10+'СЕТ СН'!$H$5-'СЕТ СН'!$H$20</f>
        <v>4066.1765868299999</v>
      </c>
      <c r="O109" s="36">
        <f>SUMIFS(СВЦЭМ!$C$39:$C$782,СВЦЭМ!$A$39:$A$782,$A109,СВЦЭМ!$B$39:$B$782,O$83)+'СЕТ СН'!$H$12+СВЦЭМ!$D$10+'СЕТ СН'!$H$5-'СЕТ СН'!$H$20</f>
        <v>4087.8761269400002</v>
      </c>
      <c r="P109" s="36">
        <f>SUMIFS(СВЦЭМ!$C$39:$C$782,СВЦЭМ!$A$39:$A$782,$A109,СВЦЭМ!$B$39:$B$782,P$83)+'СЕТ СН'!$H$12+СВЦЭМ!$D$10+'СЕТ СН'!$H$5-'СЕТ СН'!$H$20</f>
        <v>4090.3711056699999</v>
      </c>
      <c r="Q109" s="36">
        <f>SUMIFS(СВЦЭМ!$C$39:$C$782,СВЦЭМ!$A$39:$A$782,$A109,СВЦЭМ!$B$39:$B$782,Q$83)+'СЕТ СН'!$H$12+СВЦЭМ!$D$10+'СЕТ СН'!$H$5-'СЕТ СН'!$H$20</f>
        <v>4094.8595752800002</v>
      </c>
      <c r="R109" s="36">
        <f>SUMIFS(СВЦЭМ!$C$39:$C$782,СВЦЭМ!$A$39:$A$782,$A109,СВЦЭМ!$B$39:$B$782,R$83)+'СЕТ СН'!$H$12+СВЦЭМ!$D$10+'СЕТ СН'!$H$5-'СЕТ СН'!$H$20</f>
        <v>4119.7463328599997</v>
      </c>
      <c r="S109" s="36">
        <f>SUMIFS(СВЦЭМ!$C$39:$C$782,СВЦЭМ!$A$39:$A$782,$A109,СВЦЭМ!$B$39:$B$782,S$83)+'СЕТ СН'!$H$12+СВЦЭМ!$D$10+'СЕТ СН'!$H$5-'СЕТ СН'!$H$20</f>
        <v>4105.8548134000002</v>
      </c>
      <c r="T109" s="36">
        <f>SUMIFS(СВЦЭМ!$C$39:$C$782,СВЦЭМ!$A$39:$A$782,$A109,СВЦЭМ!$B$39:$B$782,T$83)+'СЕТ СН'!$H$12+СВЦЭМ!$D$10+'СЕТ СН'!$H$5-'СЕТ СН'!$H$20</f>
        <v>4035.8451856199999</v>
      </c>
      <c r="U109" s="36">
        <f>SUMIFS(СВЦЭМ!$C$39:$C$782,СВЦЭМ!$A$39:$A$782,$A109,СВЦЭМ!$B$39:$B$782,U$83)+'СЕТ СН'!$H$12+СВЦЭМ!$D$10+'СЕТ СН'!$H$5-'СЕТ СН'!$H$20</f>
        <v>4036.09423784</v>
      </c>
      <c r="V109" s="36">
        <f>SUMIFS(СВЦЭМ!$C$39:$C$782,СВЦЭМ!$A$39:$A$782,$A109,СВЦЭМ!$B$39:$B$782,V$83)+'СЕТ СН'!$H$12+СВЦЭМ!$D$10+'СЕТ СН'!$H$5-'СЕТ СН'!$H$20</f>
        <v>4052.6960289799999</v>
      </c>
      <c r="W109" s="36">
        <f>SUMIFS(СВЦЭМ!$C$39:$C$782,СВЦЭМ!$A$39:$A$782,$A109,СВЦЭМ!$B$39:$B$782,W$83)+'СЕТ СН'!$H$12+СВЦЭМ!$D$10+'СЕТ СН'!$H$5-'СЕТ СН'!$H$20</f>
        <v>4054.1319031900002</v>
      </c>
      <c r="X109" s="36">
        <f>SUMIFS(СВЦЭМ!$C$39:$C$782,СВЦЭМ!$A$39:$A$782,$A109,СВЦЭМ!$B$39:$B$782,X$83)+'СЕТ СН'!$H$12+СВЦЭМ!$D$10+'СЕТ СН'!$H$5-'СЕТ СН'!$H$20</f>
        <v>4099.2989648900002</v>
      </c>
      <c r="Y109" s="36">
        <f>SUMIFS(СВЦЭМ!$C$39:$C$782,СВЦЭМ!$A$39:$A$782,$A109,СВЦЭМ!$B$39:$B$782,Y$83)+'СЕТ СН'!$H$12+СВЦЭМ!$D$10+'СЕТ СН'!$H$5-'СЕТ СН'!$H$20</f>
        <v>4172.4918789100002</v>
      </c>
    </row>
    <row r="110" spans="1:25" ht="15.75" x14ac:dyDescent="0.2">
      <c r="A110" s="35">
        <f t="shared" si="2"/>
        <v>45592</v>
      </c>
      <c r="B110" s="36">
        <f>SUMIFS(СВЦЭМ!$C$39:$C$782,СВЦЭМ!$A$39:$A$782,$A110,СВЦЭМ!$B$39:$B$782,B$83)+'СЕТ СН'!$H$12+СВЦЭМ!$D$10+'СЕТ СН'!$H$5-'СЕТ СН'!$H$20</f>
        <v>4170.2064930699999</v>
      </c>
      <c r="C110" s="36">
        <f>SUMIFS(СВЦЭМ!$C$39:$C$782,СВЦЭМ!$A$39:$A$782,$A110,СВЦЭМ!$B$39:$B$782,C$83)+'СЕТ СН'!$H$12+СВЦЭМ!$D$10+'СЕТ СН'!$H$5-'СЕТ СН'!$H$20</f>
        <v>4244.4477855000005</v>
      </c>
      <c r="D110" s="36">
        <f>SUMIFS(СВЦЭМ!$C$39:$C$782,СВЦЭМ!$A$39:$A$782,$A110,СВЦЭМ!$B$39:$B$782,D$83)+'СЕТ СН'!$H$12+СВЦЭМ!$D$10+'СЕТ СН'!$H$5-'СЕТ СН'!$H$20</f>
        <v>4268.4360349099998</v>
      </c>
      <c r="E110" s="36">
        <f>SUMIFS(СВЦЭМ!$C$39:$C$782,СВЦЭМ!$A$39:$A$782,$A110,СВЦЭМ!$B$39:$B$782,E$83)+'СЕТ СН'!$H$12+СВЦЭМ!$D$10+'СЕТ СН'!$H$5-'СЕТ СН'!$H$20</f>
        <v>4287.8589622099998</v>
      </c>
      <c r="F110" s="36">
        <f>SUMIFS(СВЦЭМ!$C$39:$C$782,СВЦЭМ!$A$39:$A$782,$A110,СВЦЭМ!$B$39:$B$782,F$83)+'СЕТ СН'!$H$12+СВЦЭМ!$D$10+'СЕТ СН'!$H$5-'СЕТ СН'!$H$20</f>
        <v>4293.82296873</v>
      </c>
      <c r="G110" s="36">
        <f>SUMIFS(СВЦЭМ!$C$39:$C$782,СВЦЭМ!$A$39:$A$782,$A110,СВЦЭМ!$B$39:$B$782,G$83)+'СЕТ СН'!$H$12+СВЦЭМ!$D$10+'СЕТ СН'!$H$5-'СЕТ СН'!$H$20</f>
        <v>4271.7160352600004</v>
      </c>
      <c r="H110" s="36">
        <f>SUMIFS(СВЦЭМ!$C$39:$C$782,СВЦЭМ!$A$39:$A$782,$A110,СВЦЭМ!$B$39:$B$782,H$83)+'СЕТ СН'!$H$12+СВЦЭМ!$D$10+'СЕТ СН'!$H$5-'СЕТ СН'!$H$20</f>
        <v>4231.0792690799999</v>
      </c>
      <c r="I110" s="36">
        <f>SUMIFS(СВЦЭМ!$C$39:$C$782,СВЦЭМ!$A$39:$A$782,$A110,СВЦЭМ!$B$39:$B$782,I$83)+'СЕТ СН'!$H$12+СВЦЭМ!$D$10+'СЕТ СН'!$H$5-'СЕТ СН'!$H$20</f>
        <v>4206.4792279800004</v>
      </c>
      <c r="J110" s="36">
        <f>SUMIFS(СВЦЭМ!$C$39:$C$782,СВЦЭМ!$A$39:$A$782,$A110,СВЦЭМ!$B$39:$B$782,J$83)+'СЕТ СН'!$H$12+СВЦЭМ!$D$10+'СЕТ СН'!$H$5-'СЕТ СН'!$H$20</f>
        <v>4108.3918493199999</v>
      </c>
      <c r="K110" s="36">
        <f>SUMIFS(СВЦЭМ!$C$39:$C$782,СВЦЭМ!$A$39:$A$782,$A110,СВЦЭМ!$B$39:$B$782,K$83)+'СЕТ СН'!$H$12+СВЦЭМ!$D$10+'СЕТ СН'!$H$5-'СЕТ СН'!$H$20</f>
        <v>4031.6337556200001</v>
      </c>
      <c r="L110" s="36">
        <f>SUMIFS(СВЦЭМ!$C$39:$C$782,СВЦЭМ!$A$39:$A$782,$A110,СВЦЭМ!$B$39:$B$782,L$83)+'СЕТ СН'!$H$12+СВЦЭМ!$D$10+'СЕТ СН'!$H$5-'СЕТ СН'!$H$20</f>
        <v>3995.5575319899999</v>
      </c>
      <c r="M110" s="36">
        <f>SUMIFS(СВЦЭМ!$C$39:$C$782,СВЦЭМ!$A$39:$A$782,$A110,СВЦЭМ!$B$39:$B$782,M$83)+'СЕТ СН'!$H$12+СВЦЭМ!$D$10+'СЕТ СН'!$H$5-'СЕТ СН'!$H$20</f>
        <v>4002.2525643099998</v>
      </c>
      <c r="N110" s="36">
        <f>SUMIFS(СВЦЭМ!$C$39:$C$782,СВЦЭМ!$A$39:$A$782,$A110,СВЦЭМ!$B$39:$B$782,N$83)+'СЕТ СН'!$H$12+СВЦЭМ!$D$10+'СЕТ СН'!$H$5-'СЕТ СН'!$H$20</f>
        <v>4026.7852437199999</v>
      </c>
      <c r="O110" s="36">
        <f>SUMIFS(СВЦЭМ!$C$39:$C$782,СВЦЭМ!$A$39:$A$782,$A110,СВЦЭМ!$B$39:$B$782,O$83)+'СЕТ СН'!$H$12+СВЦЭМ!$D$10+'СЕТ СН'!$H$5-'СЕТ СН'!$H$20</f>
        <v>4065.05920238</v>
      </c>
      <c r="P110" s="36">
        <f>SUMIFS(СВЦЭМ!$C$39:$C$782,СВЦЭМ!$A$39:$A$782,$A110,СВЦЭМ!$B$39:$B$782,P$83)+'СЕТ СН'!$H$12+СВЦЭМ!$D$10+'СЕТ СН'!$H$5-'СЕТ СН'!$H$20</f>
        <v>4075.9885871199999</v>
      </c>
      <c r="Q110" s="36">
        <f>SUMIFS(СВЦЭМ!$C$39:$C$782,СВЦЭМ!$A$39:$A$782,$A110,СВЦЭМ!$B$39:$B$782,Q$83)+'СЕТ СН'!$H$12+СВЦЭМ!$D$10+'СЕТ СН'!$H$5-'СЕТ СН'!$H$20</f>
        <v>4079.7398137999999</v>
      </c>
      <c r="R110" s="36">
        <f>SUMIFS(СВЦЭМ!$C$39:$C$782,СВЦЭМ!$A$39:$A$782,$A110,СВЦЭМ!$B$39:$B$782,R$83)+'СЕТ СН'!$H$12+СВЦЭМ!$D$10+'СЕТ СН'!$H$5-'СЕТ СН'!$H$20</f>
        <v>4111.3035725499994</v>
      </c>
      <c r="S110" s="36">
        <f>SUMIFS(СВЦЭМ!$C$39:$C$782,СВЦЭМ!$A$39:$A$782,$A110,СВЦЭМ!$B$39:$B$782,S$83)+'СЕТ СН'!$H$12+СВЦЭМ!$D$10+'СЕТ СН'!$H$5-'СЕТ СН'!$H$20</f>
        <v>4066.4300423699997</v>
      </c>
      <c r="T110" s="36">
        <f>SUMIFS(СВЦЭМ!$C$39:$C$782,СВЦЭМ!$A$39:$A$782,$A110,СВЦЭМ!$B$39:$B$782,T$83)+'СЕТ СН'!$H$12+СВЦЭМ!$D$10+'СЕТ СН'!$H$5-'СЕТ СН'!$H$20</f>
        <v>3983.2381735399999</v>
      </c>
      <c r="U110" s="36">
        <f>SUMIFS(СВЦЭМ!$C$39:$C$782,СВЦЭМ!$A$39:$A$782,$A110,СВЦЭМ!$B$39:$B$782,U$83)+'СЕТ СН'!$H$12+СВЦЭМ!$D$10+'СЕТ СН'!$H$5-'СЕТ СН'!$H$20</f>
        <v>3967.4836927799997</v>
      </c>
      <c r="V110" s="36">
        <f>SUMIFS(СВЦЭМ!$C$39:$C$782,СВЦЭМ!$A$39:$A$782,$A110,СВЦЭМ!$B$39:$B$782,V$83)+'СЕТ СН'!$H$12+СВЦЭМ!$D$10+'СЕТ СН'!$H$5-'СЕТ СН'!$H$20</f>
        <v>3989.1399674599998</v>
      </c>
      <c r="W110" s="36">
        <f>SUMIFS(СВЦЭМ!$C$39:$C$782,СВЦЭМ!$A$39:$A$782,$A110,СВЦЭМ!$B$39:$B$782,W$83)+'СЕТ СН'!$H$12+СВЦЭМ!$D$10+'СЕТ СН'!$H$5-'СЕТ СН'!$H$20</f>
        <v>4011.8993580300003</v>
      </c>
      <c r="X110" s="36">
        <f>SUMIFS(СВЦЭМ!$C$39:$C$782,СВЦЭМ!$A$39:$A$782,$A110,СВЦЭМ!$B$39:$B$782,X$83)+'СЕТ СН'!$H$12+СВЦЭМ!$D$10+'СЕТ СН'!$H$5-'СЕТ СН'!$H$20</f>
        <v>4048.2131318000002</v>
      </c>
      <c r="Y110" s="36">
        <f>SUMIFS(СВЦЭМ!$C$39:$C$782,СВЦЭМ!$A$39:$A$782,$A110,СВЦЭМ!$B$39:$B$782,Y$83)+'СЕТ СН'!$H$12+СВЦЭМ!$D$10+'СЕТ СН'!$H$5-'СЕТ СН'!$H$20</f>
        <v>4113.8319829699994</v>
      </c>
    </row>
    <row r="111" spans="1:25" ht="15.75" x14ac:dyDescent="0.2">
      <c r="A111" s="35">
        <f t="shared" si="2"/>
        <v>45593</v>
      </c>
      <c r="B111" s="36">
        <f>SUMIFS(СВЦЭМ!$C$39:$C$782,СВЦЭМ!$A$39:$A$782,$A111,СВЦЭМ!$B$39:$B$782,B$83)+'СЕТ СН'!$H$12+СВЦЭМ!$D$10+'СЕТ СН'!$H$5-'СЕТ СН'!$H$20</f>
        <v>4317.6924388500001</v>
      </c>
      <c r="C111" s="36">
        <f>SUMIFS(СВЦЭМ!$C$39:$C$782,СВЦЭМ!$A$39:$A$782,$A111,СВЦЭМ!$B$39:$B$782,C$83)+'СЕТ СН'!$H$12+СВЦЭМ!$D$10+'СЕТ СН'!$H$5-'СЕТ СН'!$H$20</f>
        <v>4379.6302020999992</v>
      </c>
      <c r="D111" s="36">
        <f>SUMIFS(СВЦЭМ!$C$39:$C$782,СВЦЭМ!$A$39:$A$782,$A111,СВЦЭМ!$B$39:$B$782,D$83)+'СЕТ СН'!$H$12+СВЦЭМ!$D$10+'СЕТ СН'!$H$5-'СЕТ СН'!$H$20</f>
        <v>4391.8012367800002</v>
      </c>
      <c r="E111" s="36">
        <f>SUMIFS(СВЦЭМ!$C$39:$C$782,СВЦЭМ!$A$39:$A$782,$A111,СВЦЭМ!$B$39:$B$782,E$83)+'СЕТ СН'!$H$12+СВЦЭМ!$D$10+'СЕТ СН'!$H$5-'СЕТ СН'!$H$20</f>
        <v>4384.9440755100004</v>
      </c>
      <c r="F111" s="36">
        <f>SUMIFS(СВЦЭМ!$C$39:$C$782,СВЦЭМ!$A$39:$A$782,$A111,СВЦЭМ!$B$39:$B$782,F$83)+'СЕТ СН'!$H$12+СВЦЭМ!$D$10+'СЕТ СН'!$H$5-'СЕТ СН'!$H$20</f>
        <v>4384.0477191199998</v>
      </c>
      <c r="G111" s="36">
        <f>SUMIFS(СВЦЭМ!$C$39:$C$782,СВЦЭМ!$A$39:$A$782,$A111,СВЦЭМ!$B$39:$B$782,G$83)+'СЕТ СН'!$H$12+СВЦЭМ!$D$10+'СЕТ СН'!$H$5-'СЕТ СН'!$H$20</f>
        <v>4381.8296891099999</v>
      </c>
      <c r="H111" s="36">
        <f>SUMIFS(СВЦЭМ!$C$39:$C$782,СВЦЭМ!$A$39:$A$782,$A111,СВЦЭМ!$B$39:$B$782,H$83)+'СЕТ СН'!$H$12+СВЦЭМ!$D$10+'СЕТ СН'!$H$5-'СЕТ СН'!$H$20</f>
        <v>4289.2007005599999</v>
      </c>
      <c r="I111" s="36">
        <f>SUMIFS(СВЦЭМ!$C$39:$C$782,СВЦЭМ!$A$39:$A$782,$A111,СВЦЭМ!$B$39:$B$782,I$83)+'СЕТ СН'!$H$12+СВЦЭМ!$D$10+'СЕТ СН'!$H$5-'СЕТ СН'!$H$20</f>
        <v>4197.1035889899995</v>
      </c>
      <c r="J111" s="36">
        <f>SUMIFS(СВЦЭМ!$C$39:$C$782,СВЦЭМ!$A$39:$A$782,$A111,СВЦЭМ!$B$39:$B$782,J$83)+'СЕТ СН'!$H$12+СВЦЭМ!$D$10+'СЕТ СН'!$H$5-'СЕТ СН'!$H$20</f>
        <v>4149.4363085699997</v>
      </c>
      <c r="K111" s="36">
        <f>SUMIFS(СВЦЭМ!$C$39:$C$782,СВЦЭМ!$A$39:$A$782,$A111,СВЦЭМ!$B$39:$B$782,K$83)+'СЕТ СН'!$H$12+СВЦЭМ!$D$10+'СЕТ СН'!$H$5-'СЕТ СН'!$H$20</f>
        <v>4134.5694505299998</v>
      </c>
      <c r="L111" s="36">
        <f>SUMIFS(СВЦЭМ!$C$39:$C$782,СВЦЭМ!$A$39:$A$782,$A111,СВЦЭМ!$B$39:$B$782,L$83)+'СЕТ СН'!$H$12+СВЦЭМ!$D$10+'СЕТ СН'!$H$5-'СЕТ СН'!$H$20</f>
        <v>4108.6754615299997</v>
      </c>
      <c r="M111" s="36">
        <f>SUMIFS(СВЦЭМ!$C$39:$C$782,СВЦЭМ!$A$39:$A$782,$A111,СВЦЭМ!$B$39:$B$782,M$83)+'СЕТ СН'!$H$12+СВЦЭМ!$D$10+'СЕТ СН'!$H$5-'СЕТ СН'!$H$20</f>
        <v>4139.9920791900004</v>
      </c>
      <c r="N111" s="36">
        <f>SUMIFS(СВЦЭМ!$C$39:$C$782,СВЦЭМ!$A$39:$A$782,$A111,СВЦЭМ!$B$39:$B$782,N$83)+'СЕТ СН'!$H$12+СВЦЭМ!$D$10+'СЕТ СН'!$H$5-'СЕТ СН'!$H$20</f>
        <v>4164.5883243299995</v>
      </c>
      <c r="O111" s="36">
        <f>SUMIFS(СВЦЭМ!$C$39:$C$782,СВЦЭМ!$A$39:$A$782,$A111,СВЦЭМ!$B$39:$B$782,O$83)+'СЕТ СН'!$H$12+СВЦЭМ!$D$10+'СЕТ СН'!$H$5-'СЕТ СН'!$H$20</f>
        <v>4166.56112665</v>
      </c>
      <c r="P111" s="36">
        <f>SUMIFS(СВЦЭМ!$C$39:$C$782,СВЦЭМ!$A$39:$A$782,$A111,СВЦЭМ!$B$39:$B$782,P$83)+'СЕТ СН'!$H$12+СВЦЭМ!$D$10+'СЕТ СН'!$H$5-'СЕТ СН'!$H$20</f>
        <v>4175.77274889</v>
      </c>
      <c r="Q111" s="36">
        <f>SUMIFS(СВЦЭМ!$C$39:$C$782,СВЦЭМ!$A$39:$A$782,$A111,СВЦЭМ!$B$39:$B$782,Q$83)+'СЕТ СН'!$H$12+СВЦЭМ!$D$10+'СЕТ СН'!$H$5-'СЕТ СН'!$H$20</f>
        <v>4185.1374881600004</v>
      </c>
      <c r="R111" s="36">
        <f>SUMIFS(СВЦЭМ!$C$39:$C$782,СВЦЭМ!$A$39:$A$782,$A111,СВЦЭМ!$B$39:$B$782,R$83)+'СЕТ СН'!$H$12+СВЦЭМ!$D$10+'СЕТ СН'!$H$5-'СЕТ СН'!$H$20</f>
        <v>4187.7005959999997</v>
      </c>
      <c r="S111" s="36">
        <f>SUMIFS(СВЦЭМ!$C$39:$C$782,СВЦЭМ!$A$39:$A$782,$A111,СВЦЭМ!$B$39:$B$782,S$83)+'СЕТ СН'!$H$12+СВЦЭМ!$D$10+'СЕТ СН'!$H$5-'СЕТ СН'!$H$20</f>
        <v>4135.9157262899998</v>
      </c>
      <c r="T111" s="36">
        <f>SUMIFS(СВЦЭМ!$C$39:$C$782,СВЦЭМ!$A$39:$A$782,$A111,СВЦЭМ!$B$39:$B$782,T$83)+'СЕТ СН'!$H$12+СВЦЭМ!$D$10+'СЕТ СН'!$H$5-'СЕТ СН'!$H$20</f>
        <v>4075.05968304</v>
      </c>
      <c r="U111" s="36">
        <f>SUMIFS(СВЦЭМ!$C$39:$C$782,СВЦЭМ!$A$39:$A$782,$A111,СВЦЭМ!$B$39:$B$782,U$83)+'СЕТ СН'!$H$12+СВЦЭМ!$D$10+'СЕТ СН'!$H$5-'СЕТ СН'!$H$20</f>
        <v>4072.3726520600003</v>
      </c>
      <c r="V111" s="36">
        <f>SUMIFS(СВЦЭМ!$C$39:$C$782,СВЦЭМ!$A$39:$A$782,$A111,СВЦЭМ!$B$39:$B$782,V$83)+'СЕТ СН'!$H$12+СВЦЭМ!$D$10+'СЕТ СН'!$H$5-'СЕТ СН'!$H$20</f>
        <v>4101.2000264500002</v>
      </c>
      <c r="W111" s="36">
        <f>SUMIFS(СВЦЭМ!$C$39:$C$782,СВЦЭМ!$A$39:$A$782,$A111,СВЦЭМ!$B$39:$B$782,W$83)+'СЕТ СН'!$H$12+СВЦЭМ!$D$10+'СЕТ СН'!$H$5-'СЕТ СН'!$H$20</f>
        <v>4137.7125523599998</v>
      </c>
      <c r="X111" s="36">
        <f>SUMIFS(СВЦЭМ!$C$39:$C$782,СВЦЭМ!$A$39:$A$782,$A111,СВЦЭМ!$B$39:$B$782,X$83)+'СЕТ СН'!$H$12+СВЦЭМ!$D$10+'СЕТ СН'!$H$5-'СЕТ СН'!$H$20</f>
        <v>4193.6603396999999</v>
      </c>
      <c r="Y111" s="36">
        <f>SUMIFS(СВЦЭМ!$C$39:$C$782,СВЦЭМ!$A$39:$A$782,$A111,СВЦЭМ!$B$39:$B$782,Y$83)+'СЕТ СН'!$H$12+СВЦЭМ!$D$10+'СЕТ СН'!$H$5-'СЕТ СН'!$H$20</f>
        <v>4277.2900059100002</v>
      </c>
    </row>
    <row r="112" spans="1:25" ht="15.75" x14ac:dyDescent="0.2">
      <c r="A112" s="35">
        <f t="shared" si="2"/>
        <v>45594</v>
      </c>
      <c r="B112" s="36">
        <f>SUMIFS(СВЦЭМ!$C$39:$C$782,СВЦЭМ!$A$39:$A$782,$A112,СВЦЭМ!$B$39:$B$782,B$83)+'СЕТ СН'!$H$12+СВЦЭМ!$D$10+'СЕТ СН'!$H$5-'СЕТ СН'!$H$20</f>
        <v>4311.3547868599999</v>
      </c>
      <c r="C112" s="36">
        <f>SUMIFS(СВЦЭМ!$C$39:$C$782,СВЦЭМ!$A$39:$A$782,$A112,СВЦЭМ!$B$39:$B$782,C$83)+'СЕТ СН'!$H$12+СВЦЭМ!$D$10+'СЕТ СН'!$H$5-'СЕТ СН'!$H$20</f>
        <v>4354.7601118599996</v>
      </c>
      <c r="D112" s="36">
        <f>SUMIFS(СВЦЭМ!$C$39:$C$782,СВЦЭМ!$A$39:$A$782,$A112,СВЦЭМ!$B$39:$B$782,D$83)+'СЕТ СН'!$H$12+СВЦЭМ!$D$10+'СЕТ СН'!$H$5-'СЕТ СН'!$H$20</f>
        <v>4381.8571739300005</v>
      </c>
      <c r="E112" s="36">
        <f>SUMIFS(СВЦЭМ!$C$39:$C$782,СВЦЭМ!$A$39:$A$782,$A112,СВЦЭМ!$B$39:$B$782,E$83)+'СЕТ СН'!$H$12+СВЦЭМ!$D$10+'СЕТ СН'!$H$5-'СЕТ СН'!$H$20</f>
        <v>4372.3833664899994</v>
      </c>
      <c r="F112" s="36">
        <f>SUMIFS(СВЦЭМ!$C$39:$C$782,СВЦЭМ!$A$39:$A$782,$A112,СВЦЭМ!$B$39:$B$782,F$83)+'СЕТ СН'!$H$12+СВЦЭМ!$D$10+'СЕТ СН'!$H$5-'СЕТ СН'!$H$20</f>
        <v>4379.432956749999</v>
      </c>
      <c r="G112" s="36">
        <f>SUMIFS(СВЦЭМ!$C$39:$C$782,СВЦЭМ!$A$39:$A$782,$A112,СВЦЭМ!$B$39:$B$782,G$83)+'СЕТ СН'!$H$12+СВЦЭМ!$D$10+'СЕТ СН'!$H$5-'СЕТ СН'!$H$20</f>
        <v>4327.8422842600003</v>
      </c>
      <c r="H112" s="36">
        <f>SUMIFS(СВЦЭМ!$C$39:$C$782,СВЦЭМ!$A$39:$A$782,$A112,СВЦЭМ!$B$39:$B$782,H$83)+'СЕТ СН'!$H$12+СВЦЭМ!$D$10+'СЕТ СН'!$H$5-'СЕТ СН'!$H$20</f>
        <v>4224.8993878299998</v>
      </c>
      <c r="I112" s="36">
        <f>SUMIFS(СВЦЭМ!$C$39:$C$782,СВЦЭМ!$A$39:$A$782,$A112,СВЦЭМ!$B$39:$B$782,I$83)+'СЕТ СН'!$H$12+СВЦЭМ!$D$10+'СЕТ СН'!$H$5-'СЕТ СН'!$H$20</f>
        <v>4187.8868743000003</v>
      </c>
      <c r="J112" s="36">
        <f>SUMIFS(СВЦЭМ!$C$39:$C$782,СВЦЭМ!$A$39:$A$782,$A112,СВЦЭМ!$B$39:$B$782,J$83)+'СЕТ СН'!$H$12+СВЦЭМ!$D$10+'СЕТ СН'!$H$5-'СЕТ СН'!$H$20</f>
        <v>4139.5757109799997</v>
      </c>
      <c r="K112" s="36">
        <f>SUMIFS(СВЦЭМ!$C$39:$C$782,СВЦЭМ!$A$39:$A$782,$A112,СВЦЭМ!$B$39:$B$782,K$83)+'СЕТ СН'!$H$12+СВЦЭМ!$D$10+'СЕТ СН'!$H$5-'СЕТ СН'!$H$20</f>
        <v>4121.5277045800003</v>
      </c>
      <c r="L112" s="36">
        <f>SUMIFS(СВЦЭМ!$C$39:$C$782,СВЦЭМ!$A$39:$A$782,$A112,СВЦЭМ!$B$39:$B$782,L$83)+'СЕТ СН'!$H$12+СВЦЭМ!$D$10+'СЕТ СН'!$H$5-'СЕТ СН'!$H$20</f>
        <v>4105.1307028199999</v>
      </c>
      <c r="M112" s="36">
        <f>SUMIFS(СВЦЭМ!$C$39:$C$782,СВЦЭМ!$A$39:$A$782,$A112,СВЦЭМ!$B$39:$B$782,M$83)+'СЕТ СН'!$H$12+СВЦЭМ!$D$10+'СЕТ СН'!$H$5-'СЕТ СН'!$H$20</f>
        <v>4116.19993032</v>
      </c>
      <c r="N112" s="36">
        <f>SUMIFS(СВЦЭМ!$C$39:$C$782,СВЦЭМ!$A$39:$A$782,$A112,СВЦЭМ!$B$39:$B$782,N$83)+'СЕТ СН'!$H$12+СВЦЭМ!$D$10+'СЕТ СН'!$H$5-'СЕТ СН'!$H$20</f>
        <v>4130.8233157499999</v>
      </c>
      <c r="O112" s="36">
        <f>SUMIFS(СВЦЭМ!$C$39:$C$782,СВЦЭМ!$A$39:$A$782,$A112,СВЦЭМ!$B$39:$B$782,O$83)+'СЕТ СН'!$H$12+СВЦЭМ!$D$10+'СЕТ СН'!$H$5-'СЕТ СН'!$H$20</f>
        <v>4148.8360162099998</v>
      </c>
      <c r="P112" s="36">
        <f>SUMIFS(СВЦЭМ!$C$39:$C$782,СВЦЭМ!$A$39:$A$782,$A112,СВЦЭМ!$B$39:$B$782,P$83)+'СЕТ СН'!$H$12+СВЦЭМ!$D$10+'СЕТ СН'!$H$5-'СЕТ СН'!$H$20</f>
        <v>4157.9117653699996</v>
      </c>
      <c r="Q112" s="36">
        <f>SUMIFS(СВЦЭМ!$C$39:$C$782,СВЦЭМ!$A$39:$A$782,$A112,СВЦЭМ!$B$39:$B$782,Q$83)+'СЕТ СН'!$H$12+СВЦЭМ!$D$10+'СЕТ СН'!$H$5-'СЕТ СН'!$H$20</f>
        <v>4166.2617789400001</v>
      </c>
      <c r="R112" s="36">
        <f>SUMIFS(СВЦЭМ!$C$39:$C$782,СВЦЭМ!$A$39:$A$782,$A112,СВЦЭМ!$B$39:$B$782,R$83)+'СЕТ СН'!$H$12+СВЦЭМ!$D$10+'СЕТ СН'!$H$5-'СЕТ СН'!$H$20</f>
        <v>4159.7940348800003</v>
      </c>
      <c r="S112" s="36">
        <f>SUMIFS(СВЦЭМ!$C$39:$C$782,СВЦЭМ!$A$39:$A$782,$A112,СВЦЭМ!$B$39:$B$782,S$83)+'СЕТ СН'!$H$12+СВЦЭМ!$D$10+'СЕТ СН'!$H$5-'СЕТ СН'!$H$20</f>
        <v>4128.9871593099997</v>
      </c>
      <c r="T112" s="36">
        <f>SUMIFS(СВЦЭМ!$C$39:$C$782,СВЦЭМ!$A$39:$A$782,$A112,СВЦЭМ!$B$39:$B$782,T$83)+'СЕТ СН'!$H$12+СВЦЭМ!$D$10+'СЕТ СН'!$H$5-'СЕТ СН'!$H$20</f>
        <v>4035.3946322299998</v>
      </c>
      <c r="U112" s="36">
        <f>SUMIFS(СВЦЭМ!$C$39:$C$782,СВЦЭМ!$A$39:$A$782,$A112,СВЦЭМ!$B$39:$B$782,U$83)+'СЕТ СН'!$H$12+СВЦЭМ!$D$10+'СЕТ СН'!$H$5-'СЕТ СН'!$H$20</f>
        <v>4062.7543058000001</v>
      </c>
      <c r="V112" s="36">
        <f>SUMIFS(СВЦЭМ!$C$39:$C$782,СВЦЭМ!$A$39:$A$782,$A112,СВЦЭМ!$B$39:$B$782,V$83)+'СЕТ СН'!$H$12+СВЦЭМ!$D$10+'СЕТ СН'!$H$5-'СЕТ СН'!$H$20</f>
        <v>4089.8049263299999</v>
      </c>
      <c r="W112" s="36">
        <f>SUMIFS(СВЦЭМ!$C$39:$C$782,СВЦЭМ!$A$39:$A$782,$A112,СВЦЭМ!$B$39:$B$782,W$83)+'СЕТ СН'!$H$12+СВЦЭМ!$D$10+'СЕТ СН'!$H$5-'СЕТ СН'!$H$20</f>
        <v>4130.9716978899996</v>
      </c>
      <c r="X112" s="36">
        <f>SUMIFS(СВЦЭМ!$C$39:$C$782,СВЦЭМ!$A$39:$A$782,$A112,СВЦЭМ!$B$39:$B$782,X$83)+'СЕТ СН'!$H$12+СВЦЭМ!$D$10+'СЕТ СН'!$H$5-'СЕТ СН'!$H$20</f>
        <v>4165.9190064800005</v>
      </c>
      <c r="Y112" s="36">
        <f>SUMIFS(СВЦЭМ!$C$39:$C$782,СВЦЭМ!$A$39:$A$782,$A112,СВЦЭМ!$B$39:$B$782,Y$83)+'СЕТ СН'!$H$12+СВЦЭМ!$D$10+'СЕТ СН'!$H$5-'СЕТ СН'!$H$20</f>
        <v>4228.6056388300003</v>
      </c>
    </row>
    <row r="113" spans="1:27" ht="15.75" x14ac:dyDescent="0.2">
      <c r="A113" s="35">
        <f t="shared" si="2"/>
        <v>45595</v>
      </c>
      <c r="B113" s="36">
        <f>SUMIFS(СВЦЭМ!$C$39:$C$782,СВЦЭМ!$A$39:$A$782,$A113,СВЦЭМ!$B$39:$B$782,B$83)+'СЕТ СН'!$H$12+СВЦЭМ!$D$10+'СЕТ СН'!$H$5-'СЕТ СН'!$H$20</f>
        <v>4520.9855201899991</v>
      </c>
      <c r="C113" s="36">
        <f>SUMIFS(СВЦЭМ!$C$39:$C$782,СВЦЭМ!$A$39:$A$782,$A113,СВЦЭМ!$B$39:$B$782,C$83)+'СЕТ СН'!$H$12+СВЦЭМ!$D$10+'СЕТ СН'!$H$5-'СЕТ СН'!$H$20</f>
        <v>4548.9626971599992</v>
      </c>
      <c r="D113" s="36">
        <f>SUMIFS(СВЦЭМ!$C$39:$C$782,СВЦЭМ!$A$39:$A$782,$A113,СВЦЭМ!$B$39:$B$782,D$83)+'СЕТ СН'!$H$12+СВЦЭМ!$D$10+'СЕТ СН'!$H$5-'СЕТ СН'!$H$20</f>
        <v>4611.0091999599999</v>
      </c>
      <c r="E113" s="36">
        <f>SUMIFS(СВЦЭМ!$C$39:$C$782,СВЦЭМ!$A$39:$A$782,$A113,СВЦЭМ!$B$39:$B$782,E$83)+'СЕТ СН'!$H$12+СВЦЭМ!$D$10+'СЕТ СН'!$H$5-'СЕТ СН'!$H$20</f>
        <v>4603.9038787499994</v>
      </c>
      <c r="F113" s="36">
        <f>SUMIFS(СВЦЭМ!$C$39:$C$782,СВЦЭМ!$A$39:$A$782,$A113,СВЦЭМ!$B$39:$B$782,F$83)+'СЕТ СН'!$H$12+СВЦЭМ!$D$10+'СЕТ СН'!$H$5-'СЕТ СН'!$H$20</f>
        <v>4590.5670811</v>
      </c>
      <c r="G113" s="36">
        <f>SUMIFS(СВЦЭМ!$C$39:$C$782,СВЦЭМ!$A$39:$A$782,$A113,СВЦЭМ!$B$39:$B$782,G$83)+'СЕТ СН'!$H$12+СВЦЭМ!$D$10+'СЕТ СН'!$H$5-'СЕТ СН'!$H$20</f>
        <v>4571.9848832099997</v>
      </c>
      <c r="H113" s="36">
        <f>SUMIFS(СВЦЭМ!$C$39:$C$782,СВЦЭМ!$A$39:$A$782,$A113,СВЦЭМ!$B$39:$B$782,H$83)+'СЕТ СН'!$H$12+СВЦЭМ!$D$10+'СЕТ СН'!$H$5-'СЕТ СН'!$H$20</f>
        <v>4457.9295982799995</v>
      </c>
      <c r="I113" s="36">
        <f>SUMIFS(СВЦЭМ!$C$39:$C$782,СВЦЭМ!$A$39:$A$782,$A113,СВЦЭМ!$B$39:$B$782,I$83)+'СЕТ СН'!$H$12+СВЦЭМ!$D$10+'СЕТ СН'!$H$5-'СЕТ СН'!$H$20</f>
        <v>4410.7932773399998</v>
      </c>
      <c r="J113" s="36">
        <f>SUMIFS(СВЦЭМ!$C$39:$C$782,СВЦЭМ!$A$39:$A$782,$A113,СВЦЭМ!$B$39:$B$782,J$83)+'СЕТ СН'!$H$12+СВЦЭМ!$D$10+'СЕТ СН'!$H$5-'СЕТ СН'!$H$20</f>
        <v>4346.0063574699998</v>
      </c>
      <c r="K113" s="36">
        <f>SUMIFS(СВЦЭМ!$C$39:$C$782,СВЦЭМ!$A$39:$A$782,$A113,СВЦЭМ!$B$39:$B$782,K$83)+'СЕТ СН'!$H$12+СВЦЭМ!$D$10+'СЕТ СН'!$H$5-'СЕТ СН'!$H$20</f>
        <v>4332.2021993099997</v>
      </c>
      <c r="L113" s="36">
        <f>SUMIFS(СВЦЭМ!$C$39:$C$782,СВЦЭМ!$A$39:$A$782,$A113,СВЦЭМ!$B$39:$B$782,L$83)+'СЕТ СН'!$H$12+СВЦЭМ!$D$10+'СЕТ СН'!$H$5-'СЕТ СН'!$H$20</f>
        <v>4309.34753439</v>
      </c>
      <c r="M113" s="36">
        <f>SUMIFS(СВЦЭМ!$C$39:$C$782,СВЦЭМ!$A$39:$A$782,$A113,СВЦЭМ!$B$39:$B$782,M$83)+'СЕТ СН'!$H$12+СВЦЭМ!$D$10+'СЕТ СН'!$H$5-'СЕТ СН'!$H$20</f>
        <v>4322.05754591</v>
      </c>
      <c r="N113" s="36">
        <f>SUMIFS(СВЦЭМ!$C$39:$C$782,СВЦЭМ!$A$39:$A$782,$A113,СВЦЭМ!$B$39:$B$782,N$83)+'СЕТ СН'!$H$12+СВЦЭМ!$D$10+'СЕТ СН'!$H$5-'СЕТ СН'!$H$20</f>
        <v>4349.2856497399998</v>
      </c>
      <c r="O113" s="36">
        <f>SUMIFS(СВЦЭМ!$C$39:$C$782,СВЦЭМ!$A$39:$A$782,$A113,СВЦЭМ!$B$39:$B$782,O$83)+'СЕТ СН'!$H$12+СВЦЭМ!$D$10+'СЕТ СН'!$H$5-'СЕТ СН'!$H$20</f>
        <v>4355.7639296699999</v>
      </c>
      <c r="P113" s="36">
        <f>SUMIFS(СВЦЭМ!$C$39:$C$782,СВЦЭМ!$A$39:$A$782,$A113,СВЦЭМ!$B$39:$B$782,P$83)+'СЕТ СН'!$H$12+СВЦЭМ!$D$10+'СЕТ СН'!$H$5-'СЕТ СН'!$H$20</f>
        <v>4366.6585345700005</v>
      </c>
      <c r="Q113" s="36">
        <f>SUMIFS(СВЦЭМ!$C$39:$C$782,СВЦЭМ!$A$39:$A$782,$A113,СВЦЭМ!$B$39:$B$782,Q$83)+'СЕТ СН'!$H$12+СВЦЭМ!$D$10+'СЕТ СН'!$H$5-'СЕТ СН'!$H$20</f>
        <v>4384.7341548900004</v>
      </c>
      <c r="R113" s="36">
        <f>SUMIFS(СВЦЭМ!$C$39:$C$782,СВЦЭМ!$A$39:$A$782,$A113,СВЦЭМ!$B$39:$B$782,R$83)+'СЕТ СН'!$H$12+СВЦЭМ!$D$10+'СЕТ СН'!$H$5-'СЕТ СН'!$H$20</f>
        <v>4379.8487563999997</v>
      </c>
      <c r="S113" s="36">
        <f>SUMIFS(СВЦЭМ!$C$39:$C$782,СВЦЭМ!$A$39:$A$782,$A113,СВЦЭМ!$B$39:$B$782,S$83)+'СЕТ СН'!$H$12+СВЦЭМ!$D$10+'СЕТ СН'!$H$5-'СЕТ СН'!$H$20</f>
        <v>4348.5811331499999</v>
      </c>
      <c r="T113" s="36">
        <f>SUMIFS(СВЦЭМ!$C$39:$C$782,СВЦЭМ!$A$39:$A$782,$A113,СВЦЭМ!$B$39:$B$782,T$83)+'СЕТ СН'!$H$12+СВЦЭМ!$D$10+'СЕТ СН'!$H$5-'СЕТ СН'!$H$20</f>
        <v>4274.11953386</v>
      </c>
      <c r="U113" s="36">
        <f>SUMIFS(СВЦЭМ!$C$39:$C$782,СВЦЭМ!$A$39:$A$782,$A113,СВЦЭМ!$B$39:$B$782,U$83)+'СЕТ СН'!$H$12+СВЦЭМ!$D$10+'СЕТ СН'!$H$5-'СЕТ СН'!$H$20</f>
        <v>4248.0261504199998</v>
      </c>
      <c r="V113" s="36">
        <f>SUMIFS(СВЦЭМ!$C$39:$C$782,СВЦЭМ!$A$39:$A$782,$A113,СВЦЭМ!$B$39:$B$782,V$83)+'СЕТ СН'!$H$12+СВЦЭМ!$D$10+'СЕТ СН'!$H$5-'СЕТ СН'!$H$20</f>
        <v>4268.2343902600005</v>
      </c>
      <c r="W113" s="36">
        <f>SUMIFS(СВЦЭМ!$C$39:$C$782,СВЦЭМ!$A$39:$A$782,$A113,СВЦЭМ!$B$39:$B$782,W$83)+'СЕТ СН'!$H$12+СВЦЭМ!$D$10+'СЕТ СН'!$H$5-'СЕТ СН'!$H$20</f>
        <v>4301.4960538100004</v>
      </c>
      <c r="X113" s="36">
        <f>SUMIFS(СВЦЭМ!$C$39:$C$782,СВЦЭМ!$A$39:$A$782,$A113,СВЦЭМ!$B$39:$B$782,X$83)+'СЕТ СН'!$H$12+СВЦЭМ!$D$10+'СЕТ СН'!$H$5-'СЕТ СН'!$H$20</f>
        <v>4355.7351726100005</v>
      </c>
      <c r="Y113" s="36">
        <f>SUMIFS(СВЦЭМ!$C$39:$C$782,СВЦЭМ!$A$39:$A$782,$A113,СВЦЭМ!$B$39:$B$782,Y$83)+'СЕТ СН'!$H$12+СВЦЭМ!$D$10+'СЕТ СН'!$H$5-'СЕТ СН'!$H$20</f>
        <v>4411.8311545799997</v>
      </c>
      <c r="AA113" s="37"/>
    </row>
    <row r="114" spans="1:27" ht="15.75" x14ac:dyDescent="0.2">
      <c r="A114" s="35">
        <f t="shared" si="2"/>
        <v>45596</v>
      </c>
      <c r="B114" s="36">
        <f>SUMIFS(СВЦЭМ!$C$39:$C$782,СВЦЭМ!$A$39:$A$782,$A114,СВЦЭМ!$B$39:$B$782,B$83)+'СЕТ СН'!$H$12+СВЦЭМ!$D$10+'СЕТ СН'!$H$5-'СЕТ СН'!$H$20</f>
        <v>4540.6072662299994</v>
      </c>
      <c r="C114" s="36">
        <f>SUMIFS(СВЦЭМ!$C$39:$C$782,СВЦЭМ!$A$39:$A$782,$A114,СВЦЭМ!$B$39:$B$782,C$83)+'СЕТ СН'!$H$12+СВЦЭМ!$D$10+'СЕТ СН'!$H$5-'СЕТ СН'!$H$20</f>
        <v>4512.9989624999998</v>
      </c>
      <c r="D114" s="36">
        <f>SUMIFS(СВЦЭМ!$C$39:$C$782,СВЦЭМ!$A$39:$A$782,$A114,СВЦЭМ!$B$39:$B$782,D$83)+'СЕТ СН'!$H$12+СВЦЭМ!$D$10+'СЕТ СН'!$H$5-'СЕТ СН'!$H$20</f>
        <v>4539.8647423599996</v>
      </c>
      <c r="E114" s="36">
        <f>SUMIFS(СВЦЭМ!$C$39:$C$782,СВЦЭМ!$A$39:$A$782,$A114,СВЦЭМ!$B$39:$B$782,E$83)+'СЕТ СН'!$H$12+СВЦЭМ!$D$10+'СЕТ СН'!$H$5-'СЕТ СН'!$H$20</f>
        <v>4542.7038340199997</v>
      </c>
      <c r="F114" s="36">
        <f>SUMIFS(СВЦЭМ!$C$39:$C$782,СВЦЭМ!$A$39:$A$782,$A114,СВЦЭМ!$B$39:$B$782,F$83)+'СЕТ СН'!$H$12+СВЦЭМ!$D$10+'СЕТ СН'!$H$5-'СЕТ СН'!$H$20</f>
        <v>4545.6725206600004</v>
      </c>
      <c r="G114" s="36">
        <f>SUMIFS(СВЦЭМ!$C$39:$C$782,СВЦЭМ!$A$39:$A$782,$A114,СВЦЭМ!$B$39:$B$782,G$83)+'СЕТ СН'!$H$12+СВЦЭМ!$D$10+'СЕТ СН'!$H$5-'СЕТ СН'!$H$20</f>
        <v>4515.0118812799992</v>
      </c>
      <c r="H114" s="36">
        <f>SUMIFS(СВЦЭМ!$C$39:$C$782,СВЦЭМ!$A$39:$A$782,$A114,СВЦЭМ!$B$39:$B$782,H$83)+'СЕТ СН'!$H$12+СВЦЭМ!$D$10+'СЕТ СН'!$H$5-'СЕТ СН'!$H$20</f>
        <v>4419.3342762299999</v>
      </c>
      <c r="I114" s="36">
        <f>SUMIFS(СВЦЭМ!$C$39:$C$782,СВЦЭМ!$A$39:$A$782,$A114,СВЦЭМ!$B$39:$B$782,I$83)+'СЕТ СН'!$H$12+СВЦЭМ!$D$10+'СЕТ СН'!$H$5-'СЕТ СН'!$H$20</f>
        <v>4311.4508770000002</v>
      </c>
      <c r="J114" s="36">
        <f>SUMIFS(СВЦЭМ!$C$39:$C$782,СВЦЭМ!$A$39:$A$782,$A114,СВЦЭМ!$B$39:$B$782,J$83)+'СЕТ СН'!$H$12+СВЦЭМ!$D$10+'СЕТ СН'!$H$5-'СЕТ СН'!$H$20</f>
        <v>4273.3450295700004</v>
      </c>
      <c r="K114" s="36">
        <f>SUMIFS(СВЦЭМ!$C$39:$C$782,СВЦЭМ!$A$39:$A$782,$A114,СВЦЭМ!$B$39:$B$782,K$83)+'СЕТ СН'!$H$12+СВЦЭМ!$D$10+'СЕТ СН'!$H$5-'СЕТ СН'!$H$20</f>
        <v>4238.1948036100002</v>
      </c>
      <c r="L114" s="36">
        <f>SUMIFS(СВЦЭМ!$C$39:$C$782,СВЦЭМ!$A$39:$A$782,$A114,СВЦЭМ!$B$39:$B$782,L$83)+'СЕТ СН'!$H$12+СВЦЭМ!$D$10+'СЕТ СН'!$H$5-'СЕТ СН'!$H$20</f>
        <v>4219.48828985</v>
      </c>
      <c r="M114" s="36">
        <f>SUMIFS(СВЦЭМ!$C$39:$C$782,СВЦЭМ!$A$39:$A$782,$A114,СВЦЭМ!$B$39:$B$782,M$83)+'СЕТ СН'!$H$12+СВЦЭМ!$D$10+'СЕТ СН'!$H$5-'СЕТ СН'!$H$20</f>
        <v>4229.4262772599996</v>
      </c>
      <c r="N114" s="36">
        <f>SUMIFS(СВЦЭМ!$C$39:$C$782,СВЦЭМ!$A$39:$A$782,$A114,СВЦЭМ!$B$39:$B$782,N$83)+'СЕТ СН'!$H$12+СВЦЭМ!$D$10+'СЕТ СН'!$H$5-'СЕТ СН'!$H$20</f>
        <v>4261.4445078099998</v>
      </c>
      <c r="O114" s="36">
        <f>SUMIFS(СВЦЭМ!$C$39:$C$782,СВЦЭМ!$A$39:$A$782,$A114,СВЦЭМ!$B$39:$B$782,O$83)+'СЕТ СН'!$H$12+СВЦЭМ!$D$10+'СЕТ СН'!$H$5-'СЕТ СН'!$H$20</f>
        <v>4281.3199565100003</v>
      </c>
      <c r="P114" s="36">
        <f>SUMIFS(СВЦЭМ!$C$39:$C$782,СВЦЭМ!$A$39:$A$782,$A114,СВЦЭМ!$B$39:$B$782,P$83)+'СЕТ СН'!$H$12+СВЦЭМ!$D$10+'СЕТ СН'!$H$5-'СЕТ СН'!$H$20</f>
        <v>4296.7978152699998</v>
      </c>
      <c r="Q114" s="36">
        <f>SUMIFS(СВЦЭМ!$C$39:$C$782,СВЦЭМ!$A$39:$A$782,$A114,СВЦЭМ!$B$39:$B$782,Q$83)+'СЕТ СН'!$H$12+СВЦЭМ!$D$10+'СЕТ СН'!$H$5-'СЕТ СН'!$H$20</f>
        <v>4306.9603477500004</v>
      </c>
      <c r="R114" s="36">
        <f>SUMIFS(СВЦЭМ!$C$39:$C$782,СВЦЭМ!$A$39:$A$782,$A114,СВЦЭМ!$B$39:$B$782,R$83)+'СЕТ СН'!$H$12+СВЦЭМ!$D$10+'СЕТ СН'!$H$5-'СЕТ СН'!$H$20</f>
        <v>4305.7562849000005</v>
      </c>
      <c r="S114" s="36">
        <f>SUMIFS(СВЦЭМ!$C$39:$C$782,СВЦЭМ!$A$39:$A$782,$A114,СВЦЭМ!$B$39:$B$782,S$83)+'СЕТ СН'!$H$12+СВЦЭМ!$D$10+'СЕТ СН'!$H$5-'СЕТ СН'!$H$20</f>
        <v>4292.0856458400003</v>
      </c>
      <c r="T114" s="36">
        <f>SUMIFS(СВЦЭМ!$C$39:$C$782,СВЦЭМ!$A$39:$A$782,$A114,СВЦЭМ!$B$39:$B$782,T$83)+'СЕТ СН'!$H$12+СВЦЭМ!$D$10+'СЕТ СН'!$H$5-'СЕТ СН'!$H$20</f>
        <v>4200.40494949</v>
      </c>
      <c r="U114" s="36">
        <f>SUMIFS(СВЦЭМ!$C$39:$C$782,СВЦЭМ!$A$39:$A$782,$A114,СВЦЭМ!$B$39:$B$782,U$83)+'СЕТ СН'!$H$12+СВЦЭМ!$D$10+'СЕТ СН'!$H$5-'СЕТ СН'!$H$20</f>
        <v>4194.5469984299998</v>
      </c>
      <c r="V114" s="36">
        <f>SUMIFS(СВЦЭМ!$C$39:$C$782,СВЦЭМ!$A$39:$A$782,$A114,СВЦЭМ!$B$39:$B$782,V$83)+'СЕТ СН'!$H$12+СВЦЭМ!$D$10+'СЕТ СН'!$H$5-'СЕТ СН'!$H$20</f>
        <v>4199.6477099599997</v>
      </c>
      <c r="W114" s="36">
        <f>SUMIFS(СВЦЭМ!$C$39:$C$782,СВЦЭМ!$A$39:$A$782,$A114,СВЦЭМ!$B$39:$B$782,W$83)+'СЕТ СН'!$H$12+СВЦЭМ!$D$10+'СЕТ СН'!$H$5-'СЕТ СН'!$H$20</f>
        <v>4226.2976661000002</v>
      </c>
      <c r="X114" s="36">
        <f>SUMIFS(СВЦЭМ!$C$39:$C$782,СВЦЭМ!$A$39:$A$782,$A114,СВЦЭМ!$B$39:$B$782,X$83)+'СЕТ СН'!$H$12+СВЦЭМ!$D$10+'СЕТ СН'!$H$5-'СЕТ СН'!$H$20</f>
        <v>4294.7284769899998</v>
      </c>
      <c r="Y114" s="36">
        <f>SUMIFS(СВЦЭМ!$C$39:$C$782,СВЦЭМ!$A$39:$A$782,$A114,СВЦЭМ!$B$39:$B$782,Y$83)+'СЕТ СН'!$H$12+СВЦЭМ!$D$10+'СЕТ СН'!$H$5-'СЕТ СН'!$H$20</f>
        <v>4329.1323791800005</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01.10.2024</v>
      </c>
      <c r="B120" s="36">
        <f>SUMIFS(СВЦЭМ!$C$39:$C$782,СВЦЭМ!$A$39:$A$782,$A120,СВЦЭМ!$B$39:$B$782,B$119)+'СЕТ СН'!$I$12+СВЦЭМ!$D$10+'СЕТ СН'!$I$5-'СЕТ СН'!$I$20</f>
        <v>5038.9197482299996</v>
      </c>
      <c r="C120" s="36">
        <f>SUMIFS(СВЦЭМ!$C$39:$C$782,СВЦЭМ!$A$39:$A$782,$A120,СВЦЭМ!$B$39:$B$782,C$119)+'СЕТ СН'!$I$12+СВЦЭМ!$D$10+'СЕТ СН'!$I$5-'СЕТ СН'!$I$20</f>
        <v>5040.4932430899999</v>
      </c>
      <c r="D120" s="36">
        <f>SUMIFS(СВЦЭМ!$C$39:$C$782,СВЦЭМ!$A$39:$A$782,$A120,СВЦЭМ!$B$39:$B$782,D$119)+'СЕТ СН'!$I$12+СВЦЭМ!$D$10+'СЕТ СН'!$I$5-'СЕТ СН'!$I$20</f>
        <v>5146.0806503799995</v>
      </c>
      <c r="E120" s="36">
        <f>SUMIFS(СВЦЭМ!$C$39:$C$782,СВЦЭМ!$A$39:$A$782,$A120,СВЦЭМ!$B$39:$B$782,E$119)+'СЕТ СН'!$I$12+СВЦЭМ!$D$10+'СЕТ СН'!$I$5-'СЕТ СН'!$I$20</f>
        <v>5166.1433800100003</v>
      </c>
      <c r="F120" s="36">
        <f>SUMIFS(СВЦЭМ!$C$39:$C$782,СВЦЭМ!$A$39:$A$782,$A120,СВЦЭМ!$B$39:$B$782,F$119)+'СЕТ СН'!$I$12+СВЦЭМ!$D$10+'СЕТ СН'!$I$5-'СЕТ СН'!$I$20</f>
        <v>5153.3247218699998</v>
      </c>
      <c r="G120" s="36">
        <f>SUMIFS(СВЦЭМ!$C$39:$C$782,СВЦЭМ!$A$39:$A$782,$A120,СВЦЭМ!$B$39:$B$782,G$119)+'СЕТ СН'!$I$12+СВЦЭМ!$D$10+'СЕТ СН'!$I$5-'СЕТ СН'!$I$20</f>
        <v>5126.6167231599993</v>
      </c>
      <c r="H120" s="36">
        <f>SUMIFS(СВЦЭМ!$C$39:$C$782,СВЦЭМ!$A$39:$A$782,$A120,СВЦЭМ!$B$39:$B$782,H$119)+'СЕТ СН'!$I$12+СВЦЭМ!$D$10+'СЕТ СН'!$I$5-'СЕТ СН'!$I$20</f>
        <v>5013.0405222999998</v>
      </c>
      <c r="I120" s="36">
        <f>SUMIFS(СВЦЭМ!$C$39:$C$782,СВЦЭМ!$A$39:$A$782,$A120,СВЦЭМ!$B$39:$B$782,I$119)+'СЕТ СН'!$I$12+СВЦЭМ!$D$10+'СЕТ СН'!$I$5-'СЕТ СН'!$I$20</f>
        <v>4890.5712646499996</v>
      </c>
      <c r="J120" s="36">
        <f>SUMIFS(СВЦЭМ!$C$39:$C$782,СВЦЭМ!$A$39:$A$782,$A120,СВЦЭМ!$B$39:$B$782,J$119)+'СЕТ СН'!$I$12+СВЦЭМ!$D$10+'СЕТ СН'!$I$5-'СЕТ СН'!$I$20</f>
        <v>4844.9759072799998</v>
      </c>
      <c r="K120" s="36">
        <f>SUMIFS(СВЦЭМ!$C$39:$C$782,СВЦЭМ!$A$39:$A$782,$A120,СВЦЭМ!$B$39:$B$782,K$119)+'СЕТ СН'!$I$12+СВЦЭМ!$D$10+'СЕТ СН'!$I$5-'СЕТ СН'!$I$20</f>
        <v>4792.9372677699994</v>
      </c>
      <c r="L120" s="36">
        <f>SUMIFS(СВЦЭМ!$C$39:$C$782,СВЦЭМ!$A$39:$A$782,$A120,СВЦЭМ!$B$39:$B$782,L$119)+'СЕТ СН'!$I$12+СВЦЭМ!$D$10+'СЕТ СН'!$I$5-'СЕТ СН'!$I$20</f>
        <v>4795.6371594299999</v>
      </c>
      <c r="M120" s="36">
        <f>SUMIFS(СВЦЭМ!$C$39:$C$782,СВЦЭМ!$A$39:$A$782,$A120,СВЦЭМ!$B$39:$B$782,M$119)+'СЕТ СН'!$I$12+СВЦЭМ!$D$10+'СЕТ СН'!$I$5-'СЕТ СН'!$I$20</f>
        <v>4792.4797339699999</v>
      </c>
      <c r="N120" s="36">
        <f>SUMIFS(СВЦЭМ!$C$39:$C$782,СВЦЭМ!$A$39:$A$782,$A120,СВЦЭМ!$B$39:$B$782,N$119)+'СЕТ СН'!$I$12+СВЦЭМ!$D$10+'СЕТ СН'!$I$5-'СЕТ СН'!$I$20</f>
        <v>4825.3229307499996</v>
      </c>
      <c r="O120" s="36">
        <f>SUMIFS(СВЦЭМ!$C$39:$C$782,СВЦЭМ!$A$39:$A$782,$A120,СВЦЭМ!$B$39:$B$782,O$119)+'СЕТ СН'!$I$12+СВЦЭМ!$D$10+'СЕТ СН'!$I$5-'СЕТ СН'!$I$20</f>
        <v>4802.7246063900002</v>
      </c>
      <c r="P120" s="36">
        <f>SUMIFS(СВЦЭМ!$C$39:$C$782,СВЦЭМ!$A$39:$A$782,$A120,СВЦЭМ!$B$39:$B$782,P$119)+'СЕТ СН'!$I$12+СВЦЭМ!$D$10+'СЕТ СН'!$I$5-'СЕТ СН'!$I$20</f>
        <v>4809.6982752399999</v>
      </c>
      <c r="Q120" s="36">
        <f>SUMIFS(СВЦЭМ!$C$39:$C$782,СВЦЭМ!$A$39:$A$782,$A120,СВЦЭМ!$B$39:$B$782,Q$119)+'СЕТ СН'!$I$12+СВЦЭМ!$D$10+'СЕТ СН'!$I$5-'СЕТ СН'!$I$20</f>
        <v>4851.4686474</v>
      </c>
      <c r="R120" s="36">
        <f>SUMIFS(СВЦЭМ!$C$39:$C$782,СВЦЭМ!$A$39:$A$782,$A120,СВЦЭМ!$B$39:$B$782,R$119)+'СЕТ СН'!$I$12+СВЦЭМ!$D$10+'СЕТ СН'!$I$5-'СЕТ СН'!$I$20</f>
        <v>4824.3502723199999</v>
      </c>
      <c r="S120" s="36">
        <f>SUMIFS(СВЦЭМ!$C$39:$C$782,СВЦЭМ!$A$39:$A$782,$A120,СВЦЭМ!$B$39:$B$782,S$119)+'СЕТ СН'!$I$12+СВЦЭМ!$D$10+'СЕТ СН'!$I$5-'СЕТ СН'!$I$20</f>
        <v>4791.8474081799995</v>
      </c>
      <c r="T120" s="36">
        <f>SUMIFS(СВЦЭМ!$C$39:$C$782,СВЦЭМ!$A$39:$A$782,$A120,СВЦЭМ!$B$39:$B$782,T$119)+'СЕТ СН'!$I$12+СВЦЭМ!$D$10+'СЕТ СН'!$I$5-'СЕТ СН'!$I$20</f>
        <v>4775.7633298299997</v>
      </c>
      <c r="U120" s="36">
        <f>SUMIFS(СВЦЭМ!$C$39:$C$782,СВЦЭМ!$A$39:$A$782,$A120,СВЦЭМ!$B$39:$B$782,U$119)+'СЕТ СН'!$I$12+СВЦЭМ!$D$10+'СЕТ СН'!$I$5-'СЕТ СН'!$I$20</f>
        <v>4747.1164032400002</v>
      </c>
      <c r="V120" s="36">
        <f>SUMIFS(СВЦЭМ!$C$39:$C$782,СВЦЭМ!$A$39:$A$782,$A120,СВЦЭМ!$B$39:$B$782,V$119)+'СЕТ СН'!$I$12+СВЦЭМ!$D$10+'СЕТ СН'!$I$5-'СЕТ СН'!$I$20</f>
        <v>4727.5711502499998</v>
      </c>
      <c r="W120" s="36">
        <f>SUMIFS(СВЦЭМ!$C$39:$C$782,СВЦЭМ!$A$39:$A$782,$A120,СВЦЭМ!$B$39:$B$782,W$119)+'СЕТ СН'!$I$12+СВЦЭМ!$D$10+'СЕТ СН'!$I$5-'СЕТ СН'!$I$20</f>
        <v>4727.5032259199997</v>
      </c>
      <c r="X120" s="36">
        <f>SUMIFS(СВЦЭМ!$C$39:$C$782,СВЦЭМ!$A$39:$A$782,$A120,СВЦЭМ!$B$39:$B$782,X$119)+'СЕТ СН'!$I$12+СВЦЭМ!$D$10+'СЕТ СН'!$I$5-'СЕТ СН'!$I$20</f>
        <v>4809.2245679099997</v>
      </c>
      <c r="Y120" s="36">
        <f>SUMIFS(СВЦЭМ!$C$39:$C$782,СВЦЭМ!$A$39:$A$782,$A120,СВЦЭМ!$B$39:$B$782,Y$119)+'СЕТ СН'!$I$12+СВЦЭМ!$D$10+'СЕТ СН'!$I$5-'СЕТ СН'!$I$20</f>
        <v>4897.3948939800002</v>
      </c>
    </row>
    <row r="121" spans="1:27" ht="15.75" x14ac:dyDescent="0.2">
      <c r="A121" s="35">
        <f>A120+1</f>
        <v>45567</v>
      </c>
      <c r="B121" s="36">
        <f>SUMIFS(СВЦЭМ!$C$39:$C$782,СВЦЭМ!$A$39:$A$782,$A121,СВЦЭМ!$B$39:$B$782,B$119)+'СЕТ СН'!$I$12+СВЦЭМ!$D$10+'СЕТ СН'!$I$5-'СЕТ СН'!$I$20</f>
        <v>4988.9853221399999</v>
      </c>
      <c r="C121" s="36">
        <f>SUMIFS(СВЦЭМ!$C$39:$C$782,СВЦЭМ!$A$39:$A$782,$A121,СВЦЭМ!$B$39:$B$782,C$119)+'СЕТ СН'!$I$12+СВЦЭМ!$D$10+'СЕТ СН'!$I$5-'СЕТ СН'!$I$20</f>
        <v>5058.9086549699996</v>
      </c>
      <c r="D121" s="36">
        <f>SUMIFS(СВЦЭМ!$C$39:$C$782,СВЦЭМ!$A$39:$A$782,$A121,СВЦЭМ!$B$39:$B$782,D$119)+'СЕТ СН'!$I$12+СВЦЭМ!$D$10+'СЕТ СН'!$I$5-'СЕТ СН'!$I$20</f>
        <v>5131.5285121500001</v>
      </c>
      <c r="E121" s="36">
        <f>SUMIFS(СВЦЭМ!$C$39:$C$782,СВЦЭМ!$A$39:$A$782,$A121,СВЦЭМ!$B$39:$B$782,E$119)+'СЕТ СН'!$I$12+СВЦЭМ!$D$10+'СЕТ СН'!$I$5-'СЕТ СН'!$I$20</f>
        <v>5153.9626406199995</v>
      </c>
      <c r="F121" s="36">
        <f>SUMIFS(СВЦЭМ!$C$39:$C$782,СВЦЭМ!$A$39:$A$782,$A121,СВЦЭМ!$B$39:$B$782,F$119)+'СЕТ СН'!$I$12+СВЦЭМ!$D$10+'СЕТ СН'!$I$5-'СЕТ СН'!$I$20</f>
        <v>5142.2329646899998</v>
      </c>
      <c r="G121" s="36">
        <f>SUMIFS(СВЦЭМ!$C$39:$C$782,СВЦЭМ!$A$39:$A$782,$A121,СВЦЭМ!$B$39:$B$782,G$119)+'СЕТ СН'!$I$12+СВЦЭМ!$D$10+'СЕТ СН'!$I$5-'СЕТ СН'!$I$20</f>
        <v>5111.1037306399994</v>
      </c>
      <c r="H121" s="36">
        <f>SUMIFS(СВЦЭМ!$C$39:$C$782,СВЦЭМ!$A$39:$A$782,$A121,СВЦЭМ!$B$39:$B$782,H$119)+'СЕТ СН'!$I$12+СВЦЭМ!$D$10+'СЕТ СН'!$I$5-'СЕТ СН'!$I$20</f>
        <v>5014.0138512499998</v>
      </c>
      <c r="I121" s="36">
        <f>SUMIFS(СВЦЭМ!$C$39:$C$782,СВЦЭМ!$A$39:$A$782,$A121,СВЦЭМ!$B$39:$B$782,I$119)+'СЕТ СН'!$I$12+СВЦЭМ!$D$10+'СЕТ СН'!$I$5-'СЕТ СН'!$I$20</f>
        <v>4910.4696253499997</v>
      </c>
      <c r="J121" s="36">
        <f>SUMIFS(СВЦЭМ!$C$39:$C$782,СВЦЭМ!$A$39:$A$782,$A121,СВЦЭМ!$B$39:$B$782,J$119)+'СЕТ СН'!$I$12+СВЦЭМ!$D$10+'СЕТ СН'!$I$5-'СЕТ СН'!$I$20</f>
        <v>4880.67604252</v>
      </c>
      <c r="K121" s="36">
        <f>SUMIFS(СВЦЭМ!$C$39:$C$782,СВЦЭМ!$A$39:$A$782,$A121,СВЦЭМ!$B$39:$B$782,K$119)+'СЕТ СН'!$I$12+СВЦЭМ!$D$10+'СЕТ СН'!$I$5-'СЕТ СН'!$I$20</f>
        <v>4843.6071547399997</v>
      </c>
      <c r="L121" s="36">
        <f>SUMIFS(СВЦЭМ!$C$39:$C$782,СВЦЭМ!$A$39:$A$782,$A121,СВЦЭМ!$B$39:$B$782,L$119)+'СЕТ СН'!$I$12+СВЦЭМ!$D$10+'СЕТ СН'!$I$5-'СЕТ СН'!$I$20</f>
        <v>4844.7632063900001</v>
      </c>
      <c r="M121" s="36">
        <f>SUMIFS(СВЦЭМ!$C$39:$C$782,СВЦЭМ!$A$39:$A$782,$A121,СВЦЭМ!$B$39:$B$782,M$119)+'СЕТ СН'!$I$12+СВЦЭМ!$D$10+'СЕТ СН'!$I$5-'СЕТ СН'!$I$20</f>
        <v>4849.6524773199999</v>
      </c>
      <c r="N121" s="36">
        <f>SUMIFS(СВЦЭМ!$C$39:$C$782,СВЦЭМ!$A$39:$A$782,$A121,СВЦЭМ!$B$39:$B$782,N$119)+'СЕТ СН'!$I$12+СВЦЭМ!$D$10+'СЕТ СН'!$I$5-'СЕТ СН'!$I$20</f>
        <v>4868.6822810499998</v>
      </c>
      <c r="O121" s="36">
        <f>SUMIFS(СВЦЭМ!$C$39:$C$782,СВЦЭМ!$A$39:$A$782,$A121,СВЦЭМ!$B$39:$B$782,O$119)+'СЕТ СН'!$I$12+СВЦЭМ!$D$10+'СЕТ СН'!$I$5-'СЕТ СН'!$I$20</f>
        <v>4857.3110660499997</v>
      </c>
      <c r="P121" s="36">
        <f>SUMIFS(СВЦЭМ!$C$39:$C$782,СВЦЭМ!$A$39:$A$782,$A121,СВЦЭМ!$B$39:$B$782,P$119)+'СЕТ СН'!$I$12+СВЦЭМ!$D$10+'СЕТ СН'!$I$5-'СЕТ СН'!$I$20</f>
        <v>4860.3453960699999</v>
      </c>
      <c r="Q121" s="36">
        <f>SUMIFS(СВЦЭМ!$C$39:$C$782,СВЦЭМ!$A$39:$A$782,$A121,СВЦЭМ!$B$39:$B$782,Q$119)+'СЕТ СН'!$I$12+СВЦЭМ!$D$10+'СЕТ СН'!$I$5-'СЕТ СН'!$I$20</f>
        <v>4883.9861280499999</v>
      </c>
      <c r="R121" s="36">
        <f>SUMIFS(СВЦЭМ!$C$39:$C$782,СВЦЭМ!$A$39:$A$782,$A121,СВЦЭМ!$B$39:$B$782,R$119)+'СЕТ СН'!$I$12+СВЦЭМ!$D$10+'СЕТ СН'!$I$5-'СЕТ СН'!$I$20</f>
        <v>4835.1094821500001</v>
      </c>
      <c r="S121" s="36">
        <f>SUMIFS(СВЦЭМ!$C$39:$C$782,СВЦЭМ!$A$39:$A$782,$A121,СВЦЭМ!$B$39:$B$782,S$119)+'СЕТ СН'!$I$12+СВЦЭМ!$D$10+'СЕТ СН'!$I$5-'СЕТ СН'!$I$20</f>
        <v>4826.2998291499998</v>
      </c>
      <c r="T121" s="36">
        <f>SUMIFS(СВЦЭМ!$C$39:$C$782,СВЦЭМ!$A$39:$A$782,$A121,СВЦЭМ!$B$39:$B$782,T$119)+'СЕТ СН'!$I$12+СВЦЭМ!$D$10+'СЕТ СН'!$I$5-'СЕТ СН'!$I$20</f>
        <v>4802.25873254</v>
      </c>
      <c r="U121" s="36">
        <f>SUMIFS(СВЦЭМ!$C$39:$C$782,СВЦЭМ!$A$39:$A$782,$A121,СВЦЭМ!$B$39:$B$782,U$119)+'СЕТ СН'!$I$12+СВЦЭМ!$D$10+'СЕТ СН'!$I$5-'СЕТ СН'!$I$20</f>
        <v>4776.9894701900002</v>
      </c>
      <c r="V121" s="36">
        <f>SUMIFS(СВЦЭМ!$C$39:$C$782,СВЦЭМ!$A$39:$A$782,$A121,СВЦЭМ!$B$39:$B$782,V$119)+'СЕТ СН'!$I$12+СВЦЭМ!$D$10+'СЕТ СН'!$I$5-'СЕТ СН'!$I$20</f>
        <v>4778.5809344499994</v>
      </c>
      <c r="W121" s="36">
        <f>SUMIFS(СВЦЭМ!$C$39:$C$782,СВЦЭМ!$A$39:$A$782,$A121,СВЦЭМ!$B$39:$B$782,W$119)+'СЕТ СН'!$I$12+СВЦЭМ!$D$10+'СЕТ СН'!$I$5-'СЕТ СН'!$I$20</f>
        <v>4791.8640062200002</v>
      </c>
      <c r="X121" s="36">
        <f>SUMIFS(СВЦЭМ!$C$39:$C$782,СВЦЭМ!$A$39:$A$782,$A121,СВЦЭМ!$B$39:$B$782,X$119)+'СЕТ СН'!$I$12+СВЦЭМ!$D$10+'СЕТ СН'!$I$5-'СЕТ СН'!$I$20</f>
        <v>4865.5929784299997</v>
      </c>
      <c r="Y121" s="36">
        <f>SUMIFS(СВЦЭМ!$C$39:$C$782,СВЦЭМ!$A$39:$A$782,$A121,СВЦЭМ!$B$39:$B$782,Y$119)+'СЕТ СН'!$I$12+СВЦЭМ!$D$10+'СЕТ СН'!$I$5-'СЕТ СН'!$I$20</f>
        <v>4944.9861948500002</v>
      </c>
    </row>
    <row r="122" spans="1:27" ht="15.75" x14ac:dyDescent="0.2">
      <c r="A122" s="35">
        <f t="shared" ref="A122:A150" si="3">A121+1</f>
        <v>45568</v>
      </c>
      <c r="B122" s="36">
        <f>SUMIFS(СВЦЭМ!$C$39:$C$782,СВЦЭМ!$A$39:$A$782,$A122,СВЦЭМ!$B$39:$B$782,B$119)+'СЕТ СН'!$I$12+СВЦЭМ!$D$10+'СЕТ СН'!$I$5-'СЕТ СН'!$I$20</f>
        <v>4919.6687199500002</v>
      </c>
      <c r="C122" s="36">
        <f>SUMIFS(СВЦЭМ!$C$39:$C$782,СВЦЭМ!$A$39:$A$782,$A122,СВЦЭМ!$B$39:$B$782,C$119)+'СЕТ СН'!$I$12+СВЦЭМ!$D$10+'СЕТ СН'!$I$5-'СЕТ СН'!$I$20</f>
        <v>4973.7116955000001</v>
      </c>
      <c r="D122" s="36">
        <f>SUMIFS(СВЦЭМ!$C$39:$C$782,СВЦЭМ!$A$39:$A$782,$A122,СВЦЭМ!$B$39:$B$782,D$119)+'СЕТ СН'!$I$12+СВЦЭМ!$D$10+'СЕТ СН'!$I$5-'СЕТ СН'!$I$20</f>
        <v>5024.5667550899998</v>
      </c>
      <c r="E122" s="36">
        <f>SUMIFS(СВЦЭМ!$C$39:$C$782,СВЦЭМ!$A$39:$A$782,$A122,СВЦЭМ!$B$39:$B$782,E$119)+'СЕТ СН'!$I$12+СВЦЭМ!$D$10+'СЕТ СН'!$I$5-'СЕТ СН'!$I$20</f>
        <v>5074.587327109999</v>
      </c>
      <c r="F122" s="36">
        <f>SUMIFS(СВЦЭМ!$C$39:$C$782,СВЦЭМ!$A$39:$A$782,$A122,СВЦЭМ!$B$39:$B$782,F$119)+'СЕТ СН'!$I$12+СВЦЭМ!$D$10+'СЕТ СН'!$I$5-'СЕТ СН'!$I$20</f>
        <v>5048.4288507799993</v>
      </c>
      <c r="G122" s="36">
        <f>SUMIFS(СВЦЭМ!$C$39:$C$782,СВЦЭМ!$A$39:$A$782,$A122,СВЦЭМ!$B$39:$B$782,G$119)+'СЕТ СН'!$I$12+СВЦЭМ!$D$10+'СЕТ СН'!$I$5-'СЕТ СН'!$I$20</f>
        <v>5041.6249371599997</v>
      </c>
      <c r="H122" s="36">
        <f>SUMIFS(СВЦЭМ!$C$39:$C$782,СВЦЭМ!$A$39:$A$782,$A122,СВЦЭМ!$B$39:$B$782,H$119)+'СЕТ СН'!$I$12+СВЦЭМ!$D$10+'СЕТ СН'!$I$5-'СЕТ СН'!$I$20</f>
        <v>4961.9615484699998</v>
      </c>
      <c r="I122" s="36">
        <f>SUMIFS(СВЦЭМ!$C$39:$C$782,СВЦЭМ!$A$39:$A$782,$A122,СВЦЭМ!$B$39:$B$782,I$119)+'СЕТ СН'!$I$12+СВЦЭМ!$D$10+'СЕТ СН'!$I$5-'СЕТ СН'!$I$20</f>
        <v>4884.73531413</v>
      </c>
      <c r="J122" s="36">
        <f>SUMIFS(СВЦЭМ!$C$39:$C$782,СВЦЭМ!$A$39:$A$782,$A122,СВЦЭМ!$B$39:$B$782,J$119)+'СЕТ СН'!$I$12+СВЦЭМ!$D$10+'СЕТ СН'!$I$5-'СЕТ СН'!$I$20</f>
        <v>4854.3199630899999</v>
      </c>
      <c r="K122" s="36">
        <f>SUMIFS(СВЦЭМ!$C$39:$C$782,СВЦЭМ!$A$39:$A$782,$A122,СВЦЭМ!$B$39:$B$782,K$119)+'СЕТ СН'!$I$12+СВЦЭМ!$D$10+'СЕТ СН'!$I$5-'СЕТ СН'!$I$20</f>
        <v>4819.0092180199999</v>
      </c>
      <c r="L122" s="36">
        <f>SUMIFS(СВЦЭМ!$C$39:$C$782,СВЦЭМ!$A$39:$A$782,$A122,СВЦЭМ!$B$39:$B$782,L$119)+'СЕТ СН'!$I$12+СВЦЭМ!$D$10+'СЕТ СН'!$I$5-'СЕТ СН'!$I$20</f>
        <v>4801.4900751200003</v>
      </c>
      <c r="M122" s="36">
        <f>SUMIFS(СВЦЭМ!$C$39:$C$782,СВЦЭМ!$A$39:$A$782,$A122,СВЦЭМ!$B$39:$B$782,M$119)+'СЕТ СН'!$I$12+СВЦЭМ!$D$10+'СЕТ СН'!$I$5-'СЕТ СН'!$I$20</f>
        <v>4819.6396396800001</v>
      </c>
      <c r="N122" s="36">
        <f>SUMIFS(СВЦЭМ!$C$39:$C$782,СВЦЭМ!$A$39:$A$782,$A122,СВЦЭМ!$B$39:$B$782,N$119)+'СЕТ СН'!$I$12+СВЦЭМ!$D$10+'СЕТ СН'!$I$5-'СЕТ СН'!$I$20</f>
        <v>4851.4832433499996</v>
      </c>
      <c r="O122" s="36">
        <f>SUMIFS(СВЦЭМ!$C$39:$C$782,СВЦЭМ!$A$39:$A$782,$A122,СВЦЭМ!$B$39:$B$782,O$119)+'СЕТ СН'!$I$12+СВЦЭМ!$D$10+'СЕТ СН'!$I$5-'СЕТ СН'!$I$20</f>
        <v>4828.1326052499999</v>
      </c>
      <c r="P122" s="36">
        <f>SUMIFS(СВЦЭМ!$C$39:$C$782,СВЦЭМ!$A$39:$A$782,$A122,СВЦЭМ!$B$39:$B$782,P$119)+'СЕТ СН'!$I$12+СВЦЭМ!$D$10+'СЕТ СН'!$I$5-'СЕТ СН'!$I$20</f>
        <v>4833.9507263199994</v>
      </c>
      <c r="Q122" s="36">
        <f>SUMIFS(СВЦЭМ!$C$39:$C$782,СВЦЭМ!$A$39:$A$782,$A122,СВЦЭМ!$B$39:$B$782,Q$119)+'СЕТ СН'!$I$12+СВЦЭМ!$D$10+'СЕТ СН'!$I$5-'СЕТ СН'!$I$20</f>
        <v>4852.3736302300003</v>
      </c>
      <c r="R122" s="36">
        <f>SUMIFS(СВЦЭМ!$C$39:$C$782,СВЦЭМ!$A$39:$A$782,$A122,СВЦЭМ!$B$39:$B$782,R$119)+'СЕТ СН'!$I$12+СВЦЭМ!$D$10+'СЕТ СН'!$I$5-'СЕТ СН'!$I$20</f>
        <v>4846.9094736799998</v>
      </c>
      <c r="S122" s="36">
        <f>SUMIFS(СВЦЭМ!$C$39:$C$782,СВЦЭМ!$A$39:$A$782,$A122,СВЦЭМ!$B$39:$B$782,S$119)+'СЕТ СН'!$I$12+СВЦЭМ!$D$10+'СЕТ СН'!$I$5-'СЕТ СН'!$I$20</f>
        <v>4814.5804036</v>
      </c>
      <c r="T122" s="36">
        <f>SUMIFS(СВЦЭМ!$C$39:$C$782,СВЦЭМ!$A$39:$A$782,$A122,СВЦЭМ!$B$39:$B$782,T$119)+'СЕТ СН'!$I$12+СВЦЭМ!$D$10+'СЕТ СН'!$I$5-'СЕТ СН'!$I$20</f>
        <v>4800.1684783500004</v>
      </c>
      <c r="U122" s="36">
        <f>SUMIFS(СВЦЭМ!$C$39:$C$782,СВЦЭМ!$A$39:$A$782,$A122,СВЦЭМ!$B$39:$B$782,U$119)+'СЕТ СН'!$I$12+СВЦЭМ!$D$10+'СЕТ СН'!$I$5-'СЕТ СН'!$I$20</f>
        <v>4779.8849474099998</v>
      </c>
      <c r="V122" s="36">
        <f>SUMIFS(СВЦЭМ!$C$39:$C$782,СВЦЭМ!$A$39:$A$782,$A122,СВЦЭМ!$B$39:$B$782,V$119)+'СЕТ СН'!$I$12+СВЦЭМ!$D$10+'СЕТ СН'!$I$5-'СЕТ СН'!$I$20</f>
        <v>4760.7633767400002</v>
      </c>
      <c r="W122" s="36">
        <f>SUMIFS(СВЦЭМ!$C$39:$C$782,СВЦЭМ!$A$39:$A$782,$A122,СВЦЭМ!$B$39:$B$782,W$119)+'СЕТ СН'!$I$12+СВЦЭМ!$D$10+'СЕТ СН'!$I$5-'СЕТ СН'!$I$20</f>
        <v>4800.8791101799998</v>
      </c>
      <c r="X122" s="36">
        <f>SUMIFS(СВЦЭМ!$C$39:$C$782,СВЦЭМ!$A$39:$A$782,$A122,СВЦЭМ!$B$39:$B$782,X$119)+'СЕТ СН'!$I$12+СВЦЭМ!$D$10+'СЕТ СН'!$I$5-'СЕТ СН'!$I$20</f>
        <v>4873.1665029199994</v>
      </c>
      <c r="Y122" s="36">
        <f>SUMIFS(СВЦЭМ!$C$39:$C$782,СВЦЭМ!$A$39:$A$782,$A122,СВЦЭМ!$B$39:$B$782,Y$119)+'СЕТ СН'!$I$12+СВЦЭМ!$D$10+'СЕТ СН'!$I$5-'СЕТ СН'!$I$20</f>
        <v>4937.7200700899994</v>
      </c>
    </row>
    <row r="123" spans="1:27" ht="15.75" x14ac:dyDescent="0.2">
      <c r="A123" s="35">
        <f t="shared" si="3"/>
        <v>45569</v>
      </c>
      <c r="B123" s="36">
        <f>SUMIFS(СВЦЭМ!$C$39:$C$782,СВЦЭМ!$A$39:$A$782,$A123,СВЦЭМ!$B$39:$B$782,B$119)+'СЕТ СН'!$I$12+СВЦЭМ!$D$10+'СЕТ СН'!$I$5-'СЕТ СН'!$I$20</f>
        <v>5007.78255997</v>
      </c>
      <c r="C123" s="36">
        <f>SUMIFS(СВЦЭМ!$C$39:$C$782,СВЦЭМ!$A$39:$A$782,$A123,СВЦЭМ!$B$39:$B$782,C$119)+'СЕТ СН'!$I$12+СВЦЭМ!$D$10+'СЕТ СН'!$I$5-'СЕТ СН'!$I$20</f>
        <v>5066.7886481200003</v>
      </c>
      <c r="D123" s="36">
        <f>SUMIFS(СВЦЭМ!$C$39:$C$782,СВЦЭМ!$A$39:$A$782,$A123,СВЦЭМ!$B$39:$B$782,D$119)+'СЕТ СН'!$I$12+СВЦЭМ!$D$10+'СЕТ СН'!$I$5-'СЕТ СН'!$I$20</f>
        <v>5094.1978442899999</v>
      </c>
      <c r="E123" s="36">
        <f>SUMIFS(СВЦЭМ!$C$39:$C$782,СВЦЭМ!$A$39:$A$782,$A123,СВЦЭМ!$B$39:$B$782,E$119)+'СЕТ СН'!$I$12+СВЦЭМ!$D$10+'СЕТ СН'!$I$5-'СЕТ СН'!$I$20</f>
        <v>5123.10877755</v>
      </c>
      <c r="F123" s="36">
        <f>SUMIFS(СВЦЭМ!$C$39:$C$782,СВЦЭМ!$A$39:$A$782,$A123,СВЦЭМ!$B$39:$B$782,F$119)+'СЕТ СН'!$I$12+СВЦЭМ!$D$10+'СЕТ СН'!$I$5-'СЕТ СН'!$I$20</f>
        <v>5128.8302241799993</v>
      </c>
      <c r="G123" s="36">
        <f>SUMIFS(СВЦЭМ!$C$39:$C$782,СВЦЭМ!$A$39:$A$782,$A123,СВЦЭМ!$B$39:$B$782,G$119)+'СЕТ СН'!$I$12+СВЦЭМ!$D$10+'СЕТ СН'!$I$5-'СЕТ СН'!$I$20</f>
        <v>5079.63569723</v>
      </c>
      <c r="H123" s="36">
        <f>SUMIFS(СВЦЭМ!$C$39:$C$782,СВЦЭМ!$A$39:$A$782,$A123,СВЦЭМ!$B$39:$B$782,H$119)+'СЕТ СН'!$I$12+СВЦЭМ!$D$10+'СЕТ СН'!$I$5-'СЕТ СН'!$I$20</f>
        <v>5004.5127743200001</v>
      </c>
      <c r="I123" s="36">
        <f>SUMIFS(СВЦЭМ!$C$39:$C$782,СВЦЭМ!$A$39:$A$782,$A123,СВЦЭМ!$B$39:$B$782,I$119)+'СЕТ СН'!$I$12+СВЦЭМ!$D$10+'СЕТ СН'!$I$5-'СЕТ СН'!$I$20</f>
        <v>4911.4374264799999</v>
      </c>
      <c r="J123" s="36">
        <f>SUMIFS(СВЦЭМ!$C$39:$C$782,СВЦЭМ!$A$39:$A$782,$A123,СВЦЭМ!$B$39:$B$782,J$119)+'СЕТ СН'!$I$12+СВЦЭМ!$D$10+'СЕТ СН'!$I$5-'СЕТ СН'!$I$20</f>
        <v>4846.2908356299995</v>
      </c>
      <c r="K123" s="36">
        <f>SUMIFS(СВЦЭМ!$C$39:$C$782,СВЦЭМ!$A$39:$A$782,$A123,СВЦЭМ!$B$39:$B$782,K$119)+'СЕТ СН'!$I$12+СВЦЭМ!$D$10+'СЕТ СН'!$I$5-'СЕТ СН'!$I$20</f>
        <v>4816.7950891599994</v>
      </c>
      <c r="L123" s="36">
        <f>SUMIFS(СВЦЭМ!$C$39:$C$782,СВЦЭМ!$A$39:$A$782,$A123,СВЦЭМ!$B$39:$B$782,L$119)+'СЕТ СН'!$I$12+СВЦЭМ!$D$10+'СЕТ СН'!$I$5-'СЕТ СН'!$I$20</f>
        <v>4795.1550710000001</v>
      </c>
      <c r="M123" s="36">
        <f>SUMIFS(СВЦЭМ!$C$39:$C$782,СВЦЭМ!$A$39:$A$782,$A123,СВЦЭМ!$B$39:$B$782,M$119)+'СЕТ СН'!$I$12+СВЦЭМ!$D$10+'СЕТ СН'!$I$5-'СЕТ СН'!$I$20</f>
        <v>4820.9344169400001</v>
      </c>
      <c r="N123" s="36">
        <f>SUMIFS(СВЦЭМ!$C$39:$C$782,СВЦЭМ!$A$39:$A$782,$A123,СВЦЭМ!$B$39:$B$782,N$119)+'СЕТ СН'!$I$12+СВЦЭМ!$D$10+'СЕТ СН'!$I$5-'СЕТ СН'!$I$20</f>
        <v>4869.1031041799997</v>
      </c>
      <c r="O123" s="36">
        <f>SUMIFS(СВЦЭМ!$C$39:$C$782,СВЦЭМ!$A$39:$A$782,$A123,СВЦЭМ!$B$39:$B$782,O$119)+'СЕТ СН'!$I$12+СВЦЭМ!$D$10+'СЕТ СН'!$I$5-'СЕТ СН'!$I$20</f>
        <v>4854.6884432500001</v>
      </c>
      <c r="P123" s="36">
        <f>SUMIFS(СВЦЭМ!$C$39:$C$782,СВЦЭМ!$A$39:$A$782,$A123,СВЦЭМ!$B$39:$B$782,P$119)+'СЕТ СН'!$I$12+СВЦЭМ!$D$10+'СЕТ СН'!$I$5-'СЕТ СН'!$I$20</f>
        <v>4840.3426999700005</v>
      </c>
      <c r="Q123" s="36">
        <f>SUMIFS(СВЦЭМ!$C$39:$C$782,СВЦЭМ!$A$39:$A$782,$A123,СВЦЭМ!$B$39:$B$782,Q$119)+'СЕТ СН'!$I$12+СВЦЭМ!$D$10+'СЕТ СН'!$I$5-'СЕТ СН'!$I$20</f>
        <v>4864.1272836899998</v>
      </c>
      <c r="R123" s="36">
        <f>SUMIFS(СВЦЭМ!$C$39:$C$782,СВЦЭМ!$A$39:$A$782,$A123,СВЦЭМ!$B$39:$B$782,R$119)+'СЕТ СН'!$I$12+СВЦЭМ!$D$10+'СЕТ СН'!$I$5-'СЕТ СН'!$I$20</f>
        <v>4858.8861158700001</v>
      </c>
      <c r="S123" s="36">
        <f>SUMIFS(СВЦЭМ!$C$39:$C$782,СВЦЭМ!$A$39:$A$782,$A123,СВЦЭМ!$B$39:$B$782,S$119)+'СЕТ СН'!$I$12+СВЦЭМ!$D$10+'СЕТ СН'!$I$5-'СЕТ СН'!$I$20</f>
        <v>4830.81385735</v>
      </c>
      <c r="T123" s="36">
        <f>SUMIFS(СВЦЭМ!$C$39:$C$782,СВЦЭМ!$A$39:$A$782,$A123,СВЦЭМ!$B$39:$B$782,T$119)+'СЕТ СН'!$I$12+СВЦЭМ!$D$10+'СЕТ СН'!$I$5-'СЕТ СН'!$I$20</f>
        <v>4791.6593836800002</v>
      </c>
      <c r="U123" s="36">
        <f>SUMIFS(СВЦЭМ!$C$39:$C$782,СВЦЭМ!$A$39:$A$782,$A123,СВЦЭМ!$B$39:$B$782,U$119)+'СЕТ СН'!$I$12+СВЦЭМ!$D$10+'СЕТ СН'!$I$5-'СЕТ СН'!$I$20</f>
        <v>4743.3959494800001</v>
      </c>
      <c r="V123" s="36">
        <f>SUMIFS(СВЦЭМ!$C$39:$C$782,СВЦЭМ!$A$39:$A$782,$A123,СВЦЭМ!$B$39:$B$782,V$119)+'СЕТ СН'!$I$12+СВЦЭМ!$D$10+'СЕТ СН'!$I$5-'СЕТ СН'!$I$20</f>
        <v>4749.3828580899999</v>
      </c>
      <c r="W123" s="36">
        <f>SUMIFS(СВЦЭМ!$C$39:$C$782,СВЦЭМ!$A$39:$A$782,$A123,СВЦЭМ!$B$39:$B$782,W$119)+'СЕТ СН'!$I$12+СВЦЭМ!$D$10+'СЕТ СН'!$I$5-'СЕТ СН'!$I$20</f>
        <v>4780.2903174599996</v>
      </c>
      <c r="X123" s="36">
        <f>SUMIFS(СВЦЭМ!$C$39:$C$782,СВЦЭМ!$A$39:$A$782,$A123,СВЦЭМ!$B$39:$B$782,X$119)+'СЕТ СН'!$I$12+СВЦЭМ!$D$10+'СЕТ СН'!$I$5-'СЕТ СН'!$I$20</f>
        <v>4843.6549808399996</v>
      </c>
      <c r="Y123" s="36">
        <f>SUMIFS(СВЦЭМ!$C$39:$C$782,СВЦЭМ!$A$39:$A$782,$A123,СВЦЭМ!$B$39:$B$782,Y$119)+'СЕТ СН'!$I$12+СВЦЭМ!$D$10+'СЕТ СН'!$I$5-'СЕТ СН'!$I$20</f>
        <v>4922.2509434799995</v>
      </c>
    </row>
    <row r="124" spans="1:27" ht="15.75" x14ac:dyDescent="0.2">
      <c r="A124" s="35">
        <f t="shared" si="3"/>
        <v>45570</v>
      </c>
      <c r="B124" s="36">
        <f>SUMIFS(СВЦЭМ!$C$39:$C$782,СВЦЭМ!$A$39:$A$782,$A124,СВЦЭМ!$B$39:$B$782,B$119)+'СЕТ СН'!$I$12+СВЦЭМ!$D$10+'СЕТ СН'!$I$5-'СЕТ СН'!$I$20</f>
        <v>5131.0530106899996</v>
      </c>
      <c r="C124" s="36">
        <f>SUMIFS(СВЦЭМ!$C$39:$C$782,СВЦЭМ!$A$39:$A$782,$A124,СВЦЭМ!$B$39:$B$782,C$119)+'СЕТ СН'!$I$12+СВЦЭМ!$D$10+'СЕТ СН'!$I$5-'СЕТ СН'!$I$20</f>
        <v>5138.4799848900002</v>
      </c>
      <c r="D124" s="36">
        <f>SUMIFS(СВЦЭМ!$C$39:$C$782,СВЦЭМ!$A$39:$A$782,$A124,СВЦЭМ!$B$39:$B$782,D$119)+'СЕТ СН'!$I$12+СВЦЭМ!$D$10+'СЕТ СН'!$I$5-'СЕТ СН'!$I$20</f>
        <v>5192.3238740399993</v>
      </c>
      <c r="E124" s="36">
        <f>SUMIFS(СВЦЭМ!$C$39:$C$782,СВЦЭМ!$A$39:$A$782,$A124,СВЦЭМ!$B$39:$B$782,E$119)+'СЕТ СН'!$I$12+СВЦЭМ!$D$10+'СЕТ СН'!$I$5-'СЕТ СН'!$I$20</f>
        <v>5195.8645322800003</v>
      </c>
      <c r="F124" s="36">
        <f>SUMIFS(СВЦЭМ!$C$39:$C$782,СВЦЭМ!$A$39:$A$782,$A124,СВЦЭМ!$B$39:$B$782,F$119)+'СЕТ СН'!$I$12+СВЦЭМ!$D$10+'СЕТ СН'!$I$5-'СЕТ СН'!$I$20</f>
        <v>5186.0517504199997</v>
      </c>
      <c r="G124" s="36">
        <f>SUMIFS(СВЦЭМ!$C$39:$C$782,СВЦЭМ!$A$39:$A$782,$A124,СВЦЭМ!$B$39:$B$782,G$119)+'СЕТ СН'!$I$12+СВЦЭМ!$D$10+'СЕТ СН'!$I$5-'СЕТ СН'!$I$20</f>
        <v>5191.1531822699999</v>
      </c>
      <c r="H124" s="36">
        <f>SUMIFS(СВЦЭМ!$C$39:$C$782,СВЦЭМ!$A$39:$A$782,$A124,СВЦЭМ!$B$39:$B$782,H$119)+'СЕТ СН'!$I$12+СВЦЭМ!$D$10+'СЕТ СН'!$I$5-'СЕТ СН'!$I$20</f>
        <v>5125.2842805399996</v>
      </c>
      <c r="I124" s="36">
        <f>SUMIFS(СВЦЭМ!$C$39:$C$782,СВЦЭМ!$A$39:$A$782,$A124,СВЦЭМ!$B$39:$B$782,I$119)+'СЕТ СН'!$I$12+СВЦЭМ!$D$10+'СЕТ СН'!$I$5-'СЕТ СН'!$I$20</f>
        <v>5046.0546177199994</v>
      </c>
      <c r="J124" s="36">
        <f>SUMIFS(СВЦЭМ!$C$39:$C$782,СВЦЭМ!$A$39:$A$782,$A124,СВЦЭМ!$B$39:$B$782,J$119)+'СЕТ СН'!$I$12+СВЦЭМ!$D$10+'СЕТ СН'!$I$5-'СЕТ СН'!$I$20</f>
        <v>4936.97379654</v>
      </c>
      <c r="K124" s="36">
        <f>SUMIFS(СВЦЭМ!$C$39:$C$782,СВЦЭМ!$A$39:$A$782,$A124,СВЦЭМ!$B$39:$B$782,K$119)+'СЕТ СН'!$I$12+СВЦЭМ!$D$10+'СЕТ СН'!$I$5-'СЕТ СН'!$I$20</f>
        <v>4843.3071192500001</v>
      </c>
      <c r="L124" s="36">
        <f>SUMIFS(СВЦЭМ!$C$39:$C$782,СВЦЭМ!$A$39:$A$782,$A124,СВЦЭМ!$B$39:$B$782,L$119)+'СЕТ СН'!$I$12+СВЦЭМ!$D$10+'СЕТ СН'!$I$5-'СЕТ СН'!$I$20</f>
        <v>4825.7485061400002</v>
      </c>
      <c r="M124" s="36">
        <f>SUMIFS(СВЦЭМ!$C$39:$C$782,СВЦЭМ!$A$39:$A$782,$A124,СВЦЭМ!$B$39:$B$782,M$119)+'СЕТ СН'!$I$12+СВЦЭМ!$D$10+'СЕТ СН'!$I$5-'СЕТ СН'!$I$20</f>
        <v>4841.68040535</v>
      </c>
      <c r="N124" s="36">
        <f>SUMIFS(СВЦЭМ!$C$39:$C$782,СВЦЭМ!$A$39:$A$782,$A124,СВЦЭМ!$B$39:$B$782,N$119)+'СЕТ СН'!$I$12+СВЦЭМ!$D$10+'СЕТ СН'!$I$5-'СЕТ СН'!$I$20</f>
        <v>4849.0934696799995</v>
      </c>
      <c r="O124" s="36">
        <f>SUMIFS(СВЦЭМ!$C$39:$C$782,СВЦЭМ!$A$39:$A$782,$A124,СВЦЭМ!$B$39:$B$782,O$119)+'СЕТ СН'!$I$12+СВЦЭМ!$D$10+'СЕТ СН'!$I$5-'СЕТ СН'!$I$20</f>
        <v>4868.3556026599999</v>
      </c>
      <c r="P124" s="36">
        <f>SUMIFS(СВЦЭМ!$C$39:$C$782,СВЦЭМ!$A$39:$A$782,$A124,СВЦЭМ!$B$39:$B$782,P$119)+'СЕТ СН'!$I$12+СВЦЭМ!$D$10+'СЕТ СН'!$I$5-'СЕТ СН'!$I$20</f>
        <v>4889.2521279699995</v>
      </c>
      <c r="Q124" s="36">
        <f>SUMIFS(СВЦЭМ!$C$39:$C$782,СВЦЭМ!$A$39:$A$782,$A124,СВЦЭМ!$B$39:$B$782,Q$119)+'СЕТ СН'!$I$12+СВЦЭМ!$D$10+'СЕТ СН'!$I$5-'СЕТ СН'!$I$20</f>
        <v>4873.1564303200003</v>
      </c>
      <c r="R124" s="36">
        <f>SUMIFS(СВЦЭМ!$C$39:$C$782,СВЦЭМ!$A$39:$A$782,$A124,СВЦЭМ!$B$39:$B$782,R$119)+'СЕТ СН'!$I$12+СВЦЭМ!$D$10+'СЕТ СН'!$I$5-'СЕТ СН'!$I$20</f>
        <v>4884.2307502399999</v>
      </c>
      <c r="S124" s="36">
        <f>SUMIFS(СВЦЭМ!$C$39:$C$782,СВЦЭМ!$A$39:$A$782,$A124,СВЦЭМ!$B$39:$B$782,S$119)+'СЕТ СН'!$I$12+СВЦЭМ!$D$10+'СЕТ СН'!$I$5-'СЕТ СН'!$I$20</f>
        <v>4861.84516119</v>
      </c>
      <c r="T124" s="36">
        <f>SUMIFS(СВЦЭМ!$C$39:$C$782,СВЦЭМ!$A$39:$A$782,$A124,СВЦЭМ!$B$39:$B$782,T$119)+'СЕТ СН'!$I$12+СВЦЭМ!$D$10+'СЕТ СН'!$I$5-'СЕТ СН'!$I$20</f>
        <v>4843.0612680800004</v>
      </c>
      <c r="U124" s="36">
        <f>SUMIFS(СВЦЭМ!$C$39:$C$782,СВЦЭМ!$A$39:$A$782,$A124,СВЦЭМ!$B$39:$B$782,U$119)+'СЕТ СН'!$I$12+СВЦЭМ!$D$10+'СЕТ СН'!$I$5-'СЕТ СН'!$I$20</f>
        <v>4801.6349100299994</v>
      </c>
      <c r="V124" s="36">
        <f>SUMIFS(СВЦЭМ!$C$39:$C$782,СВЦЭМ!$A$39:$A$782,$A124,СВЦЭМ!$B$39:$B$782,V$119)+'СЕТ СН'!$I$12+СВЦЭМ!$D$10+'СЕТ СН'!$I$5-'СЕТ СН'!$I$20</f>
        <v>4787.3362911599997</v>
      </c>
      <c r="W124" s="36">
        <f>SUMIFS(СВЦЭМ!$C$39:$C$782,СВЦЭМ!$A$39:$A$782,$A124,СВЦЭМ!$B$39:$B$782,W$119)+'СЕТ СН'!$I$12+СВЦЭМ!$D$10+'СЕТ СН'!$I$5-'СЕТ СН'!$I$20</f>
        <v>4834.0238071000003</v>
      </c>
      <c r="X124" s="36">
        <f>SUMIFS(СВЦЭМ!$C$39:$C$782,СВЦЭМ!$A$39:$A$782,$A124,СВЦЭМ!$B$39:$B$782,X$119)+'СЕТ СН'!$I$12+СВЦЭМ!$D$10+'СЕТ СН'!$I$5-'СЕТ СН'!$I$20</f>
        <v>4910.5650555299999</v>
      </c>
      <c r="Y124" s="36">
        <f>SUMIFS(СВЦЭМ!$C$39:$C$782,СВЦЭМ!$A$39:$A$782,$A124,СВЦЭМ!$B$39:$B$782,Y$119)+'СЕТ СН'!$I$12+СВЦЭМ!$D$10+'СЕТ СН'!$I$5-'СЕТ СН'!$I$20</f>
        <v>4971.4183802500002</v>
      </c>
    </row>
    <row r="125" spans="1:27" ht="15.75" x14ac:dyDescent="0.2">
      <c r="A125" s="35">
        <f t="shared" si="3"/>
        <v>45571</v>
      </c>
      <c r="B125" s="36">
        <f>SUMIFS(СВЦЭМ!$C$39:$C$782,СВЦЭМ!$A$39:$A$782,$A125,СВЦЭМ!$B$39:$B$782,B$119)+'СЕТ СН'!$I$12+СВЦЭМ!$D$10+'СЕТ СН'!$I$5-'СЕТ СН'!$I$20</f>
        <v>5049.3927279599993</v>
      </c>
      <c r="C125" s="36">
        <f>SUMIFS(СВЦЭМ!$C$39:$C$782,СВЦЭМ!$A$39:$A$782,$A125,СВЦЭМ!$B$39:$B$782,C$119)+'СЕТ СН'!$I$12+СВЦЭМ!$D$10+'СЕТ СН'!$I$5-'СЕТ СН'!$I$20</f>
        <v>5120.85578007</v>
      </c>
      <c r="D125" s="36">
        <f>SUMIFS(СВЦЭМ!$C$39:$C$782,СВЦЭМ!$A$39:$A$782,$A125,СВЦЭМ!$B$39:$B$782,D$119)+'СЕТ СН'!$I$12+СВЦЭМ!$D$10+'СЕТ СН'!$I$5-'СЕТ СН'!$I$20</f>
        <v>5231.6978447000001</v>
      </c>
      <c r="E125" s="36">
        <f>SUMIFS(СВЦЭМ!$C$39:$C$782,СВЦЭМ!$A$39:$A$782,$A125,СВЦЭМ!$B$39:$B$782,E$119)+'СЕТ СН'!$I$12+СВЦЭМ!$D$10+'СЕТ СН'!$I$5-'СЕТ СН'!$I$20</f>
        <v>5173.1422318099994</v>
      </c>
      <c r="F125" s="36">
        <f>SUMIFS(СВЦЭМ!$C$39:$C$782,СВЦЭМ!$A$39:$A$782,$A125,СВЦЭМ!$B$39:$B$782,F$119)+'СЕТ СН'!$I$12+СВЦЭМ!$D$10+'СЕТ СН'!$I$5-'СЕТ СН'!$I$20</f>
        <v>5113.1365517799995</v>
      </c>
      <c r="G125" s="36">
        <f>SUMIFS(СВЦЭМ!$C$39:$C$782,СВЦЭМ!$A$39:$A$782,$A125,СВЦЭМ!$B$39:$B$782,G$119)+'СЕТ СН'!$I$12+СВЦЭМ!$D$10+'СЕТ СН'!$I$5-'СЕТ СН'!$I$20</f>
        <v>5091.7228206799991</v>
      </c>
      <c r="H125" s="36">
        <f>SUMIFS(СВЦЭМ!$C$39:$C$782,СВЦЭМ!$A$39:$A$782,$A125,СВЦЭМ!$B$39:$B$782,H$119)+'СЕТ СН'!$I$12+СВЦЭМ!$D$10+'СЕТ СН'!$I$5-'СЕТ СН'!$I$20</f>
        <v>5061.219567709999</v>
      </c>
      <c r="I125" s="36">
        <f>SUMIFS(СВЦЭМ!$C$39:$C$782,СВЦЭМ!$A$39:$A$782,$A125,СВЦЭМ!$B$39:$B$782,I$119)+'СЕТ СН'!$I$12+СВЦЭМ!$D$10+'СЕТ СН'!$I$5-'СЕТ СН'!$I$20</f>
        <v>5007.4915061199999</v>
      </c>
      <c r="J125" s="36">
        <f>SUMIFS(СВЦЭМ!$C$39:$C$782,СВЦЭМ!$A$39:$A$782,$A125,СВЦЭМ!$B$39:$B$782,J$119)+'СЕТ СН'!$I$12+СВЦЭМ!$D$10+'СЕТ СН'!$I$5-'СЕТ СН'!$I$20</f>
        <v>4878.5088376200001</v>
      </c>
      <c r="K125" s="36">
        <f>SUMIFS(СВЦЭМ!$C$39:$C$782,СВЦЭМ!$A$39:$A$782,$A125,СВЦЭМ!$B$39:$B$782,K$119)+'СЕТ СН'!$I$12+СВЦЭМ!$D$10+'СЕТ СН'!$I$5-'СЕТ СН'!$I$20</f>
        <v>4796.5142851399996</v>
      </c>
      <c r="L125" s="36">
        <f>SUMIFS(СВЦЭМ!$C$39:$C$782,СВЦЭМ!$A$39:$A$782,$A125,СВЦЭМ!$B$39:$B$782,L$119)+'СЕТ СН'!$I$12+СВЦЭМ!$D$10+'СЕТ СН'!$I$5-'СЕТ СН'!$I$20</f>
        <v>4771.8547723000001</v>
      </c>
      <c r="M125" s="36">
        <f>SUMIFS(СВЦЭМ!$C$39:$C$782,СВЦЭМ!$A$39:$A$782,$A125,СВЦЭМ!$B$39:$B$782,M$119)+'СЕТ СН'!$I$12+СВЦЭМ!$D$10+'СЕТ СН'!$I$5-'СЕТ СН'!$I$20</f>
        <v>4781.6665777999997</v>
      </c>
      <c r="N125" s="36">
        <f>SUMIFS(СВЦЭМ!$C$39:$C$782,СВЦЭМ!$A$39:$A$782,$A125,СВЦЭМ!$B$39:$B$782,N$119)+'СЕТ СН'!$I$12+СВЦЭМ!$D$10+'СЕТ СН'!$I$5-'СЕТ СН'!$I$20</f>
        <v>4800.0296401699998</v>
      </c>
      <c r="O125" s="36">
        <f>SUMIFS(СВЦЭМ!$C$39:$C$782,СВЦЭМ!$A$39:$A$782,$A125,СВЦЭМ!$B$39:$B$782,O$119)+'СЕТ СН'!$I$12+СВЦЭМ!$D$10+'СЕТ СН'!$I$5-'СЕТ СН'!$I$20</f>
        <v>4825.7203695600001</v>
      </c>
      <c r="P125" s="36">
        <f>SUMIFS(СВЦЭМ!$C$39:$C$782,СВЦЭМ!$A$39:$A$782,$A125,СВЦЭМ!$B$39:$B$782,P$119)+'СЕТ СН'!$I$12+СВЦЭМ!$D$10+'СЕТ СН'!$I$5-'СЕТ СН'!$I$20</f>
        <v>4835.7245114400002</v>
      </c>
      <c r="Q125" s="36">
        <f>SUMIFS(СВЦЭМ!$C$39:$C$782,СВЦЭМ!$A$39:$A$782,$A125,СВЦЭМ!$B$39:$B$782,Q$119)+'СЕТ СН'!$I$12+СВЦЭМ!$D$10+'СЕТ СН'!$I$5-'СЕТ СН'!$I$20</f>
        <v>4850.0995953900001</v>
      </c>
      <c r="R125" s="36">
        <f>SUMIFS(СВЦЭМ!$C$39:$C$782,СВЦЭМ!$A$39:$A$782,$A125,СВЦЭМ!$B$39:$B$782,R$119)+'СЕТ СН'!$I$12+СВЦЭМ!$D$10+'СЕТ СН'!$I$5-'СЕТ СН'!$I$20</f>
        <v>4831.2159923199997</v>
      </c>
      <c r="S125" s="36">
        <f>SUMIFS(СВЦЭМ!$C$39:$C$782,СВЦЭМ!$A$39:$A$782,$A125,СВЦЭМ!$B$39:$B$782,S$119)+'СЕТ СН'!$I$12+СВЦЭМ!$D$10+'СЕТ СН'!$I$5-'СЕТ СН'!$I$20</f>
        <v>4820.2661667699995</v>
      </c>
      <c r="T125" s="36">
        <f>SUMIFS(СВЦЭМ!$C$39:$C$782,СВЦЭМ!$A$39:$A$782,$A125,СВЦЭМ!$B$39:$B$782,T$119)+'СЕТ СН'!$I$12+СВЦЭМ!$D$10+'СЕТ СН'!$I$5-'СЕТ СН'!$I$20</f>
        <v>4822.4648999000001</v>
      </c>
      <c r="U125" s="36">
        <f>SUMIFS(СВЦЭМ!$C$39:$C$782,СВЦЭМ!$A$39:$A$782,$A125,СВЦЭМ!$B$39:$B$782,U$119)+'СЕТ СН'!$I$12+СВЦЭМ!$D$10+'СЕТ СН'!$I$5-'СЕТ СН'!$I$20</f>
        <v>4757.7236458899997</v>
      </c>
      <c r="V125" s="36">
        <f>SUMIFS(СВЦЭМ!$C$39:$C$782,СВЦЭМ!$A$39:$A$782,$A125,СВЦЭМ!$B$39:$B$782,V$119)+'СЕТ СН'!$I$12+СВЦЭМ!$D$10+'СЕТ СН'!$I$5-'СЕТ СН'!$I$20</f>
        <v>4759.9017403899998</v>
      </c>
      <c r="W125" s="36">
        <f>SUMIFS(СВЦЭМ!$C$39:$C$782,СВЦЭМ!$A$39:$A$782,$A125,СВЦЭМ!$B$39:$B$782,W$119)+'СЕТ СН'!$I$12+СВЦЭМ!$D$10+'СЕТ СН'!$I$5-'СЕТ СН'!$I$20</f>
        <v>4771.3101593299998</v>
      </c>
      <c r="X125" s="36">
        <f>SUMIFS(СВЦЭМ!$C$39:$C$782,СВЦЭМ!$A$39:$A$782,$A125,СВЦЭМ!$B$39:$B$782,X$119)+'СЕТ СН'!$I$12+СВЦЭМ!$D$10+'СЕТ СН'!$I$5-'СЕТ СН'!$I$20</f>
        <v>4846.8131982499999</v>
      </c>
      <c r="Y125" s="36">
        <f>SUMIFS(СВЦЭМ!$C$39:$C$782,СВЦЭМ!$A$39:$A$782,$A125,СВЦЭМ!$B$39:$B$782,Y$119)+'СЕТ СН'!$I$12+СВЦЭМ!$D$10+'СЕТ СН'!$I$5-'СЕТ СН'!$I$20</f>
        <v>4937.6260408500002</v>
      </c>
    </row>
    <row r="126" spans="1:27" ht="15.75" x14ac:dyDescent="0.2">
      <c r="A126" s="35">
        <f t="shared" si="3"/>
        <v>45572</v>
      </c>
      <c r="B126" s="36">
        <f>SUMIFS(СВЦЭМ!$C$39:$C$782,СВЦЭМ!$A$39:$A$782,$A126,СВЦЭМ!$B$39:$B$782,B$119)+'СЕТ СН'!$I$12+СВЦЭМ!$D$10+'СЕТ СН'!$I$5-'СЕТ СН'!$I$20</f>
        <v>4925.7869370500002</v>
      </c>
      <c r="C126" s="36">
        <f>SUMIFS(СВЦЭМ!$C$39:$C$782,СВЦЭМ!$A$39:$A$782,$A126,СВЦЭМ!$B$39:$B$782,C$119)+'СЕТ СН'!$I$12+СВЦЭМ!$D$10+'СЕТ СН'!$I$5-'СЕТ СН'!$I$20</f>
        <v>5003.3598664900001</v>
      </c>
      <c r="D126" s="36">
        <f>SUMIFS(СВЦЭМ!$C$39:$C$782,СВЦЭМ!$A$39:$A$782,$A126,СВЦЭМ!$B$39:$B$782,D$119)+'СЕТ СН'!$I$12+СВЦЭМ!$D$10+'СЕТ СН'!$I$5-'СЕТ СН'!$I$20</f>
        <v>5068.0619019699998</v>
      </c>
      <c r="E126" s="36">
        <f>SUMIFS(СВЦЭМ!$C$39:$C$782,СВЦЭМ!$A$39:$A$782,$A126,СВЦЭМ!$B$39:$B$782,E$119)+'СЕТ СН'!$I$12+СВЦЭМ!$D$10+'СЕТ СН'!$I$5-'СЕТ СН'!$I$20</f>
        <v>5042.2646649500002</v>
      </c>
      <c r="F126" s="36">
        <f>SUMIFS(СВЦЭМ!$C$39:$C$782,СВЦЭМ!$A$39:$A$782,$A126,СВЦЭМ!$B$39:$B$782,F$119)+'СЕТ СН'!$I$12+СВЦЭМ!$D$10+'СЕТ СН'!$I$5-'СЕТ СН'!$I$20</f>
        <v>5038.6074608299996</v>
      </c>
      <c r="G126" s="36">
        <f>SUMIFS(СВЦЭМ!$C$39:$C$782,СВЦЭМ!$A$39:$A$782,$A126,СВЦЭМ!$B$39:$B$782,G$119)+'СЕТ СН'!$I$12+СВЦЭМ!$D$10+'СЕТ СН'!$I$5-'СЕТ СН'!$I$20</f>
        <v>5020.1115537799997</v>
      </c>
      <c r="H126" s="36">
        <f>SUMIFS(СВЦЭМ!$C$39:$C$782,СВЦЭМ!$A$39:$A$782,$A126,СВЦЭМ!$B$39:$B$782,H$119)+'СЕТ СН'!$I$12+СВЦЭМ!$D$10+'СЕТ СН'!$I$5-'СЕТ СН'!$I$20</f>
        <v>4936.79243116</v>
      </c>
      <c r="I126" s="36">
        <f>SUMIFS(СВЦЭМ!$C$39:$C$782,СВЦЭМ!$A$39:$A$782,$A126,СВЦЭМ!$B$39:$B$782,I$119)+'СЕТ СН'!$I$12+СВЦЭМ!$D$10+'СЕТ СН'!$I$5-'СЕТ СН'!$I$20</f>
        <v>4840.8393769300001</v>
      </c>
      <c r="J126" s="36">
        <f>SUMIFS(СВЦЭМ!$C$39:$C$782,СВЦЭМ!$A$39:$A$782,$A126,СВЦЭМ!$B$39:$B$782,J$119)+'СЕТ СН'!$I$12+СВЦЭМ!$D$10+'СЕТ СН'!$I$5-'СЕТ СН'!$I$20</f>
        <v>4811.7823504899998</v>
      </c>
      <c r="K126" s="36">
        <f>SUMIFS(СВЦЭМ!$C$39:$C$782,СВЦЭМ!$A$39:$A$782,$A126,СВЦЭМ!$B$39:$B$782,K$119)+'СЕТ СН'!$I$12+СВЦЭМ!$D$10+'СЕТ СН'!$I$5-'СЕТ СН'!$I$20</f>
        <v>4763.1005371000001</v>
      </c>
      <c r="L126" s="36">
        <f>SUMIFS(СВЦЭМ!$C$39:$C$782,СВЦЭМ!$A$39:$A$782,$A126,СВЦЭМ!$B$39:$B$782,L$119)+'СЕТ СН'!$I$12+СВЦЭМ!$D$10+'СЕТ СН'!$I$5-'СЕТ СН'!$I$20</f>
        <v>4757.5834759099998</v>
      </c>
      <c r="M126" s="36">
        <f>SUMIFS(СВЦЭМ!$C$39:$C$782,СВЦЭМ!$A$39:$A$782,$A126,СВЦЭМ!$B$39:$B$782,M$119)+'СЕТ СН'!$I$12+СВЦЭМ!$D$10+'СЕТ СН'!$I$5-'СЕТ СН'!$I$20</f>
        <v>4820.3386544300001</v>
      </c>
      <c r="N126" s="36">
        <f>SUMIFS(СВЦЭМ!$C$39:$C$782,СВЦЭМ!$A$39:$A$782,$A126,СВЦЭМ!$B$39:$B$782,N$119)+'СЕТ СН'!$I$12+СВЦЭМ!$D$10+'СЕТ СН'!$I$5-'СЕТ СН'!$I$20</f>
        <v>4826.2978863500002</v>
      </c>
      <c r="O126" s="36">
        <f>SUMIFS(СВЦЭМ!$C$39:$C$782,СВЦЭМ!$A$39:$A$782,$A126,СВЦЭМ!$B$39:$B$782,O$119)+'СЕТ СН'!$I$12+СВЦЭМ!$D$10+'СЕТ СН'!$I$5-'СЕТ СН'!$I$20</f>
        <v>4819.1582749400004</v>
      </c>
      <c r="P126" s="36">
        <f>SUMIFS(СВЦЭМ!$C$39:$C$782,СВЦЭМ!$A$39:$A$782,$A126,СВЦЭМ!$B$39:$B$782,P$119)+'СЕТ СН'!$I$12+СВЦЭМ!$D$10+'СЕТ СН'!$I$5-'СЕТ СН'!$I$20</f>
        <v>4817.3571443299998</v>
      </c>
      <c r="Q126" s="36">
        <f>SUMIFS(СВЦЭМ!$C$39:$C$782,СВЦЭМ!$A$39:$A$782,$A126,СВЦЭМ!$B$39:$B$782,Q$119)+'СЕТ СН'!$I$12+СВЦЭМ!$D$10+'СЕТ СН'!$I$5-'СЕТ СН'!$I$20</f>
        <v>4848.10468915</v>
      </c>
      <c r="R126" s="36">
        <f>SUMIFS(СВЦЭМ!$C$39:$C$782,СВЦЭМ!$A$39:$A$782,$A126,СВЦЭМ!$B$39:$B$782,R$119)+'СЕТ СН'!$I$12+СВЦЭМ!$D$10+'СЕТ СН'!$I$5-'СЕТ СН'!$I$20</f>
        <v>4831.5920402600004</v>
      </c>
      <c r="S126" s="36">
        <f>SUMIFS(СВЦЭМ!$C$39:$C$782,СВЦЭМ!$A$39:$A$782,$A126,СВЦЭМ!$B$39:$B$782,S$119)+'СЕТ СН'!$I$12+СВЦЭМ!$D$10+'СЕТ СН'!$I$5-'СЕТ СН'!$I$20</f>
        <v>4793.85253612</v>
      </c>
      <c r="T126" s="36">
        <f>SUMIFS(СВЦЭМ!$C$39:$C$782,СВЦЭМ!$A$39:$A$782,$A126,СВЦЭМ!$B$39:$B$782,T$119)+'СЕТ СН'!$I$12+СВЦЭМ!$D$10+'СЕТ СН'!$I$5-'СЕТ СН'!$I$20</f>
        <v>4760.3464127099996</v>
      </c>
      <c r="U126" s="36">
        <f>SUMIFS(СВЦЭМ!$C$39:$C$782,СВЦЭМ!$A$39:$A$782,$A126,СВЦЭМ!$B$39:$B$782,U$119)+'СЕТ СН'!$I$12+СВЦЭМ!$D$10+'СЕТ СН'!$I$5-'СЕТ СН'!$I$20</f>
        <v>4683.7846145200001</v>
      </c>
      <c r="V126" s="36">
        <f>SUMIFS(СВЦЭМ!$C$39:$C$782,СВЦЭМ!$A$39:$A$782,$A126,СВЦЭМ!$B$39:$B$782,V$119)+'СЕТ СН'!$I$12+СВЦЭМ!$D$10+'СЕТ СН'!$I$5-'СЕТ СН'!$I$20</f>
        <v>4704.7550097399999</v>
      </c>
      <c r="W126" s="36">
        <f>SUMIFS(СВЦЭМ!$C$39:$C$782,СВЦЭМ!$A$39:$A$782,$A126,СВЦЭМ!$B$39:$B$782,W$119)+'СЕТ СН'!$I$12+СВЦЭМ!$D$10+'СЕТ СН'!$I$5-'СЕТ СН'!$I$20</f>
        <v>4733.9704322799998</v>
      </c>
      <c r="X126" s="36">
        <f>SUMIFS(СВЦЭМ!$C$39:$C$782,СВЦЭМ!$A$39:$A$782,$A126,СВЦЭМ!$B$39:$B$782,X$119)+'СЕТ СН'!$I$12+СВЦЭМ!$D$10+'СЕТ СН'!$I$5-'СЕТ СН'!$I$20</f>
        <v>4818.7277804599998</v>
      </c>
      <c r="Y126" s="36">
        <f>SUMIFS(СВЦЭМ!$C$39:$C$782,СВЦЭМ!$A$39:$A$782,$A126,СВЦЭМ!$B$39:$B$782,Y$119)+'СЕТ СН'!$I$12+СВЦЭМ!$D$10+'СЕТ СН'!$I$5-'СЕТ СН'!$I$20</f>
        <v>4857.0539512300002</v>
      </c>
    </row>
    <row r="127" spans="1:27" ht="15.75" x14ac:dyDescent="0.2">
      <c r="A127" s="35">
        <f t="shared" si="3"/>
        <v>45573</v>
      </c>
      <c r="B127" s="36">
        <f>SUMIFS(СВЦЭМ!$C$39:$C$782,СВЦЭМ!$A$39:$A$782,$A127,СВЦЭМ!$B$39:$B$782,B$119)+'СЕТ СН'!$I$12+СВЦЭМ!$D$10+'СЕТ СН'!$I$5-'СЕТ СН'!$I$20</f>
        <v>4976.9193644200004</v>
      </c>
      <c r="C127" s="36">
        <f>SUMIFS(СВЦЭМ!$C$39:$C$782,СВЦЭМ!$A$39:$A$782,$A127,СВЦЭМ!$B$39:$B$782,C$119)+'СЕТ СН'!$I$12+СВЦЭМ!$D$10+'СЕТ СН'!$I$5-'СЕТ СН'!$I$20</f>
        <v>5048.4247272199991</v>
      </c>
      <c r="D127" s="36">
        <f>SUMIFS(СВЦЭМ!$C$39:$C$782,СВЦЭМ!$A$39:$A$782,$A127,СВЦЭМ!$B$39:$B$782,D$119)+'СЕТ СН'!$I$12+СВЦЭМ!$D$10+'СЕТ СН'!$I$5-'СЕТ СН'!$I$20</f>
        <v>5071.4416976899993</v>
      </c>
      <c r="E127" s="36">
        <f>SUMIFS(СВЦЭМ!$C$39:$C$782,СВЦЭМ!$A$39:$A$782,$A127,СВЦЭМ!$B$39:$B$782,E$119)+'СЕТ СН'!$I$12+СВЦЭМ!$D$10+'СЕТ СН'!$I$5-'СЕТ СН'!$I$20</f>
        <v>5061.2007559699996</v>
      </c>
      <c r="F127" s="36">
        <f>SUMIFS(СВЦЭМ!$C$39:$C$782,СВЦЭМ!$A$39:$A$782,$A127,СВЦЭМ!$B$39:$B$782,F$119)+'СЕТ СН'!$I$12+СВЦЭМ!$D$10+'СЕТ СН'!$I$5-'СЕТ СН'!$I$20</f>
        <v>5056.0350487100004</v>
      </c>
      <c r="G127" s="36">
        <f>SUMIFS(СВЦЭМ!$C$39:$C$782,СВЦЭМ!$A$39:$A$782,$A127,СВЦЭМ!$B$39:$B$782,G$119)+'СЕТ СН'!$I$12+СВЦЭМ!$D$10+'СЕТ СН'!$I$5-'СЕТ СН'!$I$20</f>
        <v>5037.6049173499996</v>
      </c>
      <c r="H127" s="36">
        <f>SUMIFS(СВЦЭМ!$C$39:$C$782,СВЦЭМ!$A$39:$A$782,$A127,СВЦЭМ!$B$39:$B$782,H$119)+'СЕТ СН'!$I$12+СВЦЭМ!$D$10+'СЕТ СН'!$I$5-'СЕТ СН'!$I$20</f>
        <v>4960.2992899700002</v>
      </c>
      <c r="I127" s="36">
        <f>SUMIFS(СВЦЭМ!$C$39:$C$782,СВЦЭМ!$A$39:$A$782,$A127,СВЦЭМ!$B$39:$B$782,I$119)+'СЕТ СН'!$I$12+СВЦЭМ!$D$10+'СЕТ СН'!$I$5-'СЕТ СН'!$I$20</f>
        <v>4813.1025562599998</v>
      </c>
      <c r="J127" s="36">
        <f>SUMIFS(СВЦЭМ!$C$39:$C$782,СВЦЭМ!$A$39:$A$782,$A127,СВЦЭМ!$B$39:$B$782,J$119)+'СЕТ СН'!$I$12+СВЦЭМ!$D$10+'СЕТ СН'!$I$5-'СЕТ СН'!$I$20</f>
        <v>4771.9081033399998</v>
      </c>
      <c r="K127" s="36">
        <f>SUMIFS(СВЦЭМ!$C$39:$C$782,СВЦЭМ!$A$39:$A$782,$A127,СВЦЭМ!$B$39:$B$782,K$119)+'СЕТ СН'!$I$12+СВЦЭМ!$D$10+'СЕТ СН'!$I$5-'СЕТ СН'!$I$20</f>
        <v>4794.1835545200001</v>
      </c>
      <c r="L127" s="36">
        <f>SUMIFS(СВЦЭМ!$C$39:$C$782,СВЦЭМ!$A$39:$A$782,$A127,СВЦЭМ!$B$39:$B$782,L$119)+'СЕТ СН'!$I$12+СВЦЭМ!$D$10+'СЕТ СН'!$I$5-'СЕТ СН'!$I$20</f>
        <v>4742.9943669699996</v>
      </c>
      <c r="M127" s="36">
        <f>SUMIFS(СВЦЭМ!$C$39:$C$782,СВЦЭМ!$A$39:$A$782,$A127,СВЦЭМ!$B$39:$B$782,M$119)+'СЕТ СН'!$I$12+СВЦЭМ!$D$10+'СЕТ СН'!$I$5-'СЕТ СН'!$I$20</f>
        <v>4763.8365909900003</v>
      </c>
      <c r="N127" s="36">
        <f>SUMIFS(СВЦЭМ!$C$39:$C$782,СВЦЭМ!$A$39:$A$782,$A127,СВЦЭМ!$B$39:$B$782,N$119)+'СЕТ СН'!$I$12+СВЦЭМ!$D$10+'СЕТ СН'!$I$5-'СЕТ СН'!$I$20</f>
        <v>4787.9382899299999</v>
      </c>
      <c r="O127" s="36">
        <f>SUMIFS(СВЦЭМ!$C$39:$C$782,СВЦЭМ!$A$39:$A$782,$A127,СВЦЭМ!$B$39:$B$782,O$119)+'СЕТ СН'!$I$12+СВЦЭМ!$D$10+'СЕТ СН'!$I$5-'СЕТ СН'!$I$20</f>
        <v>4763.0318132100001</v>
      </c>
      <c r="P127" s="36">
        <f>SUMIFS(СВЦЭМ!$C$39:$C$782,СВЦЭМ!$A$39:$A$782,$A127,СВЦЭМ!$B$39:$B$782,P$119)+'СЕТ СН'!$I$12+СВЦЭМ!$D$10+'СЕТ СН'!$I$5-'СЕТ СН'!$I$20</f>
        <v>4776.1538013299996</v>
      </c>
      <c r="Q127" s="36">
        <f>SUMIFS(СВЦЭМ!$C$39:$C$782,СВЦЭМ!$A$39:$A$782,$A127,СВЦЭМ!$B$39:$B$782,Q$119)+'СЕТ СН'!$I$12+СВЦЭМ!$D$10+'СЕТ СН'!$I$5-'СЕТ СН'!$I$20</f>
        <v>4806.0154742699997</v>
      </c>
      <c r="R127" s="36">
        <f>SUMIFS(СВЦЭМ!$C$39:$C$782,СВЦЭМ!$A$39:$A$782,$A127,СВЦЭМ!$B$39:$B$782,R$119)+'СЕТ СН'!$I$12+СВЦЭМ!$D$10+'СЕТ СН'!$I$5-'СЕТ СН'!$I$20</f>
        <v>4799.9470107199995</v>
      </c>
      <c r="S127" s="36">
        <f>SUMIFS(СВЦЭМ!$C$39:$C$782,СВЦЭМ!$A$39:$A$782,$A127,СВЦЭМ!$B$39:$B$782,S$119)+'СЕТ СН'!$I$12+СВЦЭМ!$D$10+'СЕТ СН'!$I$5-'СЕТ СН'!$I$20</f>
        <v>4782.8624521900001</v>
      </c>
      <c r="T127" s="36">
        <f>SUMIFS(СВЦЭМ!$C$39:$C$782,СВЦЭМ!$A$39:$A$782,$A127,СВЦЭМ!$B$39:$B$782,T$119)+'СЕТ СН'!$I$12+СВЦЭМ!$D$10+'СЕТ СН'!$I$5-'СЕТ СН'!$I$20</f>
        <v>4760.0012972599998</v>
      </c>
      <c r="U127" s="36">
        <f>SUMIFS(СВЦЭМ!$C$39:$C$782,СВЦЭМ!$A$39:$A$782,$A127,СВЦЭМ!$B$39:$B$782,U$119)+'СЕТ СН'!$I$12+СВЦЭМ!$D$10+'СЕТ СН'!$I$5-'СЕТ СН'!$I$20</f>
        <v>4725.1381428000004</v>
      </c>
      <c r="V127" s="36">
        <f>SUMIFS(СВЦЭМ!$C$39:$C$782,СВЦЭМ!$A$39:$A$782,$A127,СВЦЭМ!$B$39:$B$782,V$119)+'СЕТ СН'!$I$12+СВЦЭМ!$D$10+'СЕТ СН'!$I$5-'СЕТ СН'!$I$20</f>
        <v>4729.7107746199999</v>
      </c>
      <c r="W127" s="36">
        <f>SUMIFS(СВЦЭМ!$C$39:$C$782,СВЦЭМ!$A$39:$A$782,$A127,СВЦЭМ!$B$39:$B$782,W$119)+'СЕТ СН'!$I$12+СВЦЭМ!$D$10+'СЕТ СН'!$I$5-'СЕТ СН'!$I$20</f>
        <v>4766.0554216199998</v>
      </c>
      <c r="X127" s="36">
        <f>SUMIFS(СВЦЭМ!$C$39:$C$782,СВЦЭМ!$A$39:$A$782,$A127,СВЦЭМ!$B$39:$B$782,X$119)+'СЕТ СН'!$I$12+СВЦЭМ!$D$10+'СЕТ СН'!$I$5-'СЕТ СН'!$I$20</f>
        <v>4835.5425787200002</v>
      </c>
      <c r="Y127" s="36">
        <f>SUMIFS(СВЦЭМ!$C$39:$C$782,СВЦЭМ!$A$39:$A$782,$A127,СВЦЭМ!$B$39:$B$782,Y$119)+'СЕТ СН'!$I$12+СВЦЭМ!$D$10+'СЕТ СН'!$I$5-'СЕТ СН'!$I$20</f>
        <v>4905.3604258100004</v>
      </c>
    </row>
    <row r="128" spans="1:27" ht="15.75" x14ac:dyDescent="0.2">
      <c r="A128" s="35">
        <f t="shared" si="3"/>
        <v>45574</v>
      </c>
      <c r="B128" s="36">
        <f>SUMIFS(СВЦЭМ!$C$39:$C$782,СВЦЭМ!$A$39:$A$782,$A128,СВЦЭМ!$B$39:$B$782,B$119)+'СЕТ СН'!$I$12+СВЦЭМ!$D$10+'СЕТ СН'!$I$5-'СЕТ СН'!$I$20</f>
        <v>4944.6302979600005</v>
      </c>
      <c r="C128" s="36">
        <f>SUMIFS(СВЦЭМ!$C$39:$C$782,СВЦЭМ!$A$39:$A$782,$A128,СВЦЭМ!$B$39:$B$782,C$119)+'СЕТ СН'!$I$12+СВЦЭМ!$D$10+'СЕТ СН'!$I$5-'СЕТ СН'!$I$20</f>
        <v>5043.5803862499997</v>
      </c>
      <c r="D128" s="36">
        <f>SUMIFS(СВЦЭМ!$C$39:$C$782,СВЦЭМ!$A$39:$A$782,$A128,СВЦЭМ!$B$39:$B$782,D$119)+'СЕТ СН'!$I$12+СВЦЭМ!$D$10+'СЕТ СН'!$I$5-'СЕТ СН'!$I$20</f>
        <v>5093.71096846</v>
      </c>
      <c r="E128" s="36">
        <f>SUMIFS(СВЦЭМ!$C$39:$C$782,СВЦЭМ!$A$39:$A$782,$A128,СВЦЭМ!$B$39:$B$782,E$119)+'СЕТ СН'!$I$12+СВЦЭМ!$D$10+'СЕТ СН'!$I$5-'СЕТ СН'!$I$20</f>
        <v>5115.2824193999995</v>
      </c>
      <c r="F128" s="36">
        <f>SUMIFS(СВЦЭМ!$C$39:$C$782,СВЦЭМ!$A$39:$A$782,$A128,СВЦЭМ!$B$39:$B$782,F$119)+'СЕТ СН'!$I$12+СВЦЭМ!$D$10+'СЕТ СН'!$I$5-'СЕТ СН'!$I$20</f>
        <v>5103.2976912499998</v>
      </c>
      <c r="G128" s="36">
        <f>SUMIFS(СВЦЭМ!$C$39:$C$782,СВЦЭМ!$A$39:$A$782,$A128,СВЦЭМ!$B$39:$B$782,G$119)+'СЕТ СН'!$I$12+СВЦЭМ!$D$10+'СЕТ СН'!$I$5-'СЕТ СН'!$I$20</f>
        <v>5066.2466901099997</v>
      </c>
      <c r="H128" s="36">
        <f>SUMIFS(СВЦЭМ!$C$39:$C$782,СВЦЭМ!$A$39:$A$782,$A128,СВЦЭМ!$B$39:$B$782,H$119)+'СЕТ СН'!$I$12+СВЦЭМ!$D$10+'СЕТ СН'!$I$5-'СЕТ СН'!$I$20</f>
        <v>4989.9558626799999</v>
      </c>
      <c r="I128" s="36">
        <f>SUMIFS(СВЦЭМ!$C$39:$C$782,СВЦЭМ!$A$39:$A$782,$A128,СВЦЭМ!$B$39:$B$782,I$119)+'СЕТ СН'!$I$12+СВЦЭМ!$D$10+'СЕТ СН'!$I$5-'СЕТ СН'!$I$20</f>
        <v>4949.7646337400001</v>
      </c>
      <c r="J128" s="36">
        <f>SUMIFS(СВЦЭМ!$C$39:$C$782,СВЦЭМ!$A$39:$A$782,$A128,СВЦЭМ!$B$39:$B$782,J$119)+'СЕТ СН'!$I$12+СВЦЭМ!$D$10+'СЕТ СН'!$I$5-'СЕТ СН'!$I$20</f>
        <v>4851.8416968199999</v>
      </c>
      <c r="K128" s="36">
        <f>SUMIFS(СВЦЭМ!$C$39:$C$782,СВЦЭМ!$A$39:$A$782,$A128,СВЦЭМ!$B$39:$B$782,K$119)+'СЕТ СН'!$I$12+СВЦЭМ!$D$10+'СЕТ СН'!$I$5-'СЕТ СН'!$I$20</f>
        <v>4844.0097920799999</v>
      </c>
      <c r="L128" s="36">
        <f>SUMIFS(СВЦЭМ!$C$39:$C$782,СВЦЭМ!$A$39:$A$782,$A128,СВЦЭМ!$B$39:$B$782,L$119)+'СЕТ СН'!$I$12+СВЦЭМ!$D$10+'СЕТ СН'!$I$5-'СЕТ СН'!$I$20</f>
        <v>4830.1347699199996</v>
      </c>
      <c r="M128" s="36">
        <f>SUMIFS(СВЦЭМ!$C$39:$C$782,СВЦЭМ!$A$39:$A$782,$A128,СВЦЭМ!$B$39:$B$782,M$119)+'СЕТ СН'!$I$12+СВЦЭМ!$D$10+'СЕТ СН'!$I$5-'СЕТ СН'!$I$20</f>
        <v>4850.1540565699997</v>
      </c>
      <c r="N128" s="36">
        <f>SUMIFS(СВЦЭМ!$C$39:$C$782,СВЦЭМ!$A$39:$A$782,$A128,СВЦЭМ!$B$39:$B$782,N$119)+'СЕТ СН'!$I$12+СВЦЭМ!$D$10+'СЕТ СН'!$I$5-'СЕТ СН'!$I$20</f>
        <v>4876.03123925</v>
      </c>
      <c r="O128" s="36">
        <f>SUMIFS(СВЦЭМ!$C$39:$C$782,СВЦЭМ!$A$39:$A$782,$A128,СВЦЭМ!$B$39:$B$782,O$119)+'СЕТ СН'!$I$12+СВЦЭМ!$D$10+'СЕТ СН'!$I$5-'СЕТ СН'!$I$20</f>
        <v>4871.1356830999994</v>
      </c>
      <c r="P128" s="36">
        <f>SUMIFS(СВЦЭМ!$C$39:$C$782,СВЦЭМ!$A$39:$A$782,$A128,СВЦЭМ!$B$39:$B$782,P$119)+'СЕТ СН'!$I$12+СВЦЭМ!$D$10+'СЕТ СН'!$I$5-'СЕТ СН'!$I$20</f>
        <v>4854.8110104999996</v>
      </c>
      <c r="Q128" s="36">
        <f>SUMIFS(СВЦЭМ!$C$39:$C$782,СВЦЭМ!$A$39:$A$782,$A128,СВЦЭМ!$B$39:$B$782,Q$119)+'СЕТ СН'!$I$12+СВЦЭМ!$D$10+'СЕТ СН'!$I$5-'СЕТ СН'!$I$20</f>
        <v>4888.9773999899999</v>
      </c>
      <c r="R128" s="36">
        <f>SUMIFS(СВЦЭМ!$C$39:$C$782,СВЦЭМ!$A$39:$A$782,$A128,СВЦЭМ!$B$39:$B$782,R$119)+'СЕТ СН'!$I$12+СВЦЭМ!$D$10+'СЕТ СН'!$I$5-'СЕТ СН'!$I$20</f>
        <v>4882.8554983499998</v>
      </c>
      <c r="S128" s="36">
        <f>SUMIFS(СВЦЭМ!$C$39:$C$782,СВЦЭМ!$A$39:$A$782,$A128,СВЦЭМ!$B$39:$B$782,S$119)+'СЕТ СН'!$I$12+СВЦЭМ!$D$10+'СЕТ СН'!$I$5-'СЕТ СН'!$I$20</f>
        <v>4868.3765783299996</v>
      </c>
      <c r="T128" s="36">
        <f>SUMIFS(СВЦЭМ!$C$39:$C$782,СВЦЭМ!$A$39:$A$782,$A128,СВЦЭМ!$B$39:$B$782,T$119)+'СЕТ СН'!$I$12+СВЦЭМ!$D$10+'СЕТ СН'!$I$5-'СЕТ СН'!$I$20</f>
        <v>4864.2264112900002</v>
      </c>
      <c r="U128" s="36">
        <f>SUMIFS(СВЦЭМ!$C$39:$C$782,СВЦЭМ!$A$39:$A$782,$A128,СВЦЭМ!$B$39:$B$782,U$119)+'СЕТ СН'!$I$12+СВЦЭМ!$D$10+'СЕТ СН'!$I$5-'СЕТ СН'!$I$20</f>
        <v>4864.0530145000002</v>
      </c>
      <c r="V128" s="36">
        <f>SUMIFS(СВЦЭМ!$C$39:$C$782,СВЦЭМ!$A$39:$A$782,$A128,СВЦЭМ!$B$39:$B$782,V$119)+'СЕТ СН'!$I$12+СВЦЭМ!$D$10+'СЕТ СН'!$I$5-'СЕТ СН'!$I$20</f>
        <v>4879.6136421499996</v>
      </c>
      <c r="W128" s="36">
        <f>SUMIFS(СВЦЭМ!$C$39:$C$782,СВЦЭМ!$A$39:$A$782,$A128,СВЦЭМ!$B$39:$B$782,W$119)+'СЕТ СН'!$I$12+СВЦЭМ!$D$10+'СЕТ СН'!$I$5-'СЕТ СН'!$I$20</f>
        <v>4900.3901599999999</v>
      </c>
      <c r="X128" s="36">
        <f>SUMIFS(СВЦЭМ!$C$39:$C$782,СВЦЭМ!$A$39:$A$782,$A128,СВЦЭМ!$B$39:$B$782,X$119)+'СЕТ СН'!$I$12+СВЦЭМ!$D$10+'СЕТ СН'!$I$5-'СЕТ СН'!$I$20</f>
        <v>4982.9888157999994</v>
      </c>
      <c r="Y128" s="36">
        <f>SUMIFS(СВЦЭМ!$C$39:$C$782,СВЦЭМ!$A$39:$A$782,$A128,СВЦЭМ!$B$39:$B$782,Y$119)+'СЕТ СН'!$I$12+СВЦЭМ!$D$10+'СЕТ СН'!$I$5-'СЕТ СН'!$I$20</f>
        <v>5040.8374073799996</v>
      </c>
    </row>
    <row r="129" spans="1:25" ht="15.75" x14ac:dyDescent="0.2">
      <c r="A129" s="35">
        <f t="shared" si="3"/>
        <v>45575</v>
      </c>
      <c r="B129" s="36">
        <f>SUMIFS(СВЦЭМ!$C$39:$C$782,СВЦЭМ!$A$39:$A$782,$A129,СВЦЭМ!$B$39:$B$782,B$119)+'СЕТ СН'!$I$12+СВЦЭМ!$D$10+'СЕТ СН'!$I$5-'СЕТ СН'!$I$20</f>
        <v>5017.0326821199997</v>
      </c>
      <c r="C129" s="36">
        <f>SUMIFS(СВЦЭМ!$C$39:$C$782,СВЦЭМ!$A$39:$A$782,$A129,СВЦЭМ!$B$39:$B$782,C$119)+'СЕТ СН'!$I$12+СВЦЭМ!$D$10+'СЕТ СН'!$I$5-'СЕТ СН'!$I$20</f>
        <v>5060.8113340599994</v>
      </c>
      <c r="D129" s="36">
        <f>SUMIFS(СВЦЭМ!$C$39:$C$782,СВЦЭМ!$A$39:$A$782,$A129,СВЦЭМ!$B$39:$B$782,D$119)+'СЕТ СН'!$I$12+СВЦЭМ!$D$10+'СЕТ СН'!$I$5-'СЕТ СН'!$I$20</f>
        <v>5043.6324711300003</v>
      </c>
      <c r="E129" s="36">
        <f>SUMIFS(СВЦЭМ!$C$39:$C$782,СВЦЭМ!$A$39:$A$782,$A129,СВЦЭМ!$B$39:$B$782,E$119)+'СЕТ СН'!$I$12+СВЦЭМ!$D$10+'СЕТ СН'!$I$5-'СЕТ СН'!$I$20</f>
        <v>5047.9313602999991</v>
      </c>
      <c r="F129" s="36">
        <f>SUMIFS(СВЦЭМ!$C$39:$C$782,СВЦЭМ!$A$39:$A$782,$A129,СВЦЭМ!$B$39:$B$782,F$119)+'СЕТ СН'!$I$12+СВЦЭМ!$D$10+'СЕТ СН'!$I$5-'СЕТ СН'!$I$20</f>
        <v>5054.6001489999999</v>
      </c>
      <c r="G129" s="36">
        <f>SUMIFS(СВЦЭМ!$C$39:$C$782,СВЦЭМ!$A$39:$A$782,$A129,СВЦЭМ!$B$39:$B$782,G$119)+'СЕТ СН'!$I$12+СВЦЭМ!$D$10+'СЕТ СН'!$I$5-'СЕТ СН'!$I$20</f>
        <v>5024.6044782199997</v>
      </c>
      <c r="H129" s="36">
        <f>SUMIFS(СВЦЭМ!$C$39:$C$782,СВЦЭМ!$A$39:$A$782,$A129,СВЦЭМ!$B$39:$B$782,H$119)+'СЕТ СН'!$I$12+СВЦЭМ!$D$10+'СЕТ СН'!$I$5-'СЕТ СН'!$I$20</f>
        <v>4919.8746499099998</v>
      </c>
      <c r="I129" s="36">
        <f>SUMIFS(СВЦЭМ!$C$39:$C$782,СВЦЭМ!$A$39:$A$782,$A129,СВЦЭМ!$B$39:$B$782,I$119)+'СЕТ СН'!$I$12+СВЦЭМ!$D$10+'СЕТ СН'!$I$5-'СЕТ СН'!$I$20</f>
        <v>4818.29061241</v>
      </c>
      <c r="J129" s="36">
        <f>SUMIFS(СВЦЭМ!$C$39:$C$782,СВЦЭМ!$A$39:$A$782,$A129,СВЦЭМ!$B$39:$B$782,J$119)+'СЕТ СН'!$I$12+СВЦЭМ!$D$10+'СЕТ СН'!$I$5-'СЕТ СН'!$I$20</f>
        <v>4770.4524663100001</v>
      </c>
      <c r="K129" s="36">
        <f>SUMIFS(СВЦЭМ!$C$39:$C$782,СВЦЭМ!$A$39:$A$782,$A129,СВЦЭМ!$B$39:$B$782,K$119)+'СЕТ СН'!$I$12+СВЦЭМ!$D$10+'СЕТ СН'!$I$5-'СЕТ СН'!$I$20</f>
        <v>4766.0667350900003</v>
      </c>
      <c r="L129" s="36">
        <f>SUMIFS(СВЦЭМ!$C$39:$C$782,СВЦЭМ!$A$39:$A$782,$A129,СВЦЭМ!$B$39:$B$782,L$119)+'СЕТ СН'!$I$12+СВЦЭМ!$D$10+'СЕТ СН'!$I$5-'СЕТ СН'!$I$20</f>
        <v>4760.54106856</v>
      </c>
      <c r="M129" s="36">
        <f>SUMIFS(СВЦЭМ!$C$39:$C$782,СВЦЭМ!$A$39:$A$782,$A129,СВЦЭМ!$B$39:$B$782,M$119)+'СЕТ СН'!$I$12+СВЦЭМ!$D$10+'СЕТ СН'!$I$5-'СЕТ СН'!$I$20</f>
        <v>4787.64058716</v>
      </c>
      <c r="N129" s="36">
        <f>SUMIFS(СВЦЭМ!$C$39:$C$782,СВЦЭМ!$A$39:$A$782,$A129,СВЦЭМ!$B$39:$B$782,N$119)+'СЕТ СН'!$I$12+СВЦЭМ!$D$10+'СЕТ СН'!$I$5-'СЕТ СН'!$I$20</f>
        <v>4789.2422770499998</v>
      </c>
      <c r="O129" s="36">
        <f>SUMIFS(СВЦЭМ!$C$39:$C$782,СВЦЭМ!$A$39:$A$782,$A129,СВЦЭМ!$B$39:$B$782,O$119)+'СЕТ СН'!$I$12+СВЦЭМ!$D$10+'СЕТ СН'!$I$5-'СЕТ СН'!$I$20</f>
        <v>4796.7560466599998</v>
      </c>
      <c r="P129" s="36">
        <f>SUMIFS(СВЦЭМ!$C$39:$C$782,СВЦЭМ!$A$39:$A$782,$A129,СВЦЭМ!$B$39:$B$782,P$119)+'СЕТ СН'!$I$12+СВЦЭМ!$D$10+'СЕТ СН'!$I$5-'СЕТ СН'!$I$20</f>
        <v>4810.4241038800001</v>
      </c>
      <c r="Q129" s="36">
        <f>SUMIFS(СВЦЭМ!$C$39:$C$782,СВЦЭМ!$A$39:$A$782,$A129,СВЦЭМ!$B$39:$B$782,Q$119)+'СЕТ СН'!$I$12+СВЦЭМ!$D$10+'СЕТ СН'!$I$5-'СЕТ СН'!$I$20</f>
        <v>4835.4267084399999</v>
      </c>
      <c r="R129" s="36">
        <f>SUMIFS(СВЦЭМ!$C$39:$C$782,СВЦЭМ!$A$39:$A$782,$A129,СВЦЭМ!$B$39:$B$782,R$119)+'СЕТ СН'!$I$12+СВЦЭМ!$D$10+'СЕТ СН'!$I$5-'СЕТ СН'!$I$20</f>
        <v>4834.3008946400005</v>
      </c>
      <c r="S129" s="36">
        <f>SUMIFS(СВЦЭМ!$C$39:$C$782,СВЦЭМ!$A$39:$A$782,$A129,СВЦЭМ!$B$39:$B$782,S$119)+'СЕТ СН'!$I$12+СВЦЭМ!$D$10+'СЕТ СН'!$I$5-'СЕТ СН'!$I$20</f>
        <v>4828.8420459600002</v>
      </c>
      <c r="T129" s="36">
        <f>SUMIFS(СВЦЭМ!$C$39:$C$782,СВЦЭМ!$A$39:$A$782,$A129,СВЦЭМ!$B$39:$B$782,T$119)+'СЕТ СН'!$I$12+СВЦЭМ!$D$10+'СЕТ СН'!$I$5-'СЕТ СН'!$I$20</f>
        <v>4760.2750566899995</v>
      </c>
      <c r="U129" s="36">
        <f>SUMIFS(СВЦЭМ!$C$39:$C$782,СВЦЭМ!$A$39:$A$782,$A129,СВЦЭМ!$B$39:$B$782,U$119)+'СЕТ СН'!$I$12+СВЦЭМ!$D$10+'СЕТ СН'!$I$5-'СЕТ СН'!$I$20</f>
        <v>4686.1232520699996</v>
      </c>
      <c r="V129" s="36">
        <f>SUMIFS(СВЦЭМ!$C$39:$C$782,СВЦЭМ!$A$39:$A$782,$A129,СВЦЭМ!$B$39:$B$782,V$119)+'СЕТ СН'!$I$12+СВЦЭМ!$D$10+'СЕТ СН'!$I$5-'СЕТ СН'!$I$20</f>
        <v>4686.8316082000001</v>
      </c>
      <c r="W129" s="36">
        <f>SUMIFS(СВЦЭМ!$C$39:$C$782,СВЦЭМ!$A$39:$A$782,$A129,СВЦЭМ!$B$39:$B$782,W$119)+'СЕТ СН'!$I$12+СВЦЭМ!$D$10+'СЕТ СН'!$I$5-'СЕТ СН'!$I$20</f>
        <v>4702.10304387</v>
      </c>
      <c r="X129" s="36">
        <f>SUMIFS(СВЦЭМ!$C$39:$C$782,СВЦЭМ!$A$39:$A$782,$A129,СВЦЭМ!$B$39:$B$782,X$119)+'СЕТ СН'!$I$12+СВЦЭМ!$D$10+'СЕТ СН'!$I$5-'СЕТ СН'!$I$20</f>
        <v>4770.3626702399997</v>
      </c>
      <c r="Y129" s="36">
        <f>SUMIFS(СВЦЭМ!$C$39:$C$782,СВЦЭМ!$A$39:$A$782,$A129,СВЦЭМ!$B$39:$B$782,Y$119)+'СЕТ СН'!$I$12+СВЦЭМ!$D$10+'СЕТ СН'!$I$5-'СЕТ СН'!$I$20</f>
        <v>4846.0790086500001</v>
      </c>
    </row>
    <row r="130" spans="1:25" ht="15.75" x14ac:dyDescent="0.2">
      <c r="A130" s="35">
        <f t="shared" si="3"/>
        <v>45576</v>
      </c>
      <c r="B130" s="36">
        <f>SUMIFS(СВЦЭМ!$C$39:$C$782,СВЦЭМ!$A$39:$A$782,$A130,СВЦЭМ!$B$39:$B$782,B$119)+'СЕТ СН'!$I$12+СВЦЭМ!$D$10+'СЕТ СН'!$I$5-'СЕТ СН'!$I$20</f>
        <v>5008.4234252200004</v>
      </c>
      <c r="C130" s="36">
        <f>SUMIFS(СВЦЭМ!$C$39:$C$782,СВЦЭМ!$A$39:$A$782,$A130,СВЦЭМ!$B$39:$B$782,C$119)+'СЕТ СН'!$I$12+СВЦЭМ!$D$10+'СЕТ СН'!$I$5-'СЕТ СН'!$I$20</f>
        <v>5062.5333166299997</v>
      </c>
      <c r="D130" s="36">
        <f>SUMIFS(СВЦЭМ!$C$39:$C$782,СВЦЭМ!$A$39:$A$782,$A130,СВЦЭМ!$B$39:$B$782,D$119)+'СЕТ СН'!$I$12+СВЦЭМ!$D$10+'СЕТ СН'!$I$5-'СЕТ СН'!$I$20</f>
        <v>5074.6137447299998</v>
      </c>
      <c r="E130" s="36">
        <f>SUMIFS(СВЦЭМ!$C$39:$C$782,СВЦЭМ!$A$39:$A$782,$A130,СВЦЭМ!$B$39:$B$782,E$119)+'СЕТ СН'!$I$12+СВЦЭМ!$D$10+'СЕТ СН'!$I$5-'СЕТ СН'!$I$20</f>
        <v>5081.9860658599991</v>
      </c>
      <c r="F130" s="36">
        <f>SUMIFS(СВЦЭМ!$C$39:$C$782,СВЦЭМ!$A$39:$A$782,$A130,СВЦЭМ!$B$39:$B$782,F$119)+'СЕТ СН'!$I$12+СВЦЭМ!$D$10+'СЕТ СН'!$I$5-'СЕТ СН'!$I$20</f>
        <v>5108.0449295599992</v>
      </c>
      <c r="G130" s="36">
        <f>SUMIFS(СВЦЭМ!$C$39:$C$782,СВЦЭМ!$A$39:$A$782,$A130,СВЦЭМ!$B$39:$B$782,G$119)+'СЕТ СН'!$I$12+СВЦЭМ!$D$10+'СЕТ СН'!$I$5-'СЕТ СН'!$I$20</f>
        <v>5092.0626111399997</v>
      </c>
      <c r="H130" s="36">
        <f>SUMIFS(СВЦЭМ!$C$39:$C$782,СВЦЭМ!$A$39:$A$782,$A130,СВЦЭМ!$B$39:$B$782,H$119)+'СЕТ СН'!$I$12+СВЦЭМ!$D$10+'СЕТ СН'!$I$5-'СЕТ СН'!$I$20</f>
        <v>4973.43324588</v>
      </c>
      <c r="I130" s="36">
        <f>SUMIFS(СВЦЭМ!$C$39:$C$782,СВЦЭМ!$A$39:$A$782,$A130,СВЦЭМ!$B$39:$B$782,I$119)+'СЕТ СН'!$I$12+СВЦЭМ!$D$10+'СЕТ СН'!$I$5-'СЕТ СН'!$I$20</f>
        <v>4899.5047934200002</v>
      </c>
      <c r="J130" s="36">
        <f>SUMIFS(СВЦЭМ!$C$39:$C$782,СВЦЭМ!$A$39:$A$782,$A130,СВЦЭМ!$B$39:$B$782,J$119)+'СЕТ СН'!$I$12+СВЦЭМ!$D$10+'СЕТ СН'!$I$5-'СЕТ СН'!$I$20</f>
        <v>4840.6137700299996</v>
      </c>
      <c r="K130" s="36">
        <f>SUMIFS(СВЦЭМ!$C$39:$C$782,СВЦЭМ!$A$39:$A$782,$A130,СВЦЭМ!$B$39:$B$782,K$119)+'СЕТ СН'!$I$12+СВЦЭМ!$D$10+'СЕТ СН'!$I$5-'СЕТ СН'!$I$20</f>
        <v>4838.60206225</v>
      </c>
      <c r="L130" s="36">
        <f>SUMIFS(СВЦЭМ!$C$39:$C$782,СВЦЭМ!$A$39:$A$782,$A130,СВЦЭМ!$B$39:$B$782,L$119)+'СЕТ СН'!$I$12+СВЦЭМ!$D$10+'СЕТ СН'!$I$5-'СЕТ СН'!$I$20</f>
        <v>4839.3400429499998</v>
      </c>
      <c r="M130" s="36">
        <f>SUMIFS(СВЦЭМ!$C$39:$C$782,СВЦЭМ!$A$39:$A$782,$A130,СВЦЭМ!$B$39:$B$782,M$119)+'СЕТ СН'!$I$12+СВЦЭМ!$D$10+'СЕТ СН'!$I$5-'СЕТ СН'!$I$20</f>
        <v>4822.1012995399997</v>
      </c>
      <c r="N130" s="36">
        <f>SUMIFS(СВЦЭМ!$C$39:$C$782,СВЦЭМ!$A$39:$A$782,$A130,СВЦЭМ!$B$39:$B$782,N$119)+'СЕТ СН'!$I$12+СВЦЭМ!$D$10+'СЕТ СН'!$I$5-'СЕТ СН'!$I$20</f>
        <v>4866.2204050800001</v>
      </c>
      <c r="O130" s="36">
        <f>SUMIFS(СВЦЭМ!$C$39:$C$782,СВЦЭМ!$A$39:$A$782,$A130,СВЦЭМ!$B$39:$B$782,O$119)+'СЕТ СН'!$I$12+СВЦЭМ!$D$10+'СЕТ СН'!$I$5-'СЕТ СН'!$I$20</f>
        <v>4865.0806701299998</v>
      </c>
      <c r="P130" s="36">
        <f>SUMIFS(СВЦЭМ!$C$39:$C$782,СВЦЭМ!$A$39:$A$782,$A130,СВЦЭМ!$B$39:$B$782,P$119)+'СЕТ СН'!$I$12+СВЦЭМ!$D$10+'СЕТ СН'!$I$5-'СЕТ СН'!$I$20</f>
        <v>4871.3169906399999</v>
      </c>
      <c r="Q130" s="36">
        <f>SUMIFS(СВЦЭМ!$C$39:$C$782,СВЦЭМ!$A$39:$A$782,$A130,СВЦЭМ!$B$39:$B$782,Q$119)+'СЕТ СН'!$I$12+СВЦЭМ!$D$10+'СЕТ СН'!$I$5-'СЕТ СН'!$I$20</f>
        <v>4875.8623502999999</v>
      </c>
      <c r="R130" s="36">
        <f>SUMIFS(СВЦЭМ!$C$39:$C$782,СВЦЭМ!$A$39:$A$782,$A130,СВЦЭМ!$B$39:$B$782,R$119)+'СЕТ СН'!$I$12+СВЦЭМ!$D$10+'СЕТ СН'!$I$5-'СЕТ СН'!$I$20</f>
        <v>4874.7655923399998</v>
      </c>
      <c r="S130" s="36">
        <f>SUMIFS(СВЦЭМ!$C$39:$C$782,СВЦЭМ!$A$39:$A$782,$A130,СВЦЭМ!$B$39:$B$782,S$119)+'СЕТ СН'!$I$12+СВЦЭМ!$D$10+'СЕТ СН'!$I$5-'СЕТ СН'!$I$20</f>
        <v>4861.2997531599995</v>
      </c>
      <c r="T130" s="36">
        <f>SUMIFS(СВЦЭМ!$C$39:$C$782,СВЦЭМ!$A$39:$A$782,$A130,СВЦЭМ!$B$39:$B$782,T$119)+'СЕТ СН'!$I$12+СВЦЭМ!$D$10+'СЕТ СН'!$I$5-'СЕТ СН'!$I$20</f>
        <v>4809.5619174100002</v>
      </c>
      <c r="U130" s="36">
        <f>SUMIFS(СВЦЭМ!$C$39:$C$782,СВЦЭМ!$A$39:$A$782,$A130,СВЦЭМ!$B$39:$B$782,U$119)+'СЕТ СН'!$I$12+СВЦЭМ!$D$10+'СЕТ СН'!$I$5-'СЕТ СН'!$I$20</f>
        <v>4758.84787091</v>
      </c>
      <c r="V130" s="36">
        <f>SUMIFS(СВЦЭМ!$C$39:$C$782,СВЦЭМ!$A$39:$A$782,$A130,СВЦЭМ!$B$39:$B$782,V$119)+'СЕТ СН'!$I$12+СВЦЭМ!$D$10+'СЕТ СН'!$I$5-'СЕТ СН'!$I$20</f>
        <v>4774.1144229900001</v>
      </c>
      <c r="W130" s="36">
        <f>SUMIFS(СВЦЭМ!$C$39:$C$782,СВЦЭМ!$A$39:$A$782,$A130,СВЦЭМ!$B$39:$B$782,W$119)+'СЕТ СН'!$I$12+СВЦЭМ!$D$10+'СЕТ СН'!$I$5-'СЕТ СН'!$I$20</f>
        <v>4793.9668477599998</v>
      </c>
      <c r="X130" s="36">
        <f>SUMIFS(СВЦЭМ!$C$39:$C$782,СВЦЭМ!$A$39:$A$782,$A130,СВЦЭМ!$B$39:$B$782,X$119)+'СЕТ СН'!$I$12+СВЦЭМ!$D$10+'СЕТ СН'!$I$5-'СЕТ СН'!$I$20</f>
        <v>4872.4906018199999</v>
      </c>
      <c r="Y130" s="36">
        <f>SUMIFS(СВЦЭМ!$C$39:$C$782,СВЦЭМ!$A$39:$A$782,$A130,СВЦЭМ!$B$39:$B$782,Y$119)+'СЕТ СН'!$I$12+СВЦЭМ!$D$10+'СЕТ СН'!$I$5-'СЕТ СН'!$I$20</f>
        <v>4941.1278320800002</v>
      </c>
    </row>
    <row r="131" spans="1:25" ht="15.75" x14ac:dyDescent="0.2">
      <c r="A131" s="35">
        <f t="shared" si="3"/>
        <v>45577</v>
      </c>
      <c r="B131" s="36">
        <f>SUMIFS(СВЦЭМ!$C$39:$C$782,СВЦЭМ!$A$39:$A$782,$A131,СВЦЭМ!$B$39:$B$782,B$119)+'СЕТ СН'!$I$12+СВЦЭМ!$D$10+'СЕТ СН'!$I$5-'СЕТ СН'!$I$20</f>
        <v>4955.1288476400005</v>
      </c>
      <c r="C131" s="36">
        <f>SUMIFS(СВЦЭМ!$C$39:$C$782,СВЦЭМ!$A$39:$A$782,$A131,СВЦЭМ!$B$39:$B$782,C$119)+'СЕТ СН'!$I$12+СВЦЭМ!$D$10+'СЕТ СН'!$I$5-'СЕТ СН'!$I$20</f>
        <v>5026.6204154400002</v>
      </c>
      <c r="D131" s="36">
        <f>SUMIFS(СВЦЭМ!$C$39:$C$782,СВЦЭМ!$A$39:$A$782,$A131,СВЦЭМ!$B$39:$B$782,D$119)+'СЕТ СН'!$I$12+СВЦЭМ!$D$10+'СЕТ СН'!$I$5-'СЕТ СН'!$I$20</f>
        <v>5088.0687195600003</v>
      </c>
      <c r="E131" s="36">
        <f>SUMIFS(СВЦЭМ!$C$39:$C$782,СВЦЭМ!$A$39:$A$782,$A131,СВЦЭМ!$B$39:$B$782,E$119)+'СЕТ СН'!$I$12+СВЦЭМ!$D$10+'СЕТ СН'!$I$5-'СЕТ СН'!$I$20</f>
        <v>5081.0185349999992</v>
      </c>
      <c r="F131" s="36">
        <f>SUMIFS(СВЦЭМ!$C$39:$C$782,СВЦЭМ!$A$39:$A$782,$A131,СВЦЭМ!$B$39:$B$782,F$119)+'СЕТ СН'!$I$12+СВЦЭМ!$D$10+'СЕТ СН'!$I$5-'СЕТ СН'!$I$20</f>
        <v>5075.1590487199992</v>
      </c>
      <c r="G131" s="36">
        <f>SUMIFS(СВЦЭМ!$C$39:$C$782,СВЦЭМ!$A$39:$A$782,$A131,СВЦЭМ!$B$39:$B$782,G$119)+'СЕТ СН'!$I$12+СВЦЭМ!$D$10+'СЕТ СН'!$I$5-'СЕТ СН'!$I$20</f>
        <v>5084.2564406000001</v>
      </c>
      <c r="H131" s="36">
        <f>SUMIFS(СВЦЭМ!$C$39:$C$782,СВЦЭМ!$A$39:$A$782,$A131,СВЦЭМ!$B$39:$B$782,H$119)+'СЕТ СН'!$I$12+СВЦЭМ!$D$10+'СЕТ СН'!$I$5-'СЕТ СН'!$I$20</f>
        <v>5055.3006140099997</v>
      </c>
      <c r="I131" s="36">
        <f>SUMIFS(СВЦЭМ!$C$39:$C$782,СВЦЭМ!$A$39:$A$782,$A131,СВЦЭМ!$B$39:$B$782,I$119)+'СЕТ СН'!$I$12+СВЦЭМ!$D$10+'СЕТ СН'!$I$5-'СЕТ СН'!$I$20</f>
        <v>4994.7547138299997</v>
      </c>
      <c r="J131" s="36">
        <f>SUMIFS(СВЦЭМ!$C$39:$C$782,СВЦЭМ!$A$39:$A$782,$A131,СВЦЭМ!$B$39:$B$782,J$119)+'СЕТ СН'!$I$12+СВЦЭМ!$D$10+'СЕТ СН'!$I$5-'СЕТ СН'!$I$20</f>
        <v>4887.3929295199996</v>
      </c>
      <c r="K131" s="36">
        <f>SUMIFS(СВЦЭМ!$C$39:$C$782,СВЦЭМ!$A$39:$A$782,$A131,СВЦЭМ!$B$39:$B$782,K$119)+'СЕТ СН'!$I$12+СВЦЭМ!$D$10+'СЕТ СН'!$I$5-'СЕТ СН'!$I$20</f>
        <v>4821.1681552999999</v>
      </c>
      <c r="L131" s="36">
        <f>SUMIFS(СВЦЭМ!$C$39:$C$782,СВЦЭМ!$A$39:$A$782,$A131,СВЦЭМ!$B$39:$B$782,L$119)+'СЕТ СН'!$I$12+СВЦЭМ!$D$10+'СЕТ СН'!$I$5-'СЕТ СН'!$I$20</f>
        <v>4785.7854040499997</v>
      </c>
      <c r="M131" s="36">
        <f>SUMIFS(СВЦЭМ!$C$39:$C$782,СВЦЭМ!$A$39:$A$782,$A131,СВЦЭМ!$B$39:$B$782,M$119)+'СЕТ СН'!$I$12+СВЦЭМ!$D$10+'СЕТ СН'!$I$5-'СЕТ СН'!$I$20</f>
        <v>4773.3519108399996</v>
      </c>
      <c r="N131" s="36">
        <f>SUMIFS(СВЦЭМ!$C$39:$C$782,СВЦЭМ!$A$39:$A$782,$A131,СВЦЭМ!$B$39:$B$782,N$119)+'СЕТ СН'!$I$12+СВЦЭМ!$D$10+'СЕТ СН'!$I$5-'СЕТ СН'!$I$20</f>
        <v>4786.5762686099997</v>
      </c>
      <c r="O131" s="36">
        <f>SUMIFS(СВЦЭМ!$C$39:$C$782,СВЦЭМ!$A$39:$A$782,$A131,СВЦЭМ!$B$39:$B$782,O$119)+'СЕТ СН'!$I$12+СВЦЭМ!$D$10+'СЕТ СН'!$I$5-'СЕТ СН'!$I$20</f>
        <v>4792.7754342600001</v>
      </c>
      <c r="P131" s="36">
        <f>SUMIFS(СВЦЭМ!$C$39:$C$782,СВЦЭМ!$A$39:$A$782,$A131,СВЦЭМ!$B$39:$B$782,P$119)+'СЕТ СН'!$I$12+СВЦЭМ!$D$10+'СЕТ СН'!$I$5-'СЕТ СН'!$I$20</f>
        <v>4807.8857684300001</v>
      </c>
      <c r="Q131" s="36">
        <f>SUMIFS(СВЦЭМ!$C$39:$C$782,СВЦЭМ!$A$39:$A$782,$A131,СВЦЭМ!$B$39:$B$782,Q$119)+'СЕТ СН'!$I$12+СВЦЭМ!$D$10+'СЕТ СН'!$I$5-'СЕТ СН'!$I$20</f>
        <v>4806.6872468499996</v>
      </c>
      <c r="R131" s="36">
        <f>SUMIFS(СВЦЭМ!$C$39:$C$782,СВЦЭМ!$A$39:$A$782,$A131,СВЦЭМ!$B$39:$B$782,R$119)+'СЕТ СН'!$I$12+СВЦЭМ!$D$10+'СЕТ СН'!$I$5-'СЕТ СН'!$I$20</f>
        <v>4816.9928987399999</v>
      </c>
      <c r="S131" s="36">
        <f>SUMIFS(СВЦЭМ!$C$39:$C$782,СВЦЭМ!$A$39:$A$782,$A131,СВЦЭМ!$B$39:$B$782,S$119)+'СЕТ СН'!$I$12+СВЦЭМ!$D$10+'СЕТ СН'!$I$5-'СЕТ СН'!$I$20</f>
        <v>4813.9799388199999</v>
      </c>
      <c r="T131" s="36">
        <f>SUMIFS(СВЦЭМ!$C$39:$C$782,СВЦЭМ!$A$39:$A$782,$A131,СВЦЭМ!$B$39:$B$782,T$119)+'СЕТ СН'!$I$12+СВЦЭМ!$D$10+'СЕТ СН'!$I$5-'СЕТ СН'!$I$20</f>
        <v>4770.2115025100002</v>
      </c>
      <c r="U131" s="36">
        <f>SUMIFS(СВЦЭМ!$C$39:$C$782,СВЦЭМ!$A$39:$A$782,$A131,СВЦЭМ!$B$39:$B$782,U$119)+'СЕТ СН'!$I$12+СВЦЭМ!$D$10+'СЕТ СН'!$I$5-'СЕТ СН'!$I$20</f>
        <v>4715.6599778700001</v>
      </c>
      <c r="V131" s="36">
        <f>SUMIFS(СВЦЭМ!$C$39:$C$782,СВЦЭМ!$A$39:$A$782,$A131,СВЦЭМ!$B$39:$B$782,V$119)+'СЕТ СН'!$I$12+СВЦЭМ!$D$10+'СЕТ СН'!$I$5-'СЕТ СН'!$I$20</f>
        <v>4729.8695700400003</v>
      </c>
      <c r="W131" s="36">
        <f>SUMIFS(СВЦЭМ!$C$39:$C$782,СВЦЭМ!$A$39:$A$782,$A131,СВЦЭМ!$B$39:$B$782,W$119)+'СЕТ СН'!$I$12+СВЦЭМ!$D$10+'СЕТ СН'!$I$5-'СЕТ СН'!$I$20</f>
        <v>4750.3586548599997</v>
      </c>
      <c r="X131" s="36">
        <f>SUMIFS(СВЦЭМ!$C$39:$C$782,СВЦЭМ!$A$39:$A$782,$A131,СВЦЭМ!$B$39:$B$782,X$119)+'СЕТ СН'!$I$12+СВЦЭМ!$D$10+'СЕТ СН'!$I$5-'СЕТ СН'!$I$20</f>
        <v>4813.20828798</v>
      </c>
      <c r="Y131" s="36">
        <f>SUMIFS(СВЦЭМ!$C$39:$C$782,СВЦЭМ!$A$39:$A$782,$A131,СВЦЭМ!$B$39:$B$782,Y$119)+'СЕТ СН'!$I$12+СВЦЭМ!$D$10+'СЕТ СН'!$I$5-'СЕТ СН'!$I$20</f>
        <v>4905.0117242100005</v>
      </c>
    </row>
    <row r="132" spans="1:25" ht="15.75" x14ac:dyDescent="0.2">
      <c r="A132" s="35">
        <f t="shared" si="3"/>
        <v>45578</v>
      </c>
      <c r="B132" s="36">
        <f>SUMIFS(СВЦЭМ!$C$39:$C$782,СВЦЭМ!$A$39:$A$782,$A132,СВЦЭМ!$B$39:$B$782,B$119)+'СЕТ СН'!$I$12+СВЦЭМ!$D$10+'СЕТ СН'!$I$5-'СЕТ СН'!$I$20</f>
        <v>4924.8907931100002</v>
      </c>
      <c r="C132" s="36">
        <f>SUMIFS(СВЦЭМ!$C$39:$C$782,СВЦЭМ!$A$39:$A$782,$A132,СВЦЭМ!$B$39:$B$782,C$119)+'СЕТ СН'!$I$12+СВЦЭМ!$D$10+'СЕТ СН'!$I$5-'СЕТ СН'!$I$20</f>
        <v>4978.40077836</v>
      </c>
      <c r="D132" s="36">
        <f>SUMIFS(СВЦЭМ!$C$39:$C$782,СВЦЭМ!$A$39:$A$782,$A132,СВЦЭМ!$B$39:$B$782,D$119)+'СЕТ СН'!$I$12+СВЦЭМ!$D$10+'СЕТ СН'!$I$5-'СЕТ СН'!$I$20</f>
        <v>5041.7587810200002</v>
      </c>
      <c r="E132" s="36">
        <f>SUMIFS(СВЦЭМ!$C$39:$C$782,СВЦЭМ!$A$39:$A$782,$A132,СВЦЭМ!$B$39:$B$782,E$119)+'СЕТ СН'!$I$12+СВЦЭМ!$D$10+'СЕТ СН'!$I$5-'СЕТ СН'!$I$20</f>
        <v>5093.0356399399998</v>
      </c>
      <c r="F132" s="36">
        <f>SUMIFS(СВЦЭМ!$C$39:$C$782,СВЦЭМ!$A$39:$A$782,$A132,СВЦЭМ!$B$39:$B$782,F$119)+'СЕТ СН'!$I$12+СВЦЭМ!$D$10+'СЕТ СН'!$I$5-'СЕТ СН'!$I$20</f>
        <v>5091.39554469</v>
      </c>
      <c r="G132" s="36">
        <f>SUMIFS(СВЦЭМ!$C$39:$C$782,СВЦЭМ!$A$39:$A$782,$A132,СВЦЭМ!$B$39:$B$782,G$119)+'СЕТ СН'!$I$12+СВЦЭМ!$D$10+'СЕТ СН'!$I$5-'СЕТ СН'!$I$20</f>
        <v>5083.2209728899998</v>
      </c>
      <c r="H132" s="36">
        <f>SUMIFS(СВЦЭМ!$C$39:$C$782,СВЦЭМ!$A$39:$A$782,$A132,СВЦЭМ!$B$39:$B$782,H$119)+'СЕТ СН'!$I$12+СВЦЭМ!$D$10+'СЕТ СН'!$I$5-'СЕТ СН'!$I$20</f>
        <v>5040.8632772399997</v>
      </c>
      <c r="I132" s="36">
        <f>SUMIFS(СВЦЭМ!$C$39:$C$782,СВЦЭМ!$A$39:$A$782,$A132,СВЦЭМ!$B$39:$B$782,I$119)+'СЕТ СН'!$I$12+СВЦЭМ!$D$10+'СЕТ СН'!$I$5-'СЕТ СН'!$I$20</f>
        <v>4971.6220184100002</v>
      </c>
      <c r="J132" s="36">
        <f>SUMIFS(СВЦЭМ!$C$39:$C$782,СВЦЭМ!$A$39:$A$782,$A132,СВЦЭМ!$B$39:$B$782,J$119)+'СЕТ СН'!$I$12+СВЦЭМ!$D$10+'СЕТ СН'!$I$5-'СЕТ СН'!$I$20</f>
        <v>4885.7213029800005</v>
      </c>
      <c r="K132" s="36">
        <f>SUMIFS(СВЦЭМ!$C$39:$C$782,СВЦЭМ!$A$39:$A$782,$A132,СВЦЭМ!$B$39:$B$782,K$119)+'СЕТ СН'!$I$12+СВЦЭМ!$D$10+'СЕТ СН'!$I$5-'СЕТ СН'!$I$20</f>
        <v>4815.6898570200001</v>
      </c>
      <c r="L132" s="36">
        <f>SUMIFS(СВЦЭМ!$C$39:$C$782,СВЦЭМ!$A$39:$A$782,$A132,СВЦЭМ!$B$39:$B$782,L$119)+'СЕТ СН'!$I$12+СВЦЭМ!$D$10+'СЕТ СН'!$I$5-'СЕТ СН'!$I$20</f>
        <v>4752.4825599400001</v>
      </c>
      <c r="M132" s="36">
        <f>SUMIFS(СВЦЭМ!$C$39:$C$782,СВЦЭМ!$A$39:$A$782,$A132,СВЦЭМ!$B$39:$B$782,M$119)+'СЕТ СН'!$I$12+СВЦЭМ!$D$10+'СЕТ СН'!$I$5-'СЕТ СН'!$I$20</f>
        <v>4761.3888784000001</v>
      </c>
      <c r="N132" s="36">
        <f>SUMIFS(СВЦЭМ!$C$39:$C$782,СВЦЭМ!$A$39:$A$782,$A132,СВЦЭМ!$B$39:$B$782,N$119)+'СЕТ СН'!$I$12+СВЦЭМ!$D$10+'СЕТ СН'!$I$5-'СЕТ СН'!$I$20</f>
        <v>4786.1412993899994</v>
      </c>
      <c r="O132" s="36">
        <f>SUMIFS(СВЦЭМ!$C$39:$C$782,СВЦЭМ!$A$39:$A$782,$A132,СВЦЭМ!$B$39:$B$782,O$119)+'СЕТ СН'!$I$12+СВЦЭМ!$D$10+'СЕТ СН'!$I$5-'СЕТ СН'!$I$20</f>
        <v>4811.3667969199996</v>
      </c>
      <c r="P132" s="36">
        <f>SUMIFS(СВЦЭМ!$C$39:$C$782,СВЦЭМ!$A$39:$A$782,$A132,СВЦЭМ!$B$39:$B$782,P$119)+'СЕТ СН'!$I$12+СВЦЭМ!$D$10+'СЕТ СН'!$I$5-'СЕТ СН'!$I$20</f>
        <v>4825.5228338199995</v>
      </c>
      <c r="Q132" s="36">
        <f>SUMIFS(СВЦЭМ!$C$39:$C$782,СВЦЭМ!$A$39:$A$782,$A132,СВЦЭМ!$B$39:$B$782,Q$119)+'СЕТ СН'!$I$12+СВЦЭМ!$D$10+'СЕТ СН'!$I$5-'СЕТ СН'!$I$20</f>
        <v>4837.8018490200002</v>
      </c>
      <c r="R132" s="36">
        <f>SUMIFS(СВЦЭМ!$C$39:$C$782,СВЦЭМ!$A$39:$A$782,$A132,СВЦЭМ!$B$39:$B$782,R$119)+'СЕТ СН'!$I$12+СВЦЭМ!$D$10+'СЕТ СН'!$I$5-'СЕТ СН'!$I$20</f>
        <v>4835.0803400200002</v>
      </c>
      <c r="S132" s="36">
        <f>SUMIFS(СВЦЭМ!$C$39:$C$782,СВЦЭМ!$A$39:$A$782,$A132,СВЦЭМ!$B$39:$B$782,S$119)+'СЕТ СН'!$I$12+СВЦЭМ!$D$10+'СЕТ СН'!$I$5-'СЕТ СН'!$I$20</f>
        <v>4805.2058904799997</v>
      </c>
      <c r="T132" s="36">
        <f>SUMIFS(СВЦЭМ!$C$39:$C$782,СВЦЭМ!$A$39:$A$782,$A132,СВЦЭМ!$B$39:$B$782,T$119)+'СЕТ СН'!$I$12+СВЦЭМ!$D$10+'СЕТ СН'!$I$5-'СЕТ СН'!$I$20</f>
        <v>4730.3518812299999</v>
      </c>
      <c r="U132" s="36">
        <f>SUMIFS(СВЦЭМ!$C$39:$C$782,СВЦЭМ!$A$39:$A$782,$A132,СВЦЭМ!$B$39:$B$782,U$119)+'СЕТ СН'!$I$12+СВЦЭМ!$D$10+'СЕТ СН'!$I$5-'СЕТ СН'!$I$20</f>
        <v>4675.7880356200003</v>
      </c>
      <c r="V132" s="36">
        <f>SUMIFS(СВЦЭМ!$C$39:$C$782,СВЦЭМ!$A$39:$A$782,$A132,СВЦЭМ!$B$39:$B$782,V$119)+'СЕТ СН'!$I$12+СВЦЭМ!$D$10+'СЕТ СН'!$I$5-'СЕТ СН'!$I$20</f>
        <v>4678.9002768499995</v>
      </c>
      <c r="W132" s="36">
        <f>SUMIFS(СВЦЭМ!$C$39:$C$782,СВЦЭМ!$A$39:$A$782,$A132,СВЦЭМ!$B$39:$B$782,W$119)+'СЕТ СН'!$I$12+СВЦЭМ!$D$10+'СЕТ СН'!$I$5-'СЕТ СН'!$I$20</f>
        <v>4704.3789866400002</v>
      </c>
      <c r="X132" s="36">
        <f>SUMIFS(СВЦЭМ!$C$39:$C$782,СВЦЭМ!$A$39:$A$782,$A132,СВЦЭМ!$B$39:$B$782,X$119)+'СЕТ СН'!$I$12+СВЦЭМ!$D$10+'СЕТ СН'!$I$5-'СЕТ СН'!$I$20</f>
        <v>4778.2381641299999</v>
      </c>
      <c r="Y132" s="36">
        <f>SUMIFS(СВЦЭМ!$C$39:$C$782,СВЦЭМ!$A$39:$A$782,$A132,СВЦЭМ!$B$39:$B$782,Y$119)+'СЕТ СН'!$I$12+СВЦЭМ!$D$10+'СЕТ СН'!$I$5-'СЕТ СН'!$I$20</f>
        <v>4875.76921597</v>
      </c>
    </row>
    <row r="133" spans="1:25" ht="15.75" x14ac:dyDescent="0.2">
      <c r="A133" s="35">
        <f t="shared" si="3"/>
        <v>45579</v>
      </c>
      <c r="B133" s="36">
        <f>SUMIFS(СВЦЭМ!$C$39:$C$782,СВЦЭМ!$A$39:$A$782,$A133,СВЦЭМ!$B$39:$B$782,B$119)+'СЕТ СН'!$I$12+СВЦЭМ!$D$10+'СЕТ СН'!$I$5-'СЕТ СН'!$I$20</f>
        <v>5058.4315986399997</v>
      </c>
      <c r="C133" s="36">
        <f>SUMIFS(СВЦЭМ!$C$39:$C$782,СВЦЭМ!$A$39:$A$782,$A133,СВЦЭМ!$B$39:$B$782,C$119)+'СЕТ СН'!$I$12+СВЦЭМ!$D$10+'СЕТ СН'!$I$5-'СЕТ СН'!$I$20</f>
        <v>5137.5539604999994</v>
      </c>
      <c r="D133" s="36">
        <f>SUMIFS(СВЦЭМ!$C$39:$C$782,СВЦЭМ!$A$39:$A$782,$A133,СВЦЭМ!$B$39:$B$782,D$119)+'СЕТ СН'!$I$12+СВЦЭМ!$D$10+'СЕТ СН'!$I$5-'СЕТ СН'!$I$20</f>
        <v>5152.9123338199997</v>
      </c>
      <c r="E133" s="36">
        <f>SUMIFS(СВЦЭМ!$C$39:$C$782,СВЦЭМ!$A$39:$A$782,$A133,СВЦЭМ!$B$39:$B$782,E$119)+'СЕТ СН'!$I$12+СВЦЭМ!$D$10+'СЕТ СН'!$I$5-'СЕТ СН'!$I$20</f>
        <v>5156.2961887799993</v>
      </c>
      <c r="F133" s="36">
        <f>SUMIFS(СВЦЭМ!$C$39:$C$782,СВЦЭМ!$A$39:$A$782,$A133,СВЦЭМ!$B$39:$B$782,F$119)+'СЕТ СН'!$I$12+СВЦЭМ!$D$10+'СЕТ СН'!$I$5-'СЕТ СН'!$I$20</f>
        <v>5142.9216704899991</v>
      </c>
      <c r="G133" s="36">
        <f>SUMIFS(СВЦЭМ!$C$39:$C$782,СВЦЭМ!$A$39:$A$782,$A133,СВЦЭМ!$B$39:$B$782,G$119)+'СЕТ СН'!$I$12+СВЦЭМ!$D$10+'СЕТ СН'!$I$5-'СЕТ СН'!$I$20</f>
        <v>5164.5294172100002</v>
      </c>
      <c r="H133" s="36">
        <f>SUMIFS(СВЦЭМ!$C$39:$C$782,СВЦЭМ!$A$39:$A$782,$A133,СВЦЭМ!$B$39:$B$782,H$119)+'СЕТ СН'!$I$12+СВЦЭМ!$D$10+'СЕТ СН'!$I$5-'СЕТ СН'!$I$20</f>
        <v>5064.4089132199997</v>
      </c>
      <c r="I133" s="36">
        <f>SUMIFS(СВЦЭМ!$C$39:$C$782,СВЦЭМ!$A$39:$A$782,$A133,СВЦЭМ!$B$39:$B$782,I$119)+'СЕТ СН'!$I$12+СВЦЭМ!$D$10+'СЕТ СН'!$I$5-'СЕТ СН'!$I$20</f>
        <v>4984.1513192399998</v>
      </c>
      <c r="J133" s="36">
        <f>SUMIFS(СВЦЭМ!$C$39:$C$782,СВЦЭМ!$A$39:$A$782,$A133,СВЦЭМ!$B$39:$B$782,J$119)+'СЕТ СН'!$I$12+СВЦЭМ!$D$10+'СЕТ СН'!$I$5-'СЕТ СН'!$I$20</f>
        <v>4923.6442302400001</v>
      </c>
      <c r="K133" s="36">
        <f>SUMIFS(СВЦЭМ!$C$39:$C$782,СВЦЭМ!$A$39:$A$782,$A133,СВЦЭМ!$B$39:$B$782,K$119)+'СЕТ СН'!$I$12+СВЦЭМ!$D$10+'СЕТ СН'!$I$5-'СЕТ СН'!$I$20</f>
        <v>4928.1396030899996</v>
      </c>
      <c r="L133" s="36">
        <f>SUMIFS(СВЦЭМ!$C$39:$C$782,СВЦЭМ!$A$39:$A$782,$A133,СВЦЭМ!$B$39:$B$782,L$119)+'СЕТ СН'!$I$12+СВЦЭМ!$D$10+'СЕТ СН'!$I$5-'СЕТ СН'!$I$20</f>
        <v>4949.2278183500002</v>
      </c>
      <c r="M133" s="36">
        <f>SUMIFS(СВЦЭМ!$C$39:$C$782,СВЦЭМ!$A$39:$A$782,$A133,СВЦЭМ!$B$39:$B$782,M$119)+'СЕТ СН'!$I$12+СВЦЭМ!$D$10+'СЕТ СН'!$I$5-'СЕТ СН'!$I$20</f>
        <v>4991.9228225500001</v>
      </c>
      <c r="N133" s="36">
        <f>SUMIFS(СВЦЭМ!$C$39:$C$782,СВЦЭМ!$A$39:$A$782,$A133,СВЦЭМ!$B$39:$B$782,N$119)+'СЕТ СН'!$I$12+СВЦЭМ!$D$10+'СЕТ СН'!$I$5-'СЕТ СН'!$I$20</f>
        <v>4991.5294757800002</v>
      </c>
      <c r="O133" s="36">
        <f>SUMIFS(СВЦЭМ!$C$39:$C$782,СВЦЭМ!$A$39:$A$782,$A133,СВЦЭМ!$B$39:$B$782,O$119)+'СЕТ СН'!$I$12+СВЦЭМ!$D$10+'СЕТ СН'!$I$5-'СЕТ СН'!$I$20</f>
        <v>4970.39299811</v>
      </c>
      <c r="P133" s="36">
        <f>SUMIFS(СВЦЭМ!$C$39:$C$782,СВЦЭМ!$A$39:$A$782,$A133,СВЦЭМ!$B$39:$B$782,P$119)+'СЕТ СН'!$I$12+СВЦЭМ!$D$10+'СЕТ СН'!$I$5-'СЕТ СН'!$I$20</f>
        <v>4987.2892278700001</v>
      </c>
      <c r="Q133" s="36">
        <f>SUMIFS(СВЦЭМ!$C$39:$C$782,СВЦЭМ!$A$39:$A$782,$A133,СВЦЭМ!$B$39:$B$782,Q$119)+'СЕТ СН'!$I$12+СВЦЭМ!$D$10+'СЕТ СН'!$I$5-'СЕТ СН'!$I$20</f>
        <v>5000.7921716700002</v>
      </c>
      <c r="R133" s="36">
        <f>SUMIFS(СВЦЭМ!$C$39:$C$782,СВЦЭМ!$A$39:$A$782,$A133,СВЦЭМ!$B$39:$B$782,R$119)+'СЕТ СН'!$I$12+СВЦЭМ!$D$10+'СЕТ СН'!$I$5-'СЕТ СН'!$I$20</f>
        <v>4990.7677328199998</v>
      </c>
      <c r="S133" s="36">
        <f>SUMIFS(СВЦЭМ!$C$39:$C$782,СВЦЭМ!$A$39:$A$782,$A133,СВЦЭМ!$B$39:$B$782,S$119)+'СЕТ СН'!$I$12+СВЦЭМ!$D$10+'СЕТ СН'!$I$5-'СЕТ СН'!$I$20</f>
        <v>4972.3390875300001</v>
      </c>
      <c r="T133" s="36">
        <f>SUMIFS(СВЦЭМ!$C$39:$C$782,СВЦЭМ!$A$39:$A$782,$A133,СВЦЭМ!$B$39:$B$782,T$119)+'СЕТ СН'!$I$12+СВЦЭМ!$D$10+'СЕТ СН'!$I$5-'СЕТ СН'!$I$20</f>
        <v>4895.0131319299999</v>
      </c>
      <c r="U133" s="36">
        <f>SUMIFS(СВЦЭМ!$C$39:$C$782,СВЦЭМ!$A$39:$A$782,$A133,СВЦЭМ!$B$39:$B$782,U$119)+'СЕТ СН'!$I$12+СВЦЭМ!$D$10+'СЕТ СН'!$I$5-'СЕТ СН'!$I$20</f>
        <v>4850.6492378900002</v>
      </c>
      <c r="V133" s="36">
        <f>SUMIFS(СВЦЭМ!$C$39:$C$782,СВЦЭМ!$A$39:$A$782,$A133,СВЦЭМ!$B$39:$B$782,V$119)+'СЕТ СН'!$I$12+СВЦЭМ!$D$10+'СЕТ СН'!$I$5-'СЕТ СН'!$I$20</f>
        <v>4887.2759242100001</v>
      </c>
      <c r="W133" s="36">
        <f>SUMIFS(СВЦЭМ!$C$39:$C$782,СВЦЭМ!$A$39:$A$782,$A133,СВЦЭМ!$B$39:$B$782,W$119)+'СЕТ СН'!$I$12+СВЦЭМ!$D$10+'СЕТ СН'!$I$5-'СЕТ СН'!$I$20</f>
        <v>4929.7395916400001</v>
      </c>
      <c r="X133" s="36">
        <f>SUMIFS(СВЦЭМ!$C$39:$C$782,СВЦЭМ!$A$39:$A$782,$A133,СВЦЭМ!$B$39:$B$782,X$119)+'СЕТ СН'!$I$12+СВЦЭМ!$D$10+'СЕТ СН'!$I$5-'СЕТ СН'!$I$20</f>
        <v>4994.7975474599998</v>
      </c>
      <c r="Y133" s="36">
        <f>SUMIFS(СВЦЭМ!$C$39:$C$782,СВЦЭМ!$A$39:$A$782,$A133,СВЦЭМ!$B$39:$B$782,Y$119)+'СЕТ СН'!$I$12+СВЦЭМ!$D$10+'СЕТ СН'!$I$5-'СЕТ СН'!$I$20</f>
        <v>5070.5978644799998</v>
      </c>
    </row>
    <row r="134" spans="1:25" ht="15.75" x14ac:dyDescent="0.2">
      <c r="A134" s="35">
        <f t="shared" si="3"/>
        <v>45580</v>
      </c>
      <c r="B134" s="36">
        <f>SUMIFS(СВЦЭМ!$C$39:$C$782,СВЦЭМ!$A$39:$A$782,$A134,СВЦЭМ!$B$39:$B$782,B$119)+'СЕТ СН'!$I$12+СВЦЭМ!$D$10+'СЕТ СН'!$I$5-'СЕТ СН'!$I$20</f>
        <v>5167.3197221899991</v>
      </c>
      <c r="C134" s="36">
        <f>SUMIFS(СВЦЭМ!$C$39:$C$782,СВЦЭМ!$A$39:$A$782,$A134,СВЦЭМ!$B$39:$B$782,C$119)+'СЕТ СН'!$I$12+СВЦЭМ!$D$10+'СЕТ СН'!$I$5-'СЕТ СН'!$I$20</f>
        <v>5241.5335965399991</v>
      </c>
      <c r="D134" s="36">
        <f>SUMIFS(СВЦЭМ!$C$39:$C$782,СВЦЭМ!$A$39:$A$782,$A134,СВЦЭМ!$B$39:$B$782,D$119)+'СЕТ СН'!$I$12+СВЦЭМ!$D$10+'СЕТ СН'!$I$5-'СЕТ СН'!$I$20</f>
        <v>5261.5491133899995</v>
      </c>
      <c r="E134" s="36">
        <f>SUMIFS(СВЦЭМ!$C$39:$C$782,СВЦЭМ!$A$39:$A$782,$A134,СВЦЭМ!$B$39:$B$782,E$119)+'СЕТ СН'!$I$12+СВЦЭМ!$D$10+'СЕТ СН'!$I$5-'СЕТ СН'!$I$20</f>
        <v>5174.6839756399995</v>
      </c>
      <c r="F134" s="36">
        <f>SUMIFS(СВЦЭМ!$C$39:$C$782,СВЦЭМ!$A$39:$A$782,$A134,СВЦЭМ!$B$39:$B$782,F$119)+'СЕТ СН'!$I$12+СВЦЭМ!$D$10+'СЕТ СН'!$I$5-'СЕТ СН'!$I$20</f>
        <v>5282.7959479299998</v>
      </c>
      <c r="G134" s="36">
        <f>SUMIFS(СВЦЭМ!$C$39:$C$782,СВЦЭМ!$A$39:$A$782,$A134,СВЦЭМ!$B$39:$B$782,G$119)+'СЕТ СН'!$I$12+СВЦЭМ!$D$10+'СЕТ СН'!$I$5-'СЕТ СН'!$I$20</f>
        <v>5198.5689109499999</v>
      </c>
      <c r="H134" s="36">
        <f>SUMIFS(СВЦЭМ!$C$39:$C$782,СВЦЭМ!$A$39:$A$782,$A134,СВЦЭМ!$B$39:$B$782,H$119)+'СЕТ СН'!$I$12+СВЦЭМ!$D$10+'СЕТ СН'!$I$5-'СЕТ СН'!$I$20</f>
        <v>5124.1015244899991</v>
      </c>
      <c r="I134" s="36">
        <f>SUMIFS(СВЦЭМ!$C$39:$C$782,СВЦЭМ!$A$39:$A$782,$A134,СВЦЭМ!$B$39:$B$782,I$119)+'СЕТ СН'!$I$12+СВЦЭМ!$D$10+'СЕТ СН'!$I$5-'СЕТ СН'!$I$20</f>
        <v>5014.1258058900003</v>
      </c>
      <c r="J134" s="36">
        <f>SUMIFS(СВЦЭМ!$C$39:$C$782,СВЦЭМ!$A$39:$A$782,$A134,СВЦЭМ!$B$39:$B$782,J$119)+'СЕТ СН'!$I$12+СВЦЭМ!$D$10+'СЕТ СН'!$I$5-'СЕТ СН'!$I$20</f>
        <v>4962.2816394499996</v>
      </c>
      <c r="K134" s="36">
        <f>SUMIFS(СВЦЭМ!$C$39:$C$782,СВЦЭМ!$A$39:$A$782,$A134,СВЦЭМ!$B$39:$B$782,K$119)+'СЕТ СН'!$I$12+СВЦЭМ!$D$10+'СЕТ СН'!$I$5-'СЕТ СН'!$I$20</f>
        <v>4944.5730619899996</v>
      </c>
      <c r="L134" s="36">
        <f>SUMIFS(СВЦЭМ!$C$39:$C$782,СВЦЭМ!$A$39:$A$782,$A134,СВЦЭМ!$B$39:$B$782,L$119)+'СЕТ СН'!$I$12+СВЦЭМ!$D$10+'СЕТ СН'!$I$5-'СЕТ СН'!$I$20</f>
        <v>4951.9507988300002</v>
      </c>
      <c r="M134" s="36">
        <f>SUMIFS(СВЦЭМ!$C$39:$C$782,СВЦЭМ!$A$39:$A$782,$A134,СВЦЭМ!$B$39:$B$782,M$119)+'СЕТ СН'!$I$12+СВЦЭМ!$D$10+'СЕТ СН'!$I$5-'СЕТ СН'!$I$20</f>
        <v>4950.5327060199998</v>
      </c>
      <c r="N134" s="36">
        <f>SUMIFS(СВЦЭМ!$C$39:$C$782,СВЦЭМ!$A$39:$A$782,$A134,СВЦЭМ!$B$39:$B$782,N$119)+'СЕТ СН'!$I$12+СВЦЭМ!$D$10+'СЕТ СН'!$I$5-'СЕТ СН'!$I$20</f>
        <v>4964.9094123100003</v>
      </c>
      <c r="O134" s="36">
        <f>SUMIFS(СВЦЭМ!$C$39:$C$782,СВЦЭМ!$A$39:$A$782,$A134,СВЦЭМ!$B$39:$B$782,O$119)+'СЕТ СН'!$I$12+СВЦЭМ!$D$10+'СЕТ СН'!$I$5-'СЕТ СН'!$I$20</f>
        <v>4906.0759378599996</v>
      </c>
      <c r="P134" s="36">
        <f>SUMIFS(СВЦЭМ!$C$39:$C$782,СВЦЭМ!$A$39:$A$782,$A134,СВЦЭМ!$B$39:$B$782,P$119)+'СЕТ СН'!$I$12+СВЦЭМ!$D$10+'СЕТ СН'!$I$5-'СЕТ СН'!$I$20</f>
        <v>4924.9025575100004</v>
      </c>
      <c r="Q134" s="36">
        <f>SUMIFS(СВЦЭМ!$C$39:$C$782,СВЦЭМ!$A$39:$A$782,$A134,СВЦЭМ!$B$39:$B$782,Q$119)+'СЕТ СН'!$I$12+СВЦЭМ!$D$10+'СЕТ СН'!$I$5-'СЕТ СН'!$I$20</f>
        <v>4990.8384675099996</v>
      </c>
      <c r="R134" s="36">
        <f>SUMIFS(СВЦЭМ!$C$39:$C$782,СВЦЭМ!$A$39:$A$782,$A134,СВЦЭМ!$B$39:$B$782,R$119)+'СЕТ СН'!$I$12+СВЦЭМ!$D$10+'СЕТ СН'!$I$5-'СЕТ СН'!$I$20</f>
        <v>4978.4482349299997</v>
      </c>
      <c r="S134" s="36">
        <f>SUMIFS(СВЦЭМ!$C$39:$C$782,СВЦЭМ!$A$39:$A$782,$A134,СВЦЭМ!$B$39:$B$782,S$119)+'СЕТ СН'!$I$12+СВЦЭМ!$D$10+'СЕТ СН'!$I$5-'СЕТ СН'!$I$20</f>
        <v>5009.9564099999998</v>
      </c>
      <c r="T134" s="36">
        <f>SUMIFS(СВЦЭМ!$C$39:$C$782,СВЦЭМ!$A$39:$A$782,$A134,СВЦЭМ!$B$39:$B$782,T$119)+'СЕТ СН'!$I$12+СВЦЭМ!$D$10+'СЕТ СН'!$I$5-'СЕТ СН'!$I$20</f>
        <v>4929.0702352999997</v>
      </c>
      <c r="U134" s="36">
        <f>SUMIFS(СВЦЭМ!$C$39:$C$782,СВЦЭМ!$A$39:$A$782,$A134,СВЦЭМ!$B$39:$B$782,U$119)+'СЕТ СН'!$I$12+СВЦЭМ!$D$10+'СЕТ СН'!$I$5-'СЕТ СН'!$I$20</f>
        <v>4873.5145601099994</v>
      </c>
      <c r="V134" s="36">
        <f>SUMIFS(СВЦЭМ!$C$39:$C$782,СВЦЭМ!$A$39:$A$782,$A134,СВЦЭМ!$B$39:$B$782,V$119)+'СЕТ СН'!$I$12+СВЦЭМ!$D$10+'СЕТ СН'!$I$5-'СЕТ СН'!$I$20</f>
        <v>4898.6277523400004</v>
      </c>
      <c r="W134" s="36">
        <f>SUMIFS(СВЦЭМ!$C$39:$C$782,СВЦЭМ!$A$39:$A$782,$A134,СВЦЭМ!$B$39:$B$782,W$119)+'СЕТ СН'!$I$12+СВЦЭМ!$D$10+'СЕТ СН'!$I$5-'СЕТ СН'!$I$20</f>
        <v>4906.2028785700004</v>
      </c>
      <c r="X134" s="36">
        <f>SUMIFS(СВЦЭМ!$C$39:$C$782,СВЦЭМ!$A$39:$A$782,$A134,СВЦЭМ!$B$39:$B$782,X$119)+'СЕТ СН'!$I$12+СВЦЭМ!$D$10+'СЕТ СН'!$I$5-'СЕТ СН'!$I$20</f>
        <v>4959.0063620700003</v>
      </c>
      <c r="Y134" s="36">
        <f>SUMIFS(СВЦЭМ!$C$39:$C$782,СВЦЭМ!$A$39:$A$782,$A134,СВЦЭМ!$B$39:$B$782,Y$119)+'СЕТ СН'!$I$12+СВЦЭМ!$D$10+'СЕТ СН'!$I$5-'СЕТ СН'!$I$20</f>
        <v>5028.2119181500002</v>
      </c>
    </row>
    <row r="135" spans="1:25" ht="15.75" x14ac:dyDescent="0.2">
      <c r="A135" s="35">
        <f t="shared" si="3"/>
        <v>45581</v>
      </c>
      <c r="B135" s="36">
        <f>SUMIFS(СВЦЭМ!$C$39:$C$782,СВЦЭМ!$A$39:$A$782,$A135,СВЦЭМ!$B$39:$B$782,B$119)+'СЕТ СН'!$I$12+СВЦЭМ!$D$10+'СЕТ СН'!$I$5-'СЕТ СН'!$I$20</f>
        <v>5112.8162343499998</v>
      </c>
      <c r="C135" s="36">
        <f>SUMIFS(СВЦЭМ!$C$39:$C$782,СВЦЭМ!$A$39:$A$782,$A135,СВЦЭМ!$B$39:$B$782,C$119)+'СЕТ СН'!$I$12+СВЦЭМ!$D$10+'СЕТ СН'!$I$5-'СЕТ СН'!$I$20</f>
        <v>5189.2662674599997</v>
      </c>
      <c r="D135" s="36">
        <f>SUMIFS(СВЦЭМ!$C$39:$C$782,СВЦЭМ!$A$39:$A$782,$A135,СВЦЭМ!$B$39:$B$782,D$119)+'СЕТ СН'!$I$12+СВЦЭМ!$D$10+'СЕТ СН'!$I$5-'СЕТ СН'!$I$20</f>
        <v>5184.1332640000001</v>
      </c>
      <c r="E135" s="36">
        <f>SUMIFS(СВЦЭМ!$C$39:$C$782,СВЦЭМ!$A$39:$A$782,$A135,СВЦЭМ!$B$39:$B$782,E$119)+'СЕТ СН'!$I$12+СВЦЭМ!$D$10+'СЕТ СН'!$I$5-'СЕТ СН'!$I$20</f>
        <v>5181.0999421799997</v>
      </c>
      <c r="F135" s="36">
        <f>SUMIFS(СВЦЭМ!$C$39:$C$782,СВЦЭМ!$A$39:$A$782,$A135,СВЦЭМ!$B$39:$B$782,F$119)+'СЕТ СН'!$I$12+СВЦЭМ!$D$10+'СЕТ СН'!$I$5-'СЕТ СН'!$I$20</f>
        <v>5177.9582723599997</v>
      </c>
      <c r="G135" s="36">
        <f>SUMIFS(СВЦЭМ!$C$39:$C$782,СВЦЭМ!$A$39:$A$782,$A135,СВЦЭМ!$B$39:$B$782,G$119)+'СЕТ СН'!$I$12+СВЦЭМ!$D$10+'СЕТ СН'!$I$5-'СЕТ СН'!$I$20</f>
        <v>5193.3684846399992</v>
      </c>
      <c r="H135" s="36">
        <f>SUMIFS(СВЦЭМ!$C$39:$C$782,СВЦЭМ!$A$39:$A$782,$A135,СВЦЭМ!$B$39:$B$782,H$119)+'СЕТ СН'!$I$12+СВЦЭМ!$D$10+'СЕТ СН'!$I$5-'СЕТ СН'!$I$20</f>
        <v>5138.5957195600004</v>
      </c>
      <c r="I135" s="36">
        <f>SUMIFS(СВЦЭМ!$C$39:$C$782,СВЦЭМ!$A$39:$A$782,$A135,СВЦЭМ!$B$39:$B$782,I$119)+'СЕТ СН'!$I$12+СВЦЭМ!$D$10+'СЕТ СН'!$I$5-'СЕТ СН'!$I$20</f>
        <v>5033.4744174400003</v>
      </c>
      <c r="J135" s="36">
        <f>SUMIFS(СВЦЭМ!$C$39:$C$782,СВЦЭМ!$A$39:$A$782,$A135,СВЦЭМ!$B$39:$B$782,J$119)+'СЕТ СН'!$I$12+СВЦЭМ!$D$10+'СЕТ СН'!$I$5-'СЕТ СН'!$I$20</f>
        <v>4986.3988061500004</v>
      </c>
      <c r="K135" s="36">
        <f>SUMIFS(СВЦЭМ!$C$39:$C$782,СВЦЭМ!$A$39:$A$782,$A135,СВЦЭМ!$B$39:$B$782,K$119)+'СЕТ СН'!$I$12+СВЦЭМ!$D$10+'СЕТ СН'!$I$5-'СЕТ СН'!$I$20</f>
        <v>4985.5854735599996</v>
      </c>
      <c r="L135" s="36">
        <f>SUMIFS(СВЦЭМ!$C$39:$C$782,СВЦЭМ!$A$39:$A$782,$A135,СВЦЭМ!$B$39:$B$782,L$119)+'СЕТ СН'!$I$12+СВЦЭМ!$D$10+'СЕТ СН'!$I$5-'СЕТ СН'!$I$20</f>
        <v>4972.0239313599996</v>
      </c>
      <c r="M135" s="36">
        <f>SUMIFS(СВЦЭМ!$C$39:$C$782,СВЦЭМ!$A$39:$A$782,$A135,СВЦЭМ!$B$39:$B$782,M$119)+'СЕТ СН'!$I$12+СВЦЭМ!$D$10+'СЕТ СН'!$I$5-'СЕТ СН'!$I$20</f>
        <v>4995.0552961200001</v>
      </c>
      <c r="N135" s="36">
        <f>SUMIFS(СВЦЭМ!$C$39:$C$782,СВЦЭМ!$A$39:$A$782,$A135,СВЦЭМ!$B$39:$B$782,N$119)+'СЕТ СН'!$I$12+СВЦЭМ!$D$10+'СЕТ СН'!$I$5-'СЕТ СН'!$I$20</f>
        <v>5012.7874746099997</v>
      </c>
      <c r="O135" s="36">
        <f>SUMIFS(СВЦЭМ!$C$39:$C$782,СВЦЭМ!$A$39:$A$782,$A135,СВЦЭМ!$B$39:$B$782,O$119)+'СЕТ СН'!$I$12+СВЦЭМ!$D$10+'СЕТ СН'!$I$5-'СЕТ СН'!$I$20</f>
        <v>4988.2971472899999</v>
      </c>
      <c r="P135" s="36">
        <f>SUMIFS(СВЦЭМ!$C$39:$C$782,СВЦЭМ!$A$39:$A$782,$A135,СВЦЭМ!$B$39:$B$782,P$119)+'СЕТ СН'!$I$12+СВЦЭМ!$D$10+'СЕТ СН'!$I$5-'СЕТ СН'!$I$20</f>
        <v>4999.0642689699998</v>
      </c>
      <c r="Q135" s="36">
        <f>SUMIFS(СВЦЭМ!$C$39:$C$782,СВЦЭМ!$A$39:$A$782,$A135,СВЦЭМ!$B$39:$B$782,Q$119)+'СЕТ СН'!$I$12+СВЦЭМ!$D$10+'СЕТ СН'!$I$5-'СЕТ СН'!$I$20</f>
        <v>5030.8403260100004</v>
      </c>
      <c r="R135" s="36">
        <f>SUMIFS(СВЦЭМ!$C$39:$C$782,СВЦЭМ!$A$39:$A$782,$A135,СВЦЭМ!$B$39:$B$782,R$119)+'СЕТ СН'!$I$12+СВЦЭМ!$D$10+'СЕТ СН'!$I$5-'СЕТ СН'!$I$20</f>
        <v>5013.9799233899994</v>
      </c>
      <c r="S135" s="36">
        <f>SUMIFS(СВЦЭМ!$C$39:$C$782,СВЦЭМ!$A$39:$A$782,$A135,СВЦЭМ!$B$39:$B$782,S$119)+'СЕТ СН'!$I$12+СВЦЭМ!$D$10+'СЕТ СН'!$I$5-'СЕТ СН'!$I$20</f>
        <v>5017.3536998500003</v>
      </c>
      <c r="T135" s="36">
        <f>SUMIFS(СВЦЭМ!$C$39:$C$782,СВЦЭМ!$A$39:$A$782,$A135,СВЦЭМ!$B$39:$B$782,T$119)+'СЕТ СН'!$I$12+СВЦЭМ!$D$10+'СЕТ СН'!$I$5-'СЕТ СН'!$I$20</f>
        <v>4947.7892317899996</v>
      </c>
      <c r="U135" s="36">
        <f>SUMIFS(СВЦЭМ!$C$39:$C$782,СВЦЭМ!$A$39:$A$782,$A135,СВЦЭМ!$B$39:$B$782,U$119)+'СЕТ СН'!$I$12+СВЦЭМ!$D$10+'СЕТ СН'!$I$5-'СЕТ СН'!$I$20</f>
        <v>4907.1697337300002</v>
      </c>
      <c r="V135" s="36">
        <f>SUMIFS(СВЦЭМ!$C$39:$C$782,СВЦЭМ!$A$39:$A$782,$A135,СВЦЭМ!$B$39:$B$782,V$119)+'СЕТ СН'!$I$12+СВЦЭМ!$D$10+'СЕТ СН'!$I$5-'СЕТ СН'!$I$20</f>
        <v>4893.3707166599997</v>
      </c>
      <c r="W135" s="36">
        <f>SUMIFS(СВЦЭМ!$C$39:$C$782,СВЦЭМ!$A$39:$A$782,$A135,СВЦЭМ!$B$39:$B$782,W$119)+'СЕТ СН'!$I$12+СВЦЭМ!$D$10+'СЕТ СН'!$I$5-'СЕТ СН'!$I$20</f>
        <v>4932.2871936299998</v>
      </c>
      <c r="X135" s="36">
        <f>SUMIFS(СВЦЭМ!$C$39:$C$782,СВЦЭМ!$A$39:$A$782,$A135,СВЦЭМ!$B$39:$B$782,X$119)+'СЕТ СН'!$I$12+СВЦЭМ!$D$10+'СЕТ СН'!$I$5-'СЕТ СН'!$I$20</f>
        <v>4989.3291258999998</v>
      </c>
      <c r="Y135" s="36">
        <f>SUMIFS(СВЦЭМ!$C$39:$C$782,СВЦЭМ!$A$39:$A$782,$A135,СВЦЭМ!$B$39:$B$782,Y$119)+'СЕТ СН'!$I$12+СВЦЭМ!$D$10+'СЕТ СН'!$I$5-'СЕТ СН'!$I$20</f>
        <v>5046.1145400299993</v>
      </c>
    </row>
    <row r="136" spans="1:25" ht="15.75" x14ac:dyDescent="0.2">
      <c r="A136" s="35">
        <f t="shared" si="3"/>
        <v>45582</v>
      </c>
      <c r="B136" s="36">
        <f>SUMIFS(СВЦЭМ!$C$39:$C$782,СВЦЭМ!$A$39:$A$782,$A136,СВЦЭМ!$B$39:$B$782,B$119)+'СЕТ СН'!$I$12+СВЦЭМ!$D$10+'СЕТ СН'!$I$5-'СЕТ СН'!$I$20</f>
        <v>5115.1493882100003</v>
      </c>
      <c r="C136" s="36">
        <f>SUMIFS(СВЦЭМ!$C$39:$C$782,СВЦЭМ!$A$39:$A$782,$A136,СВЦЭМ!$B$39:$B$782,C$119)+'СЕТ СН'!$I$12+СВЦЭМ!$D$10+'СЕТ СН'!$I$5-'СЕТ СН'!$I$20</f>
        <v>5202.0352504299999</v>
      </c>
      <c r="D136" s="36">
        <f>SUMIFS(СВЦЭМ!$C$39:$C$782,СВЦЭМ!$A$39:$A$782,$A136,СВЦЭМ!$B$39:$B$782,D$119)+'СЕТ СН'!$I$12+СВЦЭМ!$D$10+'СЕТ СН'!$I$5-'СЕТ СН'!$I$20</f>
        <v>5242.5011710599993</v>
      </c>
      <c r="E136" s="36">
        <f>SUMIFS(СВЦЭМ!$C$39:$C$782,СВЦЭМ!$A$39:$A$782,$A136,СВЦЭМ!$B$39:$B$782,E$119)+'СЕТ СН'!$I$12+СВЦЭМ!$D$10+'СЕТ СН'!$I$5-'СЕТ СН'!$I$20</f>
        <v>5254.7608268099993</v>
      </c>
      <c r="F136" s="36">
        <f>SUMIFS(СВЦЭМ!$C$39:$C$782,СВЦЭМ!$A$39:$A$782,$A136,СВЦЭМ!$B$39:$B$782,F$119)+'СЕТ СН'!$I$12+СВЦЭМ!$D$10+'СЕТ СН'!$I$5-'СЕТ СН'!$I$20</f>
        <v>5252.32177701</v>
      </c>
      <c r="G136" s="36">
        <f>SUMIFS(СВЦЭМ!$C$39:$C$782,СВЦЭМ!$A$39:$A$782,$A136,СВЦЭМ!$B$39:$B$782,G$119)+'СЕТ СН'!$I$12+СВЦЭМ!$D$10+'СЕТ СН'!$I$5-'СЕТ СН'!$I$20</f>
        <v>5223.1057500400002</v>
      </c>
      <c r="H136" s="36">
        <f>SUMIFS(СВЦЭМ!$C$39:$C$782,СВЦЭМ!$A$39:$A$782,$A136,СВЦЭМ!$B$39:$B$782,H$119)+'СЕТ СН'!$I$12+СВЦЭМ!$D$10+'СЕТ СН'!$I$5-'СЕТ СН'!$I$20</f>
        <v>5124.3812707500001</v>
      </c>
      <c r="I136" s="36">
        <f>SUMIFS(СВЦЭМ!$C$39:$C$782,СВЦЭМ!$A$39:$A$782,$A136,СВЦЭМ!$B$39:$B$782,I$119)+'СЕТ СН'!$I$12+СВЦЭМ!$D$10+'СЕТ СН'!$I$5-'СЕТ СН'!$I$20</f>
        <v>4983.8176035699998</v>
      </c>
      <c r="J136" s="36">
        <f>SUMIFS(СВЦЭМ!$C$39:$C$782,СВЦЭМ!$A$39:$A$782,$A136,СВЦЭМ!$B$39:$B$782,J$119)+'СЕТ СН'!$I$12+СВЦЭМ!$D$10+'СЕТ СН'!$I$5-'СЕТ СН'!$I$20</f>
        <v>4946.6204384800003</v>
      </c>
      <c r="K136" s="36">
        <f>SUMIFS(СВЦЭМ!$C$39:$C$782,СВЦЭМ!$A$39:$A$782,$A136,СВЦЭМ!$B$39:$B$782,K$119)+'СЕТ СН'!$I$12+СВЦЭМ!$D$10+'СЕТ СН'!$I$5-'СЕТ СН'!$I$20</f>
        <v>4940.9764816699999</v>
      </c>
      <c r="L136" s="36">
        <f>SUMIFS(СВЦЭМ!$C$39:$C$782,СВЦЭМ!$A$39:$A$782,$A136,СВЦЭМ!$B$39:$B$782,L$119)+'СЕТ СН'!$I$12+СВЦЭМ!$D$10+'СЕТ СН'!$I$5-'СЕТ СН'!$I$20</f>
        <v>4928.6741232300001</v>
      </c>
      <c r="M136" s="36">
        <f>SUMIFS(СВЦЭМ!$C$39:$C$782,СВЦЭМ!$A$39:$A$782,$A136,СВЦЭМ!$B$39:$B$782,M$119)+'СЕТ СН'!$I$12+СВЦЭМ!$D$10+'СЕТ СН'!$I$5-'СЕТ СН'!$I$20</f>
        <v>4931.4891597899996</v>
      </c>
      <c r="N136" s="36">
        <f>SUMIFS(СВЦЭМ!$C$39:$C$782,СВЦЭМ!$A$39:$A$782,$A136,СВЦЭМ!$B$39:$B$782,N$119)+'СЕТ СН'!$I$12+СВЦЭМ!$D$10+'СЕТ СН'!$I$5-'СЕТ СН'!$I$20</f>
        <v>4943.36252986</v>
      </c>
      <c r="O136" s="36">
        <f>SUMIFS(СВЦЭМ!$C$39:$C$782,СВЦЭМ!$A$39:$A$782,$A136,СВЦЭМ!$B$39:$B$782,O$119)+'СЕТ СН'!$I$12+СВЦЭМ!$D$10+'СЕТ СН'!$I$5-'СЕТ СН'!$I$20</f>
        <v>4957.88997174</v>
      </c>
      <c r="P136" s="36">
        <f>SUMIFS(СВЦЭМ!$C$39:$C$782,СВЦЭМ!$A$39:$A$782,$A136,СВЦЭМ!$B$39:$B$782,P$119)+'СЕТ СН'!$I$12+СВЦЭМ!$D$10+'СЕТ СН'!$I$5-'СЕТ СН'!$I$20</f>
        <v>4963.5085272599999</v>
      </c>
      <c r="Q136" s="36">
        <f>SUMIFS(СВЦЭМ!$C$39:$C$782,СВЦЭМ!$A$39:$A$782,$A136,СВЦЭМ!$B$39:$B$782,Q$119)+'СЕТ СН'!$I$12+СВЦЭМ!$D$10+'СЕТ СН'!$I$5-'СЕТ СН'!$I$20</f>
        <v>5008.5344213600001</v>
      </c>
      <c r="R136" s="36">
        <f>SUMIFS(СВЦЭМ!$C$39:$C$782,СВЦЭМ!$A$39:$A$782,$A136,СВЦЭМ!$B$39:$B$782,R$119)+'СЕТ СН'!$I$12+СВЦЭМ!$D$10+'СЕТ СН'!$I$5-'СЕТ СН'!$I$20</f>
        <v>4982.2125968599994</v>
      </c>
      <c r="S136" s="36">
        <f>SUMIFS(СВЦЭМ!$C$39:$C$782,СВЦЭМ!$A$39:$A$782,$A136,СВЦЭМ!$B$39:$B$782,S$119)+'СЕТ СН'!$I$12+СВЦЭМ!$D$10+'СЕТ СН'!$I$5-'СЕТ СН'!$I$20</f>
        <v>4989.3086566599995</v>
      </c>
      <c r="T136" s="36">
        <f>SUMIFS(СВЦЭМ!$C$39:$C$782,СВЦЭМ!$A$39:$A$782,$A136,СВЦЭМ!$B$39:$B$782,T$119)+'СЕТ СН'!$I$12+СВЦЭМ!$D$10+'СЕТ СН'!$I$5-'СЕТ СН'!$I$20</f>
        <v>4895.6842880300001</v>
      </c>
      <c r="U136" s="36">
        <f>SUMIFS(СВЦЭМ!$C$39:$C$782,СВЦЭМ!$A$39:$A$782,$A136,СВЦЭМ!$B$39:$B$782,U$119)+'СЕТ СН'!$I$12+СВЦЭМ!$D$10+'СЕТ СН'!$I$5-'СЕТ СН'!$I$20</f>
        <v>4859.1082783900001</v>
      </c>
      <c r="V136" s="36">
        <f>SUMIFS(СВЦЭМ!$C$39:$C$782,СВЦЭМ!$A$39:$A$782,$A136,СВЦЭМ!$B$39:$B$782,V$119)+'СЕТ СН'!$I$12+СВЦЭМ!$D$10+'СЕТ СН'!$I$5-'СЕТ СН'!$I$20</f>
        <v>4865.5102012400002</v>
      </c>
      <c r="W136" s="36">
        <f>SUMIFS(СВЦЭМ!$C$39:$C$782,СВЦЭМ!$A$39:$A$782,$A136,СВЦЭМ!$B$39:$B$782,W$119)+'СЕТ СН'!$I$12+СВЦЭМ!$D$10+'СЕТ СН'!$I$5-'СЕТ СН'!$I$20</f>
        <v>4900.6279915599998</v>
      </c>
      <c r="X136" s="36">
        <f>SUMIFS(СВЦЭМ!$C$39:$C$782,СВЦЭМ!$A$39:$A$782,$A136,СВЦЭМ!$B$39:$B$782,X$119)+'СЕТ СН'!$I$12+СВЦЭМ!$D$10+'СЕТ СН'!$I$5-'СЕТ СН'!$I$20</f>
        <v>4959.0098228500001</v>
      </c>
      <c r="Y136" s="36">
        <f>SUMIFS(СВЦЭМ!$C$39:$C$782,СВЦЭМ!$A$39:$A$782,$A136,СВЦЭМ!$B$39:$B$782,Y$119)+'СЕТ СН'!$I$12+СВЦЭМ!$D$10+'СЕТ СН'!$I$5-'СЕТ СН'!$I$20</f>
        <v>4991.7486723000002</v>
      </c>
    </row>
    <row r="137" spans="1:25" ht="15.75" x14ac:dyDescent="0.2">
      <c r="A137" s="35">
        <f t="shared" si="3"/>
        <v>45583</v>
      </c>
      <c r="B137" s="36">
        <f>SUMIFS(СВЦЭМ!$C$39:$C$782,СВЦЭМ!$A$39:$A$782,$A137,СВЦЭМ!$B$39:$B$782,B$119)+'СЕТ СН'!$I$12+СВЦЭМ!$D$10+'СЕТ СН'!$I$5-'СЕТ СН'!$I$20</f>
        <v>5035.4621465099999</v>
      </c>
      <c r="C137" s="36">
        <f>SUMIFS(СВЦЭМ!$C$39:$C$782,СВЦЭМ!$A$39:$A$782,$A137,СВЦЭМ!$B$39:$B$782,C$119)+'СЕТ СН'!$I$12+СВЦЭМ!$D$10+'СЕТ СН'!$I$5-'СЕТ СН'!$I$20</f>
        <v>5130.7549009599998</v>
      </c>
      <c r="D137" s="36">
        <f>SUMIFS(СВЦЭМ!$C$39:$C$782,СВЦЭМ!$A$39:$A$782,$A137,СВЦЭМ!$B$39:$B$782,D$119)+'СЕТ СН'!$I$12+СВЦЭМ!$D$10+'СЕТ СН'!$I$5-'СЕТ СН'!$I$20</f>
        <v>5188.2483009199996</v>
      </c>
      <c r="E137" s="36">
        <f>SUMIFS(СВЦЭМ!$C$39:$C$782,СВЦЭМ!$A$39:$A$782,$A137,СВЦЭМ!$B$39:$B$782,E$119)+'СЕТ СН'!$I$12+СВЦЭМ!$D$10+'СЕТ СН'!$I$5-'СЕТ СН'!$I$20</f>
        <v>5272.7247408999992</v>
      </c>
      <c r="F137" s="36">
        <f>SUMIFS(СВЦЭМ!$C$39:$C$782,СВЦЭМ!$A$39:$A$782,$A137,СВЦЭМ!$B$39:$B$782,F$119)+'СЕТ СН'!$I$12+СВЦЭМ!$D$10+'СЕТ СН'!$I$5-'СЕТ СН'!$I$20</f>
        <v>5209.7044680799991</v>
      </c>
      <c r="G137" s="36">
        <f>SUMIFS(СВЦЭМ!$C$39:$C$782,СВЦЭМ!$A$39:$A$782,$A137,СВЦЭМ!$B$39:$B$782,G$119)+'СЕТ СН'!$I$12+СВЦЭМ!$D$10+'СЕТ СН'!$I$5-'СЕТ СН'!$I$20</f>
        <v>5171.2283432299992</v>
      </c>
      <c r="H137" s="36">
        <f>SUMIFS(СВЦЭМ!$C$39:$C$782,СВЦЭМ!$A$39:$A$782,$A137,СВЦЭМ!$B$39:$B$782,H$119)+'СЕТ СН'!$I$12+СВЦЭМ!$D$10+'СЕТ СН'!$I$5-'СЕТ СН'!$I$20</f>
        <v>5046.3172639299992</v>
      </c>
      <c r="I137" s="36">
        <f>SUMIFS(СВЦЭМ!$C$39:$C$782,СВЦЭМ!$A$39:$A$782,$A137,СВЦЭМ!$B$39:$B$782,I$119)+'СЕТ СН'!$I$12+СВЦЭМ!$D$10+'СЕТ СН'!$I$5-'СЕТ СН'!$I$20</f>
        <v>4953.6294418699999</v>
      </c>
      <c r="J137" s="36">
        <f>SUMIFS(СВЦЭМ!$C$39:$C$782,СВЦЭМ!$A$39:$A$782,$A137,СВЦЭМ!$B$39:$B$782,J$119)+'СЕТ СН'!$I$12+СВЦЭМ!$D$10+'СЕТ СН'!$I$5-'СЕТ СН'!$I$20</f>
        <v>4911.3549783899998</v>
      </c>
      <c r="K137" s="36">
        <f>SUMIFS(СВЦЭМ!$C$39:$C$782,СВЦЭМ!$A$39:$A$782,$A137,СВЦЭМ!$B$39:$B$782,K$119)+'СЕТ СН'!$I$12+СВЦЭМ!$D$10+'СЕТ СН'!$I$5-'СЕТ СН'!$I$20</f>
        <v>4952.0588651199996</v>
      </c>
      <c r="L137" s="36">
        <f>SUMIFS(СВЦЭМ!$C$39:$C$782,СВЦЭМ!$A$39:$A$782,$A137,СВЦЭМ!$B$39:$B$782,L$119)+'СЕТ СН'!$I$12+СВЦЭМ!$D$10+'СЕТ СН'!$I$5-'СЕТ СН'!$I$20</f>
        <v>4949.1360720000002</v>
      </c>
      <c r="M137" s="36">
        <f>SUMIFS(СВЦЭМ!$C$39:$C$782,СВЦЭМ!$A$39:$A$782,$A137,СВЦЭМ!$B$39:$B$782,M$119)+'СЕТ СН'!$I$12+СВЦЭМ!$D$10+'СЕТ СН'!$I$5-'СЕТ СН'!$I$20</f>
        <v>4952.5900623099997</v>
      </c>
      <c r="N137" s="36">
        <f>SUMIFS(СВЦЭМ!$C$39:$C$782,СВЦЭМ!$A$39:$A$782,$A137,СВЦЭМ!$B$39:$B$782,N$119)+'СЕТ СН'!$I$12+СВЦЭМ!$D$10+'СЕТ СН'!$I$5-'СЕТ СН'!$I$20</f>
        <v>4975.5332925900002</v>
      </c>
      <c r="O137" s="36">
        <f>SUMIFS(СВЦЭМ!$C$39:$C$782,СВЦЭМ!$A$39:$A$782,$A137,СВЦЭМ!$B$39:$B$782,O$119)+'СЕТ СН'!$I$12+СВЦЭМ!$D$10+'СЕТ СН'!$I$5-'СЕТ СН'!$I$20</f>
        <v>4964.3396864200004</v>
      </c>
      <c r="P137" s="36">
        <f>SUMIFS(СВЦЭМ!$C$39:$C$782,СВЦЭМ!$A$39:$A$782,$A137,СВЦЭМ!$B$39:$B$782,P$119)+'СЕТ СН'!$I$12+СВЦЭМ!$D$10+'СЕТ СН'!$I$5-'СЕТ СН'!$I$20</f>
        <v>4970.4337828600001</v>
      </c>
      <c r="Q137" s="36">
        <f>SUMIFS(СВЦЭМ!$C$39:$C$782,СВЦЭМ!$A$39:$A$782,$A137,СВЦЭМ!$B$39:$B$782,Q$119)+'СЕТ СН'!$I$12+СВЦЭМ!$D$10+'СЕТ СН'!$I$5-'СЕТ СН'!$I$20</f>
        <v>4990.7349274799999</v>
      </c>
      <c r="R137" s="36">
        <f>SUMIFS(СВЦЭМ!$C$39:$C$782,СВЦЭМ!$A$39:$A$782,$A137,СВЦЭМ!$B$39:$B$782,R$119)+'СЕТ СН'!$I$12+СВЦЭМ!$D$10+'СЕТ СН'!$I$5-'СЕТ СН'!$I$20</f>
        <v>4974.1028659399999</v>
      </c>
      <c r="S137" s="36">
        <f>SUMIFS(СВЦЭМ!$C$39:$C$782,СВЦЭМ!$A$39:$A$782,$A137,СВЦЭМ!$B$39:$B$782,S$119)+'СЕТ СН'!$I$12+СВЦЭМ!$D$10+'СЕТ СН'!$I$5-'СЕТ СН'!$I$20</f>
        <v>4951.7386062900005</v>
      </c>
      <c r="T137" s="36">
        <f>SUMIFS(СВЦЭМ!$C$39:$C$782,СВЦЭМ!$A$39:$A$782,$A137,СВЦЭМ!$B$39:$B$782,T$119)+'СЕТ СН'!$I$12+СВЦЭМ!$D$10+'СЕТ СН'!$I$5-'СЕТ СН'!$I$20</f>
        <v>4907.3266604399996</v>
      </c>
      <c r="U137" s="36">
        <f>SUMIFS(СВЦЭМ!$C$39:$C$782,СВЦЭМ!$A$39:$A$782,$A137,СВЦЭМ!$B$39:$B$782,U$119)+'СЕТ СН'!$I$12+СВЦЭМ!$D$10+'СЕТ СН'!$I$5-'СЕТ СН'!$I$20</f>
        <v>4885.6961866900001</v>
      </c>
      <c r="V137" s="36">
        <f>SUMIFS(СВЦЭМ!$C$39:$C$782,СВЦЭМ!$A$39:$A$782,$A137,СВЦЭМ!$B$39:$B$782,V$119)+'СЕТ СН'!$I$12+СВЦЭМ!$D$10+'СЕТ СН'!$I$5-'СЕТ СН'!$I$20</f>
        <v>4906.4169232200002</v>
      </c>
      <c r="W137" s="36">
        <f>SUMIFS(СВЦЭМ!$C$39:$C$782,СВЦЭМ!$A$39:$A$782,$A137,СВЦЭМ!$B$39:$B$782,W$119)+'СЕТ СН'!$I$12+СВЦЭМ!$D$10+'СЕТ СН'!$I$5-'СЕТ СН'!$I$20</f>
        <v>4936.1752068900005</v>
      </c>
      <c r="X137" s="36">
        <f>SUMIFS(СВЦЭМ!$C$39:$C$782,СВЦЭМ!$A$39:$A$782,$A137,СВЦЭМ!$B$39:$B$782,X$119)+'СЕТ СН'!$I$12+СВЦЭМ!$D$10+'СЕТ СН'!$I$5-'СЕТ СН'!$I$20</f>
        <v>4995.2701128199997</v>
      </c>
      <c r="Y137" s="36">
        <f>SUMIFS(СВЦЭМ!$C$39:$C$782,СВЦЭМ!$A$39:$A$782,$A137,СВЦЭМ!$B$39:$B$782,Y$119)+'СЕТ СН'!$I$12+СВЦЭМ!$D$10+'СЕТ СН'!$I$5-'СЕТ СН'!$I$20</f>
        <v>5075.2108177800001</v>
      </c>
    </row>
    <row r="138" spans="1:25" ht="15.75" x14ac:dyDescent="0.2">
      <c r="A138" s="35">
        <f t="shared" si="3"/>
        <v>45584</v>
      </c>
      <c r="B138" s="36">
        <f>SUMIFS(СВЦЭМ!$C$39:$C$782,СВЦЭМ!$A$39:$A$782,$A138,СВЦЭМ!$B$39:$B$782,B$119)+'СЕТ СН'!$I$12+СВЦЭМ!$D$10+'СЕТ СН'!$I$5-'СЕТ СН'!$I$20</f>
        <v>5006.6689339200002</v>
      </c>
      <c r="C138" s="36">
        <f>SUMIFS(СВЦЭМ!$C$39:$C$782,СВЦЭМ!$A$39:$A$782,$A138,СВЦЭМ!$B$39:$B$782,C$119)+'СЕТ СН'!$I$12+СВЦЭМ!$D$10+'СЕТ СН'!$I$5-'СЕТ СН'!$I$20</f>
        <v>5059.6767642599998</v>
      </c>
      <c r="D138" s="36">
        <f>SUMIFS(СВЦЭМ!$C$39:$C$782,СВЦЭМ!$A$39:$A$782,$A138,СВЦЭМ!$B$39:$B$782,D$119)+'СЕТ СН'!$I$12+СВЦЭМ!$D$10+'СЕТ СН'!$I$5-'СЕТ СН'!$I$20</f>
        <v>5137.4242880000002</v>
      </c>
      <c r="E138" s="36">
        <f>SUMIFS(СВЦЭМ!$C$39:$C$782,СВЦЭМ!$A$39:$A$782,$A138,СВЦЭМ!$B$39:$B$782,E$119)+'СЕТ СН'!$I$12+СВЦЭМ!$D$10+'СЕТ СН'!$I$5-'СЕТ СН'!$I$20</f>
        <v>5146.5638099899998</v>
      </c>
      <c r="F138" s="36">
        <f>SUMIFS(СВЦЭМ!$C$39:$C$782,СВЦЭМ!$A$39:$A$782,$A138,СВЦЭМ!$B$39:$B$782,F$119)+'СЕТ СН'!$I$12+СВЦЭМ!$D$10+'СЕТ СН'!$I$5-'СЕТ СН'!$I$20</f>
        <v>5155.0810708600002</v>
      </c>
      <c r="G138" s="36">
        <f>SUMIFS(СВЦЭМ!$C$39:$C$782,СВЦЭМ!$A$39:$A$782,$A138,СВЦЭМ!$B$39:$B$782,G$119)+'СЕТ СН'!$I$12+СВЦЭМ!$D$10+'СЕТ СН'!$I$5-'СЕТ СН'!$I$20</f>
        <v>5152.2952276899996</v>
      </c>
      <c r="H138" s="36">
        <f>SUMIFS(СВЦЭМ!$C$39:$C$782,СВЦЭМ!$A$39:$A$782,$A138,СВЦЭМ!$B$39:$B$782,H$119)+'СЕТ СН'!$I$12+СВЦЭМ!$D$10+'СЕТ СН'!$I$5-'СЕТ СН'!$I$20</f>
        <v>5124.3304928999996</v>
      </c>
      <c r="I138" s="36">
        <f>SUMIFS(СВЦЭМ!$C$39:$C$782,СВЦЭМ!$A$39:$A$782,$A138,СВЦЭМ!$B$39:$B$782,I$119)+'СЕТ СН'!$I$12+СВЦЭМ!$D$10+'СЕТ СН'!$I$5-'СЕТ СН'!$I$20</f>
        <v>5136.0071696100003</v>
      </c>
      <c r="J138" s="36">
        <f>SUMIFS(СВЦЭМ!$C$39:$C$782,СВЦЭМ!$A$39:$A$782,$A138,СВЦЭМ!$B$39:$B$782,J$119)+'СЕТ СН'!$I$12+СВЦЭМ!$D$10+'СЕТ СН'!$I$5-'СЕТ СН'!$I$20</f>
        <v>5027.8635992899999</v>
      </c>
      <c r="K138" s="36">
        <f>SUMIFS(СВЦЭМ!$C$39:$C$782,СВЦЭМ!$A$39:$A$782,$A138,СВЦЭМ!$B$39:$B$782,K$119)+'СЕТ СН'!$I$12+СВЦЭМ!$D$10+'СЕТ СН'!$I$5-'СЕТ СН'!$I$20</f>
        <v>4926.1365492300001</v>
      </c>
      <c r="L138" s="36">
        <f>SUMIFS(СВЦЭМ!$C$39:$C$782,СВЦЭМ!$A$39:$A$782,$A138,СВЦЭМ!$B$39:$B$782,L$119)+'СЕТ СН'!$I$12+СВЦЭМ!$D$10+'СЕТ СН'!$I$5-'СЕТ СН'!$I$20</f>
        <v>4887.1694055999997</v>
      </c>
      <c r="M138" s="36">
        <f>SUMIFS(СВЦЭМ!$C$39:$C$782,СВЦЭМ!$A$39:$A$782,$A138,СВЦЭМ!$B$39:$B$782,M$119)+'СЕТ СН'!$I$12+СВЦЭМ!$D$10+'СЕТ СН'!$I$5-'СЕТ СН'!$I$20</f>
        <v>4905.54436971</v>
      </c>
      <c r="N138" s="36">
        <f>SUMIFS(СВЦЭМ!$C$39:$C$782,СВЦЭМ!$A$39:$A$782,$A138,СВЦЭМ!$B$39:$B$782,N$119)+'СЕТ СН'!$I$12+СВЦЭМ!$D$10+'СЕТ СН'!$I$5-'СЕТ СН'!$I$20</f>
        <v>4922.8593770299995</v>
      </c>
      <c r="O138" s="36">
        <f>SUMIFS(СВЦЭМ!$C$39:$C$782,СВЦЭМ!$A$39:$A$782,$A138,СВЦЭМ!$B$39:$B$782,O$119)+'СЕТ СН'!$I$12+СВЦЭМ!$D$10+'СЕТ СН'!$I$5-'СЕТ СН'!$I$20</f>
        <v>4935.3699717899999</v>
      </c>
      <c r="P138" s="36">
        <f>SUMIFS(СВЦЭМ!$C$39:$C$782,СВЦЭМ!$A$39:$A$782,$A138,СВЦЭМ!$B$39:$B$782,P$119)+'СЕТ СН'!$I$12+СВЦЭМ!$D$10+'СЕТ СН'!$I$5-'СЕТ СН'!$I$20</f>
        <v>4958.1880882300002</v>
      </c>
      <c r="Q138" s="36">
        <f>SUMIFS(СВЦЭМ!$C$39:$C$782,СВЦЭМ!$A$39:$A$782,$A138,СВЦЭМ!$B$39:$B$782,Q$119)+'СЕТ СН'!$I$12+СВЦЭМ!$D$10+'СЕТ СН'!$I$5-'СЕТ СН'!$I$20</f>
        <v>4960.3234228800002</v>
      </c>
      <c r="R138" s="36">
        <f>SUMIFS(СВЦЭМ!$C$39:$C$782,СВЦЭМ!$A$39:$A$782,$A138,СВЦЭМ!$B$39:$B$782,R$119)+'СЕТ СН'!$I$12+СВЦЭМ!$D$10+'СЕТ СН'!$I$5-'СЕТ СН'!$I$20</f>
        <v>4968.16596458</v>
      </c>
      <c r="S138" s="36">
        <f>SUMIFS(СВЦЭМ!$C$39:$C$782,СВЦЭМ!$A$39:$A$782,$A138,СВЦЭМ!$B$39:$B$782,S$119)+'СЕТ СН'!$I$12+СВЦЭМ!$D$10+'СЕТ СН'!$I$5-'СЕТ СН'!$I$20</f>
        <v>4952.2405112699998</v>
      </c>
      <c r="T138" s="36">
        <f>SUMIFS(СВЦЭМ!$C$39:$C$782,СВЦЭМ!$A$39:$A$782,$A138,СВЦЭМ!$B$39:$B$782,T$119)+'СЕТ СН'!$I$12+СВЦЭМ!$D$10+'СЕТ СН'!$I$5-'СЕТ СН'!$I$20</f>
        <v>4887.8144711699997</v>
      </c>
      <c r="U138" s="36">
        <f>SUMIFS(СВЦЭМ!$C$39:$C$782,СВЦЭМ!$A$39:$A$782,$A138,СВЦЭМ!$B$39:$B$782,U$119)+'СЕТ СН'!$I$12+СВЦЭМ!$D$10+'СЕТ СН'!$I$5-'СЕТ СН'!$I$20</f>
        <v>4863.6488099899998</v>
      </c>
      <c r="V138" s="36">
        <f>SUMIFS(СВЦЭМ!$C$39:$C$782,СВЦЭМ!$A$39:$A$782,$A138,СВЦЭМ!$B$39:$B$782,V$119)+'СЕТ СН'!$I$12+СВЦЭМ!$D$10+'СЕТ СН'!$I$5-'СЕТ СН'!$I$20</f>
        <v>4875.49471266</v>
      </c>
      <c r="W138" s="36">
        <f>SUMIFS(СВЦЭМ!$C$39:$C$782,СВЦЭМ!$A$39:$A$782,$A138,СВЦЭМ!$B$39:$B$782,W$119)+'СЕТ СН'!$I$12+СВЦЭМ!$D$10+'СЕТ СН'!$I$5-'СЕТ СН'!$I$20</f>
        <v>4893.8708178799998</v>
      </c>
      <c r="X138" s="36">
        <f>SUMIFS(СВЦЭМ!$C$39:$C$782,СВЦЭМ!$A$39:$A$782,$A138,СВЦЭМ!$B$39:$B$782,X$119)+'СЕТ СН'!$I$12+СВЦЭМ!$D$10+'СЕТ СН'!$I$5-'СЕТ СН'!$I$20</f>
        <v>4952.5634981599997</v>
      </c>
      <c r="Y138" s="36">
        <f>SUMIFS(СВЦЭМ!$C$39:$C$782,СВЦЭМ!$A$39:$A$782,$A138,СВЦЭМ!$B$39:$B$782,Y$119)+'СЕТ СН'!$I$12+СВЦЭМ!$D$10+'СЕТ СН'!$I$5-'СЕТ СН'!$I$20</f>
        <v>4986.1229739600003</v>
      </c>
    </row>
    <row r="139" spans="1:25" ht="15.75" x14ac:dyDescent="0.2">
      <c r="A139" s="35">
        <f t="shared" si="3"/>
        <v>45585</v>
      </c>
      <c r="B139" s="36">
        <f>SUMIFS(СВЦЭМ!$C$39:$C$782,СВЦЭМ!$A$39:$A$782,$A139,СВЦЭМ!$B$39:$B$782,B$119)+'СЕТ СН'!$I$12+СВЦЭМ!$D$10+'СЕТ СН'!$I$5-'СЕТ СН'!$I$20</f>
        <v>5057.3191373600002</v>
      </c>
      <c r="C139" s="36">
        <f>SUMIFS(СВЦЭМ!$C$39:$C$782,СВЦЭМ!$A$39:$A$782,$A139,СВЦЭМ!$B$39:$B$782,C$119)+'СЕТ СН'!$I$12+СВЦЭМ!$D$10+'СЕТ СН'!$I$5-'СЕТ СН'!$I$20</f>
        <v>5123.6556294299999</v>
      </c>
      <c r="D139" s="36">
        <f>SUMIFS(СВЦЭМ!$C$39:$C$782,СВЦЭМ!$A$39:$A$782,$A139,СВЦЭМ!$B$39:$B$782,D$119)+'СЕТ СН'!$I$12+СВЦЭМ!$D$10+'СЕТ СН'!$I$5-'СЕТ СН'!$I$20</f>
        <v>5156.2691533599991</v>
      </c>
      <c r="E139" s="36">
        <f>SUMIFS(СВЦЭМ!$C$39:$C$782,СВЦЭМ!$A$39:$A$782,$A139,СВЦЭМ!$B$39:$B$782,E$119)+'СЕТ СН'!$I$12+СВЦЭМ!$D$10+'СЕТ СН'!$I$5-'СЕТ СН'!$I$20</f>
        <v>5178.3511936300001</v>
      </c>
      <c r="F139" s="36">
        <f>SUMIFS(СВЦЭМ!$C$39:$C$782,СВЦЭМ!$A$39:$A$782,$A139,СВЦЭМ!$B$39:$B$782,F$119)+'СЕТ СН'!$I$12+СВЦЭМ!$D$10+'СЕТ СН'!$I$5-'СЕТ СН'!$I$20</f>
        <v>5180.4202815899998</v>
      </c>
      <c r="G139" s="36">
        <f>SUMIFS(СВЦЭМ!$C$39:$C$782,СВЦЭМ!$A$39:$A$782,$A139,СВЦЭМ!$B$39:$B$782,G$119)+'СЕТ СН'!$I$12+СВЦЭМ!$D$10+'СЕТ СН'!$I$5-'СЕТ СН'!$I$20</f>
        <v>5160.878722899999</v>
      </c>
      <c r="H139" s="36">
        <f>SUMIFS(СВЦЭМ!$C$39:$C$782,СВЦЭМ!$A$39:$A$782,$A139,СВЦЭМ!$B$39:$B$782,H$119)+'СЕТ СН'!$I$12+СВЦЭМ!$D$10+'СЕТ СН'!$I$5-'СЕТ СН'!$I$20</f>
        <v>5136.6705147399998</v>
      </c>
      <c r="I139" s="36">
        <f>SUMIFS(СВЦЭМ!$C$39:$C$782,СВЦЭМ!$A$39:$A$782,$A139,СВЦЭМ!$B$39:$B$782,I$119)+'СЕТ СН'!$I$12+СВЦЭМ!$D$10+'СЕТ СН'!$I$5-'СЕТ СН'!$I$20</f>
        <v>5093.5746703200002</v>
      </c>
      <c r="J139" s="36">
        <f>SUMIFS(СВЦЭМ!$C$39:$C$782,СВЦЭМ!$A$39:$A$782,$A139,СВЦЭМ!$B$39:$B$782,J$119)+'СЕТ СН'!$I$12+СВЦЭМ!$D$10+'СЕТ СН'!$I$5-'СЕТ СН'!$I$20</f>
        <v>5006.3510734600004</v>
      </c>
      <c r="K139" s="36">
        <f>SUMIFS(СВЦЭМ!$C$39:$C$782,СВЦЭМ!$A$39:$A$782,$A139,СВЦЭМ!$B$39:$B$782,K$119)+'СЕТ СН'!$I$12+СВЦЭМ!$D$10+'СЕТ СН'!$I$5-'СЕТ СН'!$I$20</f>
        <v>4939.8376514699994</v>
      </c>
      <c r="L139" s="36">
        <f>SUMIFS(СВЦЭМ!$C$39:$C$782,СВЦЭМ!$A$39:$A$782,$A139,СВЦЭМ!$B$39:$B$782,L$119)+'СЕТ СН'!$I$12+СВЦЭМ!$D$10+'СЕТ СН'!$I$5-'СЕТ СН'!$I$20</f>
        <v>4932.0080713500001</v>
      </c>
      <c r="M139" s="36">
        <f>SUMIFS(СВЦЭМ!$C$39:$C$782,СВЦЭМ!$A$39:$A$782,$A139,СВЦЭМ!$B$39:$B$782,M$119)+'СЕТ СН'!$I$12+СВЦЭМ!$D$10+'СЕТ СН'!$I$5-'СЕТ СН'!$I$20</f>
        <v>4937.2706740800004</v>
      </c>
      <c r="N139" s="36">
        <f>SUMIFS(СВЦЭМ!$C$39:$C$782,СВЦЭМ!$A$39:$A$782,$A139,СВЦЭМ!$B$39:$B$782,N$119)+'СЕТ СН'!$I$12+СВЦЭМ!$D$10+'СЕТ СН'!$I$5-'СЕТ СН'!$I$20</f>
        <v>4958.2551974999997</v>
      </c>
      <c r="O139" s="36">
        <f>SUMIFS(СВЦЭМ!$C$39:$C$782,СВЦЭМ!$A$39:$A$782,$A139,СВЦЭМ!$B$39:$B$782,O$119)+'СЕТ СН'!$I$12+СВЦЭМ!$D$10+'СЕТ СН'!$I$5-'СЕТ СН'!$I$20</f>
        <v>4986.7195453799995</v>
      </c>
      <c r="P139" s="36">
        <f>SUMIFS(СВЦЭМ!$C$39:$C$782,СВЦЭМ!$A$39:$A$782,$A139,СВЦЭМ!$B$39:$B$782,P$119)+'СЕТ СН'!$I$12+СВЦЭМ!$D$10+'СЕТ СН'!$I$5-'СЕТ СН'!$I$20</f>
        <v>5000.8316743899995</v>
      </c>
      <c r="Q139" s="36">
        <f>SUMIFS(СВЦЭМ!$C$39:$C$782,СВЦЭМ!$A$39:$A$782,$A139,СВЦЭМ!$B$39:$B$782,Q$119)+'СЕТ СН'!$I$12+СВЦЭМ!$D$10+'СЕТ СН'!$I$5-'СЕТ СН'!$I$20</f>
        <v>4994.3033279199999</v>
      </c>
      <c r="R139" s="36">
        <f>SUMIFS(СВЦЭМ!$C$39:$C$782,СВЦЭМ!$A$39:$A$782,$A139,СВЦЭМ!$B$39:$B$782,R$119)+'СЕТ СН'!$I$12+СВЦЭМ!$D$10+'СЕТ СН'!$I$5-'СЕТ СН'!$I$20</f>
        <v>4980.6838152800001</v>
      </c>
      <c r="S139" s="36">
        <f>SUMIFS(СВЦЭМ!$C$39:$C$782,СВЦЭМ!$A$39:$A$782,$A139,СВЦЭМ!$B$39:$B$782,S$119)+'СЕТ СН'!$I$12+СВЦЭМ!$D$10+'СЕТ СН'!$I$5-'СЕТ СН'!$I$20</f>
        <v>4938.0148218300001</v>
      </c>
      <c r="T139" s="36">
        <f>SUMIFS(СВЦЭМ!$C$39:$C$782,СВЦЭМ!$A$39:$A$782,$A139,СВЦЭМ!$B$39:$B$782,T$119)+'СЕТ СН'!$I$12+СВЦЭМ!$D$10+'СЕТ СН'!$I$5-'СЕТ СН'!$I$20</f>
        <v>4867.3296608700002</v>
      </c>
      <c r="U139" s="36">
        <f>SUMIFS(СВЦЭМ!$C$39:$C$782,СВЦЭМ!$A$39:$A$782,$A139,СВЦЭМ!$B$39:$B$782,U$119)+'СЕТ СН'!$I$12+СВЦЭМ!$D$10+'СЕТ СН'!$I$5-'СЕТ СН'!$I$20</f>
        <v>4811.5395618399998</v>
      </c>
      <c r="V139" s="36">
        <f>SUMIFS(СВЦЭМ!$C$39:$C$782,СВЦЭМ!$A$39:$A$782,$A139,СВЦЭМ!$B$39:$B$782,V$119)+'СЕТ СН'!$I$12+СВЦЭМ!$D$10+'СЕТ СН'!$I$5-'СЕТ СН'!$I$20</f>
        <v>4829.94324495</v>
      </c>
      <c r="W139" s="36">
        <f>SUMIFS(СВЦЭМ!$C$39:$C$782,СВЦЭМ!$A$39:$A$782,$A139,СВЦЭМ!$B$39:$B$782,W$119)+'СЕТ СН'!$I$12+СВЦЭМ!$D$10+'СЕТ СН'!$I$5-'СЕТ СН'!$I$20</f>
        <v>4878.6304025299996</v>
      </c>
      <c r="X139" s="36">
        <f>SUMIFS(СВЦЭМ!$C$39:$C$782,СВЦЭМ!$A$39:$A$782,$A139,СВЦЭМ!$B$39:$B$782,X$119)+'СЕТ СН'!$I$12+СВЦЭМ!$D$10+'СЕТ СН'!$I$5-'СЕТ СН'!$I$20</f>
        <v>4959.6720165999996</v>
      </c>
      <c r="Y139" s="36">
        <f>SUMIFS(СВЦЭМ!$C$39:$C$782,СВЦЭМ!$A$39:$A$782,$A139,СВЦЭМ!$B$39:$B$782,Y$119)+'СЕТ СН'!$I$12+СВЦЭМ!$D$10+'СЕТ СН'!$I$5-'СЕТ СН'!$I$20</f>
        <v>5018.5313720100003</v>
      </c>
    </row>
    <row r="140" spans="1:25" ht="15.75" x14ac:dyDescent="0.2">
      <c r="A140" s="35">
        <f t="shared" si="3"/>
        <v>45586</v>
      </c>
      <c r="B140" s="36">
        <f>SUMIFS(СВЦЭМ!$C$39:$C$782,СВЦЭМ!$A$39:$A$782,$A140,СВЦЭМ!$B$39:$B$782,B$119)+'СЕТ СН'!$I$12+СВЦЭМ!$D$10+'СЕТ СН'!$I$5-'СЕТ СН'!$I$20</f>
        <v>5130.6576076999991</v>
      </c>
      <c r="C140" s="36">
        <f>SUMIFS(СВЦЭМ!$C$39:$C$782,СВЦЭМ!$A$39:$A$782,$A140,СВЦЭМ!$B$39:$B$782,C$119)+'СЕТ СН'!$I$12+СВЦЭМ!$D$10+'СЕТ СН'!$I$5-'СЕТ СН'!$I$20</f>
        <v>5169.8684745600003</v>
      </c>
      <c r="D140" s="36">
        <f>SUMIFS(СВЦЭМ!$C$39:$C$782,СВЦЭМ!$A$39:$A$782,$A140,СВЦЭМ!$B$39:$B$782,D$119)+'СЕТ СН'!$I$12+СВЦЭМ!$D$10+'СЕТ СН'!$I$5-'СЕТ СН'!$I$20</f>
        <v>5185.9895479899997</v>
      </c>
      <c r="E140" s="36">
        <f>SUMIFS(СВЦЭМ!$C$39:$C$782,СВЦЭМ!$A$39:$A$782,$A140,СВЦЭМ!$B$39:$B$782,E$119)+'СЕТ СН'!$I$12+СВЦЭМ!$D$10+'СЕТ СН'!$I$5-'СЕТ СН'!$I$20</f>
        <v>5191.0273561100003</v>
      </c>
      <c r="F140" s="36">
        <f>SUMIFS(СВЦЭМ!$C$39:$C$782,СВЦЭМ!$A$39:$A$782,$A140,СВЦЭМ!$B$39:$B$782,F$119)+'СЕТ СН'!$I$12+СВЦЭМ!$D$10+'СЕТ СН'!$I$5-'СЕТ СН'!$I$20</f>
        <v>5203.9930628599996</v>
      </c>
      <c r="G140" s="36">
        <f>SUMIFS(СВЦЭМ!$C$39:$C$782,СВЦЭМ!$A$39:$A$782,$A140,СВЦЭМ!$B$39:$B$782,G$119)+'СЕТ СН'!$I$12+СВЦЭМ!$D$10+'СЕТ СН'!$I$5-'СЕТ СН'!$I$20</f>
        <v>5195.8627546600001</v>
      </c>
      <c r="H140" s="36">
        <f>SUMIFS(СВЦЭМ!$C$39:$C$782,СВЦЭМ!$A$39:$A$782,$A140,СВЦЭМ!$B$39:$B$782,H$119)+'СЕТ СН'!$I$12+СВЦЭМ!$D$10+'СЕТ СН'!$I$5-'СЕТ СН'!$I$20</f>
        <v>5098.6062636299994</v>
      </c>
      <c r="I140" s="36">
        <f>SUMIFS(СВЦЭМ!$C$39:$C$782,СВЦЭМ!$A$39:$A$782,$A140,СВЦЭМ!$B$39:$B$782,I$119)+'СЕТ СН'!$I$12+СВЦЭМ!$D$10+'СЕТ СН'!$I$5-'СЕТ СН'!$I$20</f>
        <v>4998.2943479900005</v>
      </c>
      <c r="J140" s="36">
        <f>SUMIFS(СВЦЭМ!$C$39:$C$782,СВЦЭМ!$A$39:$A$782,$A140,СВЦЭМ!$B$39:$B$782,J$119)+'СЕТ СН'!$I$12+СВЦЭМ!$D$10+'СЕТ СН'!$I$5-'СЕТ СН'!$I$20</f>
        <v>4946.1845815400002</v>
      </c>
      <c r="K140" s="36">
        <f>SUMIFS(СВЦЭМ!$C$39:$C$782,СВЦЭМ!$A$39:$A$782,$A140,СВЦЭМ!$B$39:$B$782,K$119)+'СЕТ СН'!$I$12+СВЦЭМ!$D$10+'СЕТ СН'!$I$5-'СЕТ СН'!$I$20</f>
        <v>4910.5778204300004</v>
      </c>
      <c r="L140" s="36">
        <f>SUMIFS(СВЦЭМ!$C$39:$C$782,СВЦЭМ!$A$39:$A$782,$A140,СВЦЭМ!$B$39:$B$782,L$119)+'СЕТ СН'!$I$12+СВЦЭМ!$D$10+'СЕТ СН'!$I$5-'СЕТ СН'!$I$20</f>
        <v>4939.7700729400003</v>
      </c>
      <c r="M140" s="36">
        <f>SUMIFS(СВЦЭМ!$C$39:$C$782,СВЦЭМ!$A$39:$A$782,$A140,СВЦЭМ!$B$39:$B$782,M$119)+'СЕТ СН'!$I$12+СВЦЭМ!$D$10+'СЕТ СН'!$I$5-'СЕТ СН'!$I$20</f>
        <v>4971.1421445100004</v>
      </c>
      <c r="N140" s="36">
        <f>SUMIFS(СВЦЭМ!$C$39:$C$782,СВЦЭМ!$A$39:$A$782,$A140,СВЦЭМ!$B$39:$B$782,N$119)+'СЕТ СН'!$I$12+СВЦЭМ!$D$10+'СЕТ СН'!$I$5-'СЕТ СН'!$I$20</f>
        <v>5021.0767029099998</v>
      </c>
      <c r="O140" s="36">
        <f>SUMIFS(СВЦЭМ!$C$39:$C$782,СВЦЭМ!$A$39:$A$782,$A140,СВЦЭМ!$B$39:$B$782,O$119)+'СЕТ СН'!$I$12+СВЦЭМ!$D$10+'СЕТ СН'!$I$5-'СЕТ СН'!$I$20</f>
        <v>5001.7606876099999</v>
      </c>
      <c r="P140" s="36">
        <f>SUMIFS(СВЦЭМ!$C$39:$C$782,СВЦЭМ!$A$39:$A$782,$A140,СВЦЭМ!$B$39:$B$782,P$119)+'СЕТ СН'!$I$12+СВЦЭМ!$D$10+'СЕТ СН'!$I$5-'СЕТ СН'!$I$20</f>
        <v>5012.4784832000005</v>
      </c>
      <c r="Q140" s="36">
        <f>SUMIFS(СВЦЭМ!$C$39:$C$782,СВЦЭМ!$A$39:$A$782,$A140,СВЦЭМ!$B$39:$B$782,Q$119)+'СЕТ СН'!$I$12+СВЦЭМ!$D$10+'СЕТ СН'!$I$5-'СЕТ СН'!$I$20</f>
        <v>5026.7073791000003</v>
      </c>
      <c r="R140" s="36">
        <f>SUMIFS(СВЦЭМ!$C$39:$C$782,СВЦЭМ!$A$39:$A$782,$A140,СВЦЭМ!$B$39:$B$782,R$119)+'СЕТ СН'!$I$12+СВЦЭМ!$D$10+'СЕТ СН'!$I$5-'СЕТ СН'!$I$20</f>
        <v>5033.3687366300001</v>
      </c>
      <c r="S140" s="36">
        <f>SUMIFS(СВЦЭМ!$C$39:$C$782,СВЦЭМ!$A$39:$A$782,$A140,СВЦЭМ!$B$39:$B$782,S$119)+'СЕТ СН'!$I$12+СВЦЭМ!$D$10+'СЕТ СН'!$I$5-'СЕТ СН'!$I$20</f>
        <v>4987.6021554999998</v>
      </c>
      <c r="T140" s="36">
        <f>SUMIFS(СВЦЭМ!$C$39:$C$782,СВЦЭМ!$A$39:$A$782,$A140,СВЦЭМ!$B$39:$B$782,T$119)+'СЕТ СН'!$I$12+СВЦЭМ!$D$10+'СЕТ СН'!$I$5-'СЕТ СН'!$I$20</f>
        <v>4895.5080926700002</v>
      </c>
      <c r="U140" s="36">
        <f>SUMIFS(СВЦЭМ!$C$39:$C$782,СВЦЭМ!$A$39:$A$782,$A140,СВЦЭМ!$B$39:$B$782,U$119)+'СЕТ СН'!$I$12+СВЦЭМ!$D$10+'СЕТ СН'!$I$5-'СЕТ СН'!$I$20</f>
        <v>4885.1799224299994</v>
      </c>
      <c r="V140" s="36">
        <f>SUMIFS(СВЦЭМ!$C$39:$C$782,СВЦЭМ!$A$39:$A$782,$A140,СВЦЭМ!$B$39:$B$782,V$119)+'СЕТ СН'!$I$12+СВЦЭМ!$D$10+'СЕТ СН'!$I$5-'СЕТ СН'!$I$20</f>
        <v>4902.36192914</v>
      </c>
      <c r="W140" s="36">
        <f>SUMIFS(СВЦЭМ!$C$39:$C$782,СВЦЭМ!$A$39:$A$782,$A140,СВЦЭМ!$B$39:$B$782,W$119)+'СЕТ СН'!$I$12+СВЦЭМ!$D$10+'СЕТ СН'!$I$5-'СЕТ СН'!$I$20</f>
        <v>4941.1726041000002</v>
      </c>
      <c r="X140" s="36">
        <f>SUMIFS(СВЦЭМ!$C$39:$C$782,СВЦЭМ!$A$39:$A$782,$A140,СВЦЭМ!$B$39:$B$782,X$119)+'СЕТ СН'!$I$12+СВЦЭМ!$D$10+'СЕТ СН'!$I$5-'СЕТ СН'!$I$20</f>
        <v>5027.6161239800003</v>
      </c>
      <c r="Y140" s="36">
        <f>SUMIFS(СВЦЭМ!$C$39:$C$782,СВЦЭМ!$A$39:$A$782,$A140,СВЦЭМ!$B$39:$B$782,Y$119)+'СЕТ СН'!$I$12+СВЦЭМ!$D$10+'СЕТ СН'!$I$5-'СЕТ СН'!$I$20</f>
        <v>5045.8513638200002</v>
      </c>
    </row>
    <row r="141" spans="1:25" ht="15.75" x14ac:dyDescent="0.2">
      <c r="A141" s="35">
        <f t="shared" si="3"/>
        <v>45587</v>
      </c>
      <c r="B141" s="36">
        <f>SUMIFS(СВЦЭМ!$C$39:$C$782,СВЦЭМ!$A$39:$A$782,$A141,СВЦЭМ!$B$39:$B$782,B$119)+'СЕТ СН'!$I$12+СВЦЭМ!$D$10+'СЕТ СН'!$I$5-'СЕТ СН'!$I$20</f>
        <v>5022.7120668699999</v>
      </c>
      <c r="C141" s="36">
        <f>SUMIFS(СВЦЭМ!$C$39:$C$782,СВЦЭМ!$A$39:$A$782,$A141,СВЦЭМ!$B$39:$B$782,C$119)+'СЕТ СН'!$I$12+СВЦЭМ!$D$10+'СЕТ СН'!$I$5-'СЕТ СН'!$I$20</f>
        <v>5052.1876002499994</v>
      </c>
      <c r="D141" s="36">
        <f>SUMIFS(СВЦЭМ!$C$39:$C$782,СВЦЭМ!$A$39:$A$782,$A141,СВЦЭМ!$B$39:$B$782,D$119)+'СЕТ СН'!$I$12+СВЦЭМ!$D$10+'СЕТ СН'!$I$5-'СЕТ СН'!$I$20</f>
        <v>5059.8905260800002</v>
      </c>
      <c r="E141" s="36">
        <f>SUMIFS(СВЦЭМ!$C$39:$C$782,СВЦЭМ!$A$39:$A$782,$A141,СВЦЭМ!$B$39:$B$782,E$119)+'СЕТ СН'!$I$12+СВЦЭМ!$D$10+'СЕТ СН'!$I$5-'СЕТ СН'!$I$20</f>
        <v>5127.6639259499998</v>
      </c>
      <c r="F141" s="36">
        <f>SUMIFS(СВЦЭМ!$C$39:$C$782,СВЦЭМ!$A$39:$A$782,$A141,СВЦЭМ!$B$39:$B$782,F$119)+'СЕТ СН'!$I$12+СВЦЭМ!$D$10+'СЕТ СН'!$I$5-'СЕТ СН'!$I$20</f>
        <v>5142.390651149999</v>
      </c>
      <c r="G141" s="36">
        <f>SUMIFS(СВЦЭМ!$C$39:$C$782,СВЦЭМ!$A$39:$A$782,$A141,СВЦЭМ!$B$39:$B$782,G$119)+'СЕТ СН'!$I$12+СВЦЭМ!$D$10+'СЕТ СН'!$I$5-'СЕТ СН'!$I$20</f>
        <v>5125.2281353799999</v>
      </c>
      <c r="H141" s="36">
        <f>SUMIFS(СВЦЭМ!$C$39:$C$782,СВЦЭМ!$A$39:$A$782,$A141,СВЦЭМ!$B$39:$B$782,H$119)+'СЕТ СН'!$I$12+СВЦЭМ!$D$10+'СЕТ СН'!$I$5-'СЕТ СН'!$I$20</f>
        <v>5018.2381558699999</v>
      </c>
      <c r="I141" s="36">
        <f>SUMIFS(СВЦЭМ!$C$39:$C$782,СВЦЭМ!$A$39:$A$782,$A141,СВЦЭМ!$B$39:$B$782,I$119)+'СЕТ СН'!$I$12+СВЦЭМ!$D$10+'СЕТ СН'!$I$5-'СЕТ СН'!$I$20</f>
        <v>4938.0935825199995</v>
      </c>
      <c r="J141" s="36">
        <f>SUMIFS(СВЦЭМ!$C$39:$C$782,СВЦЭМ!$A$39:$A$782,$A141,СВЦЭМ!$B$39:$B$782,J$119)+'СЕТ СН'!$I$12+СВЦЭМ!$D$10+'СЕТ СН'!$I$5-'СЕТ СН'!$I$20</f>
        <v>4901.1696179499995</v>
      </c>
      <c r="K141" s="36">
        <f>SUMIFS(СВЦЭМ!$C$39:$C$782,СВЦЭМ!$A$39:$A$782,$A141,СВЦЭМ!$B$39:$B$782,K$119)+'СЕТ СН'!$I$12+СВЦЭМ!$D$10+'СЕТ СН'!$I$5-'СЕТ СН'!$I$20</f>
        <v>4901.7634200100001</v>
      </c>
      <c r="L141" s="36">
        <f>SUMIFS(СВЦЭМ!$C$39:$C$782,СВЦЭМ!$A$39:$A$782,$A141,СВЦЭМ!$B$39:$B$782,L$119)+'СЕТ СН'!$I$12+СВЦЭМ!$D$10+'СЕТ СН'!$I$5-'СЕТ СН'!$I$20</f>
        <v>4871.1626366700002</v>
      </c>
      <c r="M141" s="36">
        <f>SUMIFS(СВЦЭМ!$C$39:$C$782,СВЦЭМ!$A$39:$A$782,$A141,СВЦЭМ!$B$39:$B$782,M$119)+'СЕТ СН'!$I$12+СВЦЭМ!$D$10+'СЕТ СН'!$I$5-'СЕТ СН'!$I$20</f>
        <v>4873.1272004799994</v>
      </c>
      <c r="N141" s="36">
        <f>SUMIFS(СВЦЭМ!$C$39:$C$782,СВЦЭМ!$A$39:$A$782,$A141,СВЦЭМ!$B$39:$B$782,N$119)+'СЕТ СН'!$I$12+СВЦЭМ!$D$10+'СЕТ СН'!$I$5-'СЕТ СН'!$I$20</f>
        <v>4875.6163965400001</v>
      </c>
      <c r="O141" s="36">
        <f>SUMIFS(СВЦЭМ!$C$39:$C$782,СВЦЭМ!$A$39:$A$782,$A141,СВЦЭМ!$B$39:$B$782,O$119)+'СЕТ СН'!$I$12+СВЦЭМ!$D$10+'СЕТ СН'!$I$5-'СЕТ СН'!$I$20</f>
        <v>4860.1198098300001</v>
      </c>
      <c r="P141" s="36">
        <f>SUMIFS(СВЦЭМ!$C$39:$C$782,СВЦЭМ!$A$39:$A$782,$A141,СВЦЭМ!$B$39:$B$782,P$119)+'СЕТ СН'!$I$12+СВЦЭМ!$D$10+'СЕТ СН'!$I$5-'СЕТ СН'!$I$20</f>
        <v>4871.8261434300002</v>
      </c>
      <c r="Q141" s="36">
        <f>SUMIFS(СВЦЭМ!$C$39:$C$782,СВЦЭМ!$A$39:$A$782,$A141,СВЦЭМ!$B$39:$B$782,Q$119)+'СЕТ СН'!$I$12+СВЦЭМ!$D$10+'СЕТ СН'!$I$5-'СЕТ СН'!$I$20</f>
        <v>4918.6367503800002</v>
      </c>
      <c r="R141" s="36">
        <f>SUMIFS(СВЦЭМ!$C$39:$C$782,СВЦЭМ!$A$39:$A$782,$A141,СВЦЭМ!$B$39:$B$782,R$119)+'СЕТ СН'!$I$12+СВЦЭМ!$D$10+'СЕТ СН'!$I$5-'СЕТ СН'!$I$20</f>
        <v>4909.40389873</v>
      </c>
      <c r="S141" s="36">
        <f>SUMIFS(СВЦЭМ!$C$39:$C$782,СВЦЭМ!$A$39:$A$782,$A141,СВЦЭМ!$B$39:$B$782,S$119)+'СЕТ СН'!$I$12+СВЦЭМ!$D$10+'СЕТ СН'!$I$5-'СЕТ СН'!$I$20</f>
        <v>4889.5706413199996</v>
      </c>
      <c r="T141" s="36">
        <f>SUMIFS(СВЦЭМ!$C$39:$C$782,СВЦЭМ!$A$39:$A$782,$A141,СВЦЭМ!$B$39:$B$782,T$119)+'СЕТ СН'!$I$12+СВЦЭМ!$D$10+'СЕТ СН'!$I$5-'СЕТ СН'!$I$20</f>
        <v>4842.00633217</v>
      </c>
      <c r="U141" s="36">
        <f>SUMIFS(СВЦЭМ!$C$39:$C$782,СВЦЭМ!$A$39:$A$782,$A141,СВЦЭМ!$B$39:$B$782,U$119)+'СЕТ СН'!$I$12+СВЦЭМ!$D$10+'СЕТ СН'!$I$5-'СЕТ СН'!$I$20</f>
        <v>4839.2330520799997</v>
      </c>
      <c r="V141" s="36">
        <f>SUMIFS(СВЦЭМ!$C$39:$C$782,СВЦЭМ!$A$39:$A$782,$A141,СВЦЭМ!$B$39:$B$782,V$119)+'СЕТ СН'!$I$12+СВЦЭМ!$D$10+'СЕТ СН'!$I$5-'СЕТ СН'!$I$20</f>
        <v>4853.5925582700002</v>
      </c>
      <c r="W141" s="36">
        <f>SUMIFS(СВЦЭМ!$C$39:$C$782,СВЦЭМ!$A$39:$A$782,$A141,СВЦЭМ!$B$39:$B$782,W$119)+'СЕТ СН'!$I$12+СВЦЭМ!$D$10+'СЕТ СН'!$I$5-'СЕТ СН'!$I$20</f>
        <v>4854.3224332899999</v>
      </c>
      <c r="X141" s="36">
        <f>SUMIFS(СВЦЭМ!$C$39:$C$782,СВЦЭМ!$A$39:$A$782,$A141,СВЦЭМ!$B$39:$B$782,X$119)+'СЕТ СН'!$I$12+СВЦЭМ!$D$10+'СЕТ СН'!$I$5-'СЕТ СН'!$I$20</f>
        <v>4913.25077659</v>
      </c>
      <c r="Y141" s="36">
        <f>SUMIFS(СВЦЭМ!$C$39:$C$782,СВЦЭМ!$A$39:$A$782,$A141,СВЦЭМ!$B$39:$B$782,Y$119)+'СЕТ СН'!$I$12+СВЦЭМ!$D$10+'СЕТ СН'!$I$5-'СЕТ СН'!$I$20</f>
        <v>4941.0560036400002</v>
      </c>
    </row>
    <row r="142" spans="1:25" ht="15.75" x14ac:dyDescent="0.2">
      <c r="A142" s="35">
        <f t="shared" si="3"/>
        <v>45588</v>
      </c>
      <c r="B142" s="36">
        <f>SUMIFS(СВЦЭМ!$C$39:$C$782,СВЦЭМ!$A$39:$A$782,$A142,СВЦЭМ!$B$39:$B$782,B$119)+'СЕТ СН'!$I$12+СВЦЭМ!$D$10+'СЕТ СН'!$I$5-'СЕТ СН'!$I$20</f>
        <v>5041.3869499899993</v>
      </c>
      <c r="C142" s="36">
        <f>SUMIFS(СВЦЭМ!$C$39:$C$782,СВЦЭМ!$A$39:$A$782,$A142,СВЦЭМ!$B$39:$B$782,C$119)+'СЕТ СН'!$I$12+СВЦЭМ!$D$10+'СЕТ СН'!$I$5-'СЕТ СН'!$I$20</f>
        <v>5095.2393373399991</v>
      </c>
      <c r="D142" s="36">
        <f>SUMIFS(СВЦЭМ!$C$39:$C$782,СВЦЭМ!$A$39:$A$782,$A142,СВЦЭМ!$B$39:$B$782,D$119)+'СЕТ СН'!$I$12+СВЦЭМ!$D$10+'СЕТ СН'!$I$5-'СЕТ СН'!$I$20</f>
        <v>5125.4862518499995</v>
      </c>
      <c r="E142" s="36">
        <f>SUMIFS(СВЦЭМ!$C$39:$C$782,СВЦЭМ!$A$39:$A$782,$A142,СВЦЭМ!$B$39:$B$782,E$119)+'СЕТ СН'!$I$12+СВЦЭМ!$D$10+'СЕТ СН'!$I$5-'СЕТ СН'!$I$20</f>
        <v>5143.5340698599994</v>
      </c>
      <c r="F142" s="36">
        <f>SUMIFS(СВЦЭМ!$C$39:$C$782,СВЦЭМ!$A$39:$A$782,$A142,СВЦЭМ!$B$39:$B$782,F$119)+'СЕТ СН'!$I$12+СВЦЭМ!$D$10+'СЕТ СН'!$I$5-'СЕТ СН'!$I$20</f>
        <v>5126.5120301999996</v>
      </c>
      <c r="G142" s="36">
        <f>SUMIFS(СВЦЭМ!$C$39:$C$782,СВЦЭМ!$A$39:$A$782,$A142,СВЦЭМ!$B$39:$B$782,G$119)+'СЕТ СН'!$I$12+СВЦЭМ!$D$10+'СЕТ СН'!$I$5-'СЕТ СН'!$I$20</f>
        <v>5101.1716606699993</v>
      </c>
      <c r="H142" s="36">
        <f>SUMIFS(СВЦЭМ!$C$39:$C$782,СВЦЭМ!$A$39:$A$782,$A142,СВЦЭМ!$B$39:$B$782,H$119)+'СЕТ СН'!$I$12+СВЦЭМ!$D$10+'СЕТ СН'!$I$5-'СЕТ СН'!$I$20</f>
        <v>5006.0390222200003</v>
      </c>
      <c r="I142" s="36">
        <f>SUMIFS(СВЦЭМ!$C$39:$C$782,СВЦЭМ!$A$39:$A$782,$A142,СВЦЭМ!$B$39:$B$782,I$119)+'СЕТ СН'!$I$12+СВЦЭМ!$D$10+'СЕТ СН'!$I$5-'СЕТ СН'!$I$20</f>
        <v>4919.2249878599996</v>
      </c>
      <c r="J142" s="36">
        <f>SUMIFS(СВЦЭМ!$C$39:$C$782,СВЦЭМ!$A$39:$A$782,$A142,СВЦЭМ!$B$39:$B$782,J$119)+'СЕТ СН'!$I$12+СВЦЭМ!$D$10+'СЕТ СН'!$I$5-'СЕТ СН'!$I$20</f>
        <v>4874.8619221299996</v>
      </c>
      <c r="K142" s="36">
        <f>SUMIFS(СВЦЭМ!$C$39:$C$782,СВЦЭМ!$A$39:$A$782,$A142,СВЦЭМ!$B$39:$B$782,K$119)+'СЕТ СН'!$I$12+СВЦЭМ!$D$10+'СЕТ СН'!$I$5-'СЕТ СН'!$I$20</f>
        <v>4876.7726982499998</v>
      </c>
      <c r="L142" s="36">
        <f>SUMIFS(СВЦЭМ!$C$39:$C$782,СВЦЭМ!$A$39:$A$782,$A142,СВЦЭМ!$B$39:$B$782,L$119)+'СЕТ СН'!$I$12+СВЦЭМ!$D$10+'СЕТ СН'!$I$5-'СЕТ СН'!$I$20</f>
        <v>4858.9450628899995</v>
      </c>
      <c r="M142" s="36">
        <f>SUMIFS(СВЦЭМ!$C$39:$C$782,СВЦЭМ!$A$39:$A$782,$A142,СВЦЭМ!$B$39:$B$782,M$119)+'СЕТ СН'!$I$12+СВЦЭМ!$D$10+'СЕТ СН'!$I$5-'СЕТ СН'!$I$20</f>
        <v>4858.6197754499999</v>
      </c>
      <c r="N142" s="36">
        <f>SUMIFS(СВЦЭМ!$C$39:$C$782,СВЦЭМ!$A$39:$A$782,$A142,СВЦЭМ!$B$39:$B$782,N$119)+'СЕТ СН'!$I$12+СВЦЭМ!$D$10+'СЕТ СН'!$I$5-'СЕТ СН'!$I$20</f>
        <v>4880.0481250900002</v>
      </c>
      <c r="O142" s="36">
        <f>SUMIFS(СВЦЭМ!$C$39:$C$782,СВЦЭМ!$A$39:$A$782,$A142,СВЦЭМ!$B$39:$B$782,O$119)+'СЕТ СН'!$I$12+СВЦЭМ!$D$10+'СЕТ СН'!$I$5-'СЕТ СН'!$I$20</f>
        <v>4855.3166325900002</v>
      </c>
      <c r="P142" s="36">
        <f>SUMIFS(СВЦЭМ!$C$39:$C$782,СВЦЭМ!$A$39:$A$782,$A142,СВЦЭМ!$B$39:$B$782,P$119)+'СЕТ СН'!$I$12+СВЦЭМ!$D$10+'СЕТ СН'!$I$5-'СЕТ СН'!$I$20</f>
        <v>4878.4774022299998</v>
      </c>
      <c r="Q142" s="36">
        <f>SUMIFS(СВЦЭМ!$C$39:$C$782,СВЦЭМ!$A$39:$A$782,$A142,СВЦЭМ!$B$39:$B$782,Q$119)+'СЕТ СН'!$I$12+СВЦЭМ!$D$10+'СЕТ СН'!$I$5-'СЕТ СН'!$I$20</f>
        <v>4957.8731971300003</v>
      </c>
      <c r="R142" s="36">
        <f>SUMIFS(СВЦЭМ!$C$39:$C$782,СВЦЭМ!$A$39:$A$782,$A142,СВЦЭМ!$B$39:$B$782,R$119)+'СЕТ СН'!$I$12+СВЦЭМ!$D$10+'СЕТ СН'!$I$5-'СЕТ СН'!$I$20</f>
        <v>4950.82794044</v>
      </c>
      <c r="S142" s="36">
        <f>SUMIFS(СВЦЭМ!$C$39:$C$782,СВЦЭМ!$A$39:$A$782,$A142,СВЦЭМ!$B$39:$B$782,S$119)+'СЕТ СН'!$I$12+СВЦЭМ!$D$10+'СЕТ СН'!$I$5-'СЕТ СН'!$I$20</f>
        <v>4930.2157786999996</v>
      </c>
      <c r="T142" s="36">
        <f>SUMIFS(СВЦЭМ!$C$39:$C$782,СВЦЭМ!$A$39:$A$782,$A142,СВЦЭМ!$B$39:$B$782,T$119)+'СЕТ СН'!$I$12+СВЦЭМ!$D$10+'СЕТ СН'!$I$5-'СЕТ СН'!$I$20</f>
        <v>4873.5217340600002</v>
      </c>
      <c r="U142" s="36">
        <f>SUMIFS(СВЦЭМ!$C$39:$C$782,СВЦЭМ!$A$39:$A$782,$A142,СВЦЭМ!$B$39:$B$782,U$119)+'СЕТ СН'!$I$12+СВЦЭМ!$D$10+'СЕТ СН'!$I$5-'СЕТ СН'!$I$20</f>
        <v>4865.2282281099997</v>
      </c>
      <c r="V142" s="36">
        <f>SUMIFS(СВЦЭМ!$C$39:$C$782,СВЦЭМ!$A$39:$A$782,$A142,СВЦЭМ!$B$39:$B$782,V$119)+'СЕТ СН'!$I$12+СВЦЭМ!$D$10+'СЕТ СН'!$I$5-'СЕТ СН'!$I$20</f>
        <v>4882.3898848499994</v>
      </c>
      <c r="W142" s="36">
        <f>SUMIFS(СВЦЭМ!$C$39:$C$782,СВЦЭМ!$A$39:$A$782,$A142,СВЦЭМ!$B$39:$B$782,W$119)+'СЕТ СН'!$I$12+СВЦЭМ!$D$10+'СЕТ СН'!$I$5-'СЕТ СН'!$I$20</f>
        <v>4830.0715984500002</v>
      </c>
      <c r="X142" s="36">
        <f>SUMIFS(СВЦЭМ!$C$39:$C$782,СВЦЭМ!$A$39:$A$782,$A142,СВЦЭМ!$B$39:$B$782,X$119)+'СЕТ СН'!$I$12+СВЦЭМ!$D$10+'СЕТ СН'!$I$5-'СЕТ СН'!$I$20</f>
        <v>4877.5287309899995</v>
      </c>
      <c r="Y142" s="36">
        <f>SUMIFS(СВЦЭМ!$C$39:$C$782,СВЦЭМ!$A$39:$A$782,$A142,СВЦЭМ!$B$39:$B$782,Y$119)+'СЕТ СН'!$I$12+СВЦЭМ!$D$10+'СЕТ СН'!$I$5-'СЕТ СН'!$I$20</f>
        <v>4862.7877276299996</v>
      </c>
    </row>
    <row r="143" spans="1:25" ht="15.75" x14ac:dyDescent="0.2">
      <c r="A143" s="35">
        <f t="shared" si="3"/>
        <v>45589</v>
      </c>
      <c r="B143" s="36">
        <f>SUMIFS(СВЦЭМ!$C$39:$C$782,СВЦЭМ!$A$39:$A$782,$A143,СВЦЭМ!$B$39:$B$782,B$119)+'СЕТ СН'!$I$12+СВЦЭМ!$D$10+'СЕТ СН'!$I$5-'СЕТ СН'!$I$20</f>
        <v>4985.6894881899998</v>
      </c>
      <c r="C143" s="36">
        <f>SUMIFS(СВЦЭМ!$C$39:$C$782,СВЦЭМ!$A$39:$A$782,$A143,СВЦЭМ!$B$39:$B$782,C$119)+'СЕТ СН'!$I$12+СВЦЭМ!$D$10+'СЕТ СН'!$I$5-'СЕТ СН'!$I$20</f>
        <v>5020.2469380900002</v>
      </c>
      <c r="D143" s="36">
        <f>SUMIFS(СВЦЭМ!$C$39:$C$782,СВЦЭМ!$A$39:$A$782,$A143,СВЦЭМ!$B$39:$B$782,D$119)+'СЕТ СН'!$I$12+СВЦЭМ!$D$10+'СЕТ СН'!$I$5-'СЕТ СН'!$I$20</f>
        <v>5074.9062408999998</v>
      </c>
      <c r="E143" s="36">
        <f>SUMIFS(СВЦЭМ!$C$39:$C$782,СВЦЭМ!$A$39:$A$782,$A143,СВЦЭМ!$B$39:$B$782,E$119)+'СЕТ СН'!$I$12+СВЦЭМ!$D$10+'СЕТ СН'!$I$5-'СЕТ СН'!$I$20</f>
        <v>5095.0081199799997</v>
      </c>
      <c r="F143" s="36">
        <f>SUMIFS(СВЦЭМ!$C$39:$C$782,СВЦЭМ!$A$39:$A$782,$A143,СВЦЭМ!$B$39:$B$782,F$119)+'СЕТ СН'!$I$12+СВЦЭМ!$D$10+'СЕТ СН'!$I$5-'СЕТ СН'!$I$20</f>
        <v>5089.7457969899997</v>
      </c>
      <c r="G143" s="36">
        <f>SUMIFS(СВЦЭМ!$C$39:$C$782,СВЦЭМ!$A$39:$A$782,$A143,СВЦЭМ!$B$39:$B$782,G$119)+'СЕТ СН'!$I$12+СВЦЭМ!$D$10+'СЕТ СН'!$I$5-'СЕТ СН'!$I$20</f>
        <v>5078.7735871200002</v>
      </c>
      <c r="H143" s="36">
        <f>SUMIFS(СВЦЭМ!$C$39:$C$782,СВЦЭМ!$A$39:$A$782,$A143,СВЦЭМ!$B$39:$B$782,H$119)+'СЕТ СН'!$I$12+СВЦЭМ!$D$10+'СЕТ СН'!$I$5-'СЕТ СН'!$I$20</f>
        <v>4983.2283134199997</v>
      </c>
      <c r="I143" s="36">
        <f>SUMIFS(СВЦЭМ!$C$39:$C$782,СВЦЭМ!$A$39:$A$782,$A143,СВЦЭМ!$B$39:$B$782,I$119)+'СЕТ СН'!$I$12+СВЦЭМ!$D$10+'СЕТ СН'!$I$5-'СЕТ СН'!$I$20</f>
        <v>4896.0215043799999</v>
      </c>
      <c r="J143" s="36">
        <f>SUMIFS(СВЦЭМ!$C$39:$C$782,СВЦЭМ!$A$39:$A$782,$A143,СВЦЭМ!$B$39:$B$782,J$119)+'СЕТ СН'!$I$12+СВЦЭМ!$D$10+'СЕТ СН'!$I$5-'СЕТ СН'!$I$20</f>
        <v>4845.8111560400002</v>
      </c>
      <c r="K143" s="36">
        <f>SUMIFS(СВЦЭМ!$C$39:$C$782,СВЦЭМ!$A$39:$A$782,$A143,СВЦЭМ!$B$39:$B$782,K$119)+'СЕТ СН'!$I$12+СВЦЭМ!$D$10+'СЕТ СН'!$I$5-'СЕТ СН'!$I$20</f>
        <v>4821.6172964199995</v>
      </c>
      <c r="L143" s="36">
        <f>SUMIFS(СВЦЭМ!$C$39:$C$782,СВЦЭМ!$A$39:$A$782,$A143,СВЦЭМ!$B$39:$B$782,L$119)+'СЕТ СН'!$I$12+СВЦЭМ!$D$10+'СЕТ СН'!$I$5-'СЕТ СН'!$I$20</f>
        <v>4791.9511947800002</v>
      </c>
      <c r="M143" s="36">
        <f>SUMIFS(СВЦЭМ!$C$39:$C$782,СВЦЭМ!$A$39:$A$782,$A143,СВЦЭМ!$B$39:$B$782,M$119)+'СЕТ СН'!$I$12+СВЦЭМ!$D$10+'СЕТ СН'!$I$5-'СЕТ СН'!$I$20</f>
        <v>4808.1171326699996</v>
      </c>
      <c r="N143" s="36">
        <f>SUMIFS(СВЦЭМ!$C$39:$C$782,СВЦЭМ!$A$39:$A$782,$A143,СВЦЭМ!$B$39:$B$782,N$119)+'СЕТ СН'!$I$12+СВЦЭМ!$D$10+'СЕТ СН'!$I$5-'СЕТ СН'!$I$20</f>
        <v>4826.02023353</v>
      </c>
      <c r="O143" s="36">
        <f>SUMIFS(СВЦЭМ!$C$39:$C$782,СВЦЭМ!$A$39:$A$782,$A143,СВЦЭМ!$B$39:$B$782,O$119)+'СЕТ СН'!$I$12+СВЦЭМ!$D$10+'СЕТ СН'!$I$5-'СЕТ СН'!$I$20</f>
        <v>4846.02965477</v>
      </c>
      <c r="P143" s="36">
        <f>SUMIFS(СВЦЭМ!$C$39:$C$782,СВЦЭМ!$A$39:$A$782,$A143,СВЦЭМ!$B$39:$B$782,P$119)+'СЕТ СН'!$I$12+СВЦЭМ!$D$10+'СЕТ СН'!$I$5-'СЕТ СН'!$I$20</f>
        <v>4861.1888091599994</v>
      </c>
      <c r="Q143" s="36">
        <f>SUMIFS(СВЦЭМ!$C$39:$C$782,СВЦЭМ!$A$39:$A$782,$A143,СВЦЭМ!$B$39:$B$782,Q$119)+'СЕТ СН'!$I$12+СВЦЭМ!$D$10+'СЕТ СН'!$I$5-'СЕТ СН'!$I$20</f>
        <v>4879.6159855599999</v>
      </c>
      <c r="R143" s="36">
        <f>SUMIFS(СВЦЭМ!$C$39:$C$782,СВЦЭМ!$A$39:$A$782,$A143,СВЦЭМ!$B$39:$B$782,R$119)+'СЕТ СН'!$I$12+СВЦЭМ!$D$10+'СЕТ СН'!$I$5-'СЕТ СН'!$I$20</f>
        <v>4830.5524097300004</v>
      </c>
      <c r="S143" s="36">
        <f>SUMIFS(СВЦЭМ!$C$39:$C$782,СВЦЭМ!$A$39:$A$782,$A143,СВЦЭМ!$B$39:$B$782,S$119)+'СЕТ СН'!$I$12+СВЦЭМ!$D$10+'СЕТ СН'!$I$5-'СЕТ СН'!$I$20</f>
        <v>4867.5602255800004</v>
      </c>
      <c r="T143" s="36">
        <f>SUMIFS(СВЦЭМ!$C$39:$C$782,СВЦЭМ!$A$39:$A$782,$A143,СВЦЭМ!$B$39:$B$782,T$119)+'СЕТ СН'!$I$12+СВЦЭМ!$D$10+'СЕТ СН'!$I$5-'СЕТ СН'!$I$20</f>
        <v>4777.3534392000001</v>
      </c>
      <c r="U143" s="36">
        <f>SUMIFS(СВЦЭМ!$C$39:$C$782,СВЦЭМ!$A$39:$A$782,$A143,СВЦЭМ!$B$39:$B$782,U$119)+'СЕТ СН'!$I$12+СВЦЭМ!$D$10+'СЕТ СН'!$I$5-'СЕТ СН'!$I$20</f>
        <v>4780.6742524800002</v>
      </c>
      <c r="V143" s="36">
        <f>SUMIFS(СВЦЭМ!$C$39:$C$782,СВЦЭМ!$A$39:$A$782,$A143,СВЦЭМ!$B$39:$B$782,V$119)+'СЕТ СН'!$I$12+СВЦЭМ!$D$10+'СЕТ СН'!$I$5-'СЕТ СН'!$I$20</f>
        <v>4804.83530978</v>
      </c>
      <c r="W143" s="36">
        <f>SUMIFS(СВЦЭМ!$C$39:$C$782,СВЦЭМ!$A$39:$A$782,$A143,СВЦЭМ!$B$39:$B$782,W$119)+'СЕТ СН'!$I$12+СВЦЭМ!$D$10+'СЕТ СН'!$I$5-'СЕТ СН'!$I$20</f>
        <v>4835.5464759899996</v>
      </c>
      <c r="X143" s="36">
        <f>SUMIFS(СВЦЭМ!$C$39:$C$782,СВЦЭМ!$A$39:$A$782,$A143,СВЦЭМ!$B$39:$B$782,X$119)+'СЕТ СН'!$I$12+СВЦЭМ!$D$10+'СЕТ СН'!$I$5-'СЕТ СН'!$I$20</f>
        <v>4870.3164665499999</v>
      </c>
      <c r="Y143" s="36">
        <f>SUMIFS(СВЦЭМ!$C$39:$C$782,СВЦЭМ!$A$39:$A$782,$A143,СВЦЭМ!$B$39:$B$782,Y$119)+'СЕТ СН'!$I$12+СВЦЭМ!$D$10+'СЕТ СН'!$I$5-'СЕТ СН'!$I$20</f>
        <v>4912.3377553199998</v>
      </c>
    </row>
    <row r="144" spans="1:25" ht="15.75" x14ac:dyDescent="0.2">
      <c r="A144" s="35">
        <f t="shared" si="3"/>
        <v>45590</v>
      </c>
      <c r="B144" s="36">
        <f>SUMIFS(СВЦЭМ!$C$39:$C$782,СВЦЭМ!$A$39:$A$782,$A144,СВЦЭМ!$B$39:$B$782,B$119)+'СЕТ СН'!$I$12+СВЦЭМ!$D$10+'СЕТ СН'!$I$5-'СЕТ СН'!$I$20</f>
        <v>4875.46104113</v>
      </c>
      <c r="C144" s="36">
        <f>SUMIFS(СВЦЭМ!$C$39:$C$782,СВЦЭМ!$A$39:$A$782,$A144,СВЦЭМ!$B$39:$B$782,C$119)+'СЕТ СН'!$I$12+СВЦЭМ!$D$10+'СЕТ СН'!$I$5-'СЕТ СН'!$I$20</f>
        <v>4937.9877754099998</v>
      </c>
      <c r="D144" s="36">
        <f>SUMIFS(СВЦЭМ!$C$39:$C$782,СВЦЭМ!$A$39:$A$782,$A144,СВЦЭМ!$B$39:$B$782,D$119)+'СЕТ СН'!$I$12+СВЦЭМ!$D$10+'СЕТ СН'!$I$5-'СЕТ СН'!$I$20</f>
        <v>4970.4624429799997</v>
      </c>
      <c r="E144" s="36">
        <f>SUMIFS(СВЦЭМ!$C$39:$C$782,СВЦЭМ!$A$39:$A$782,$A144,СВЦЭМ!$B$39:$B$782,E$119)+'СЕТ СН'!$I$12+СВЦЭМ!$D$10+'СЕТ СН'!$I$5-'СЕТ СН'!$I$20</f>
        <v>4988.0673899200001</v>
      </c>
      <c r="F144" s="36">
        <f>SUMIFS(СВЦЭМ!$C$39:$C$782,СВЦЭМ!$A$39:$A$782,$A144,СВЦЭМ!$B$39:$B$782,F$119)+'СЕТ СН'!$I$12+СВЦЭМ!$D$10+'СЕТ СН'!$I$5-'СЕТ СН'!$I$20</f>
        <v>4977.7746411500002</v>
      </c>
      <c r="G144" s="36">
        <f>SUMIFS(СВЦЭМ!$C$39:$C$782,СВЦЭМ!$A$39:$A$782,$A144,СВЦЭМ!$B$39:$B$782,G$119)+'СЕТ СН'!$I$12+СВЦЭМ!$D$10+'СЕТ СН'!$I$5-'СЕТ СН'!$I$20</f>
        <v>5028.3855301100002</v>
      </c>
      <c r="H144" s="36">
        <f>SUMIFS(СВЦЭМ!$C$39:$C$782,СВЦЭМ!$A$39:$A$782,$A144,СВЦЭМ!$B$39:$B$782,H$119)+'СЕТ СН'!$I$12+СВЦЭМ!$D$10+'СЕТ СН'!$I$5-'СЕТ СН'!$I$20</f>
        <v>4988.1177610899995</v>
      </c>
      <c r="I144" s="36">
        <f>SUMIFS(СВЦЭМ!$C$39:$C$782,СВЦЭМ!$A$39:$A$782,$A144,СВЦЭМ!$B$39:$B$782,I$119)+'СЕТ СН'!$I$12+СВЦЭМ!$D$10+'СЕТ СН'!$I$5-'СЕТ СН'!$I$20</f>
        <v>4915.8187786899998</v>
      </c>
      <c r="J144" s="36">
        <f>SUMIFS(СВЦЭМ!$C$39:$C$782,СВЦЭМ!$A$39:$A$782,$A144,СВЦЭМ!$B$39:$B$782,J$119)+'СЕТ СН'!$I$12+СВЦЭМ!$D$10+'СЕТ СН'!$I$5-'СЕТ СН'!$I$20</f>
        <v>4844.5548855999996</v>
      </c>
      <c r="K144" s="36">
        <f>SUMIFS(СВЦЭМ!$C$39:$C$782,СВЦЭМ!$A$39:$A$782,$A144,СВЦЭМ!$B$39:$B$782,K$119)+'СЕТ СН'!$I$12+СВЦЭМ!$D$10+'СЕТ СН'!$I$5-'СЕТ СН'!$I$20</f>
        <v>4823.0795947899996</v>
      </c>
      <c r="L144" s="36">
        <f>SUMIFS(СВЦЭМ!$C$39:$C$782,СВЦЭМ!$A$39:$A$782,$A144,СВЦЭМ!$B$39:$B$782,L$119)+'СЕТ СН'!$I$12+СВЦЭМ!$D$10+'СЕТ СН'!$I$5-'СЕТ СН'!$I$20</f>
        <v>4819.2931832300001</v>
      </c>
      <c r="M144" s="36">
        <f>SUMIFS(СВЦЭМ!$C$39:$C$782,СВЦЭМ!$A$39:$A$782,$A144,СВЦЭМ!$B$39:$B$782,M$119)+'СЕТ СН'!$I$12+СВЦЭМ!$D$10+'СЕТ СН'!$I$5-'СЕТ СН'!$I$20</f>
        <v>4810.7167346899996</v>
      </c>
      <c r="N144" s="36">
        <f>SUMIFS(СВЦЭМ!$C$39:$C$782,СВЦЭМ!$A$39:$A$782,$A144,СВЦЭМ!$B$39:$B$782,N$119)+'СЕТ СН'!$I$12+СВЦЭМ!$D$10+'СЕТ СН'!$I$5-'СЕТ СН'!$I$20</f>
        <v>4840.2439474900002</v>
      </c>
      <c r="O144" s="36">
        <f>SUMIFS(СВЦЭМ!$C$39:$C$782,СВЦЭМ!$A$39:$A$782,$A144,СВЦЭМ!$B$39:$B$782,O$119)+'СЕТ СН'!$I$12+СВЦЭМ!$D$10+'СЕТ СН'!$I$5-'СЕТ СН'!$I$20</f>
        <v>4805.7586765400001</v>
      </c>
      <c r="P144" s="36">
        <f>SUMIFS(СВЦЭМ!$C$39:$C$782,СВЦЭМ!$A$39:$A$782,$A144,СВЦЭМ!$B$39:$B$782,P$119)+'СЕТ СН'!$I$12+СВЦЭМ!$D$10+'СЕТ СН'!$I$5-'СЕТ СН'!$I$20</f>
        <v>4803.97829989</v>
      </c>
      <c r="Q144" s="36">
        <f>SUMIFS(СВЦЭМ!$C$39:$C$782,СВЦЭМ!$A$39:$A$782,$A144,СВЦЭМ!$B$39:$B$782,Q$119)+'СЕТ СН'!$I$12+СВЦЭМ!$D$10+'СЕТ СН'!$I$5-'СЕТ СН'!$I$20</f>
        <v>4876.9595998699997</v>
      </c>
      <c r="R144" s="36">
        <f>SUMIFS(СВЦЭМ!$C$39:$C$782,СВЦЭМ!$A$39:$A$782,$A144,СВЦЭМ!$B$39:$B$782,R$119)+'СЕТ СН'!$I$12+СВЦЭМ!$D$10+'СЕТ СН'!$I$5-'СЕТ СН'!$I$20</f>
        <v>4864.3105523800004</v>
      </c>
      <c r="S144" s="36">
        <f>SUMIFS(СВЦЭМ!$C$39:$C$782,СВЦЭМ!$A$39:$A$782,$A144,СВЦЭМ!$B$39:$B$782,S$119)+'СЕТ СН'!$I$12+СВЦЭМ!$D$10+'СЕТ СН'!$I$5-'СЕТ СН'!$I$20</f>
        <v>4827.3920241100004</v>
      </c>
      <c r="T144" s="36">
        <f>SUMIFS(СВЦЭМ!$C$39:$C$782,СВЦЭМ!$A$39:$A$782,$A144,СВЦЭМ!$B$39:$B$782,T$119)+'СЕТ СН'!$I$12+СВЦЭМ!$D$10+'СЕТ СН'!$I$5-'СЕТ СН'!$I$20</f>
        <v>4751.3341700299998</v>
      </c>
      <c r="U144" s="36">
        <f>SUMIFS(СВЦЭМ!$C$39:$C$782,СВЦЭМ!$A$39:$A$782,$A144,СВЦЭМ!$B$39:$B$782,U$119)+'СЕТ СН'!$I$12+СВЦЭМ!$D$10+'СЕТ СН'!$I$5-'СЕТ СН'!$I$20</f>
        <v>4756.88623482</v>
      </c>
      <c r="V144" s="36">
        <f>SUMIFS(СВЦЭМ!$C$39:$C$782,СВЦЭМ!$A$39:$A$782,$A144,СВЦЭМ!$B$39:$B$782,V$119)+'СЕТ СН'!$I$12+СВЦЭМ!$D$10+'СЕТ СН'!$I$5-'СЕТ СН'!$I$20</f>
        <v>4796.0786307500002</v>
      </c>
      <c r="W144" s="36">
        <f>SUMIFS(СВЦЭМ!$C$39:$C$782,СВЦЭМ!$A$39:$A$782,$A144,СВЦЭМ!$B$39:$B$782,W$119)+'СЕТ СН'!$I$12+СВЦЭМ!$D$10+'СЕТ СН'!$I$5-'СЕТ СН'!$I$20</f>
        <v>4807.3517161</v>
      </c>
      <c r="X144" s="36">
        <f>SUMIFS(СВЦЭМ!$C$39:$C$782,СВЦЭМ!$A$39:$A$782,$A144,СВЦЭМ!$B$39:$B$782,X$119)+'СЕТ СН'!$I$12+СВЦЭМ!$D$10+'СЕТ СН'!$I$5-'СЕТ СН'!$I$20</f>
        <v>4867.3891181600002</v>
      </c>
      <c r="Y144" s="36">
        <f>SUMIFS(СВЦЭМ!$C$39:$C$782,СВЦЭМ!$A$39:$A$782,$A144,СВЦЭМ!$B$39:$B$782,Y$119)+'СЕТ СН'!$I$12+СВЦЭМ!$D$10+'СЕТ СН'!$I$5-'СЕТ СН'!$I$20</f>
        <v>4991.0260151000002</v>
      </c>
    </row>
    <row r="145" spans="1:26" ht="15.75" x14ac:dyDescent="0.2">
      <c r="A145" s="35">
        <f t="shared" si="3"/>
        <v>45591</v>
      </c>
      <c r="B145" s="36">
        <f>SUMIFS(СВЦЭМ!$C$39:$C$782,СВЦЭМ!$A$39:$A$782,$A145,СВЦЭМ!$B$39:$B$782,B$119)+'СЕТ СН'!$I$12+СВЦЭМ!$D$10+'СЕТ СН'!$I$5-'СЕТ СН'!$I$20</f>
        <v>4935.3746348499999</v>
      </c>
      <c r="C145" s="36">
        <f>SUMIFS(СВЦЭМ!$C$39:$C$782,СВЦЭМ!$A$39:$A$782,$A145,СВЦЭМ!$B$39:$B$782,C$119)+'СЕТ СН'!$I$12+СВЦЭМ!$D$10+'СЕТ СН'!$I$5-'СЕТ СН'!$I$20</f>
        <v>5015.4729186900004</v>
      </c>
      <c r="D145" s="36">
        <f>SUMIFS(СВЦЭМ!$C$39:$C$782,СВЦЭМ!$A$39:$A$782,$A145,СВЦЭМ!$B$39:$B$782,D$119)+'СЕТ СН'!$I$12+СВЦЭМ!$D$10+'СЕТ СН'!$I$5-'СЕТ СН'!$I$20</f>
        <v>5036.4137931799996</v>
      </c>
      <c r="E145" s="36">
        <f>SUMIFS(СВЦЭМ!$C$39:$C$782,СВЦЭМ!$A$39:$A$782,$A145,СВЦЭМ!$B$39:$B$782,E$119)+'СЕТ СН'!$I$12+СВЦЭМ!$D$10+'СЕТ СН'!$I$5-'СЕТ СН'!$I$20</f>
        <v>5035.2421741199996</v>
      </c>
      <c r="F145" s="36">
        <f>SUMIFS(СВЦЭМ!$C$39:$C$782,СВЦЭМ!$A$39:$A$782,$A145,СВЦЭМ!$B$39:$B$782,F$119)+'СЕТ СН'!$I$12+СВЦЭМ!$D$10+'СЕТ СН'!$I$5-'СЕТ СН'!$I$20</f>
        <v>5056.48834283</v>
      </c>
      <c r="G145" s="36">
        <f>SUMIFS(СВЦЭМ!$C$39:$C$782,СВЦЭМ!$A$39:$A$782,$A145,СВЦЭМ!$B$39:$B$782,G$119)+'СЕТ СН'!$I$12+СВЦЭМ!$D$10+'СЕТ СН'!$I$5-'СЕТ СН'!$I$20</f>
        <v>5035.0709512499998</v>
      </c>
      <c r="H145" s="36">
        <f>SUMIFS(СВЦЭМ!$C$39:$C$782,СВЦЭМ!$A$39:$A$782,$A145,СВЦЭМ!$B$39:$B$782,H$119)+'СЕТ СН'!$I$12+СВЦЭМ!$D$10+'СЕТ СН'!$I$5-'СЕТ СН'!$I$20</f>
        <v>4989.59370691</v>
      </c>
      <c r="I145" s="36">
        <f>SUMIFS(СВЦЭМ!$C$39:$C$782,СВЦЭМ!$A$39:$A$782,$A145,СВЦЭМ!$B$39:$B$782,I$119)+'СЕТ СН'!$I$12+СВЦЭМ!$D$10+'СЕТ СН'!$I$5-'СЕТ СН'!$I$20</f>
        <v>4964.59518475</v>
      </c>
      <c r="J145" s="36">
        <f>SUMIFS(СВЦЭМ!$C$39:$C$782,СВЦЭМ!$A$39:$A$782,$A145,СВЦЭМ!$B$39:$B$782,J$119)+'СЕТ СН'!$I$12+СВЦЭМ!$D$10+'СЕТ СН'!$I$5-'СЕТ СН'!$I$20</f>
        <v>4882.98762059</v>
      </c>
      <c r="K145" s="36">
        <f>SUMIFS(СВЦЭМ!$C$39:$C$782,СВЦЭМ!$A$39:$A$782,$A145,СВЦЭМ!$B$39:$B$782,K$119)+'СЕТ СН'!$I$12+СВЦЭМ!$D$10+'СЕТ СН'!$I$5-'СЕТ СН'!$I$20</f>
        <v>4802.3393244600002</v>
      </c>
      <c r="L145" s="36">
        <f>SUMIFS(СВЦЭМ!$C$39:$C$782,СВЦЭМ!$A$39:$A$782,$A145,СВЦЭМ!$B$39:$B$782,L$119)+'СЕТ СН'!$I$12+СВЦЭМ!$D$10+'СЕТ СН'!$I$5-'СЕТ СН'!$I$20</f>
        <v>4740.8382920399999</v>
      </c>
      <c r="M145" s="36">
        <f>SUMIFS(СВЦЭМ!$C$39:$C$782,СВЦЭМ!$A$39:$A$782,$A145,СВЦЭМ!$B$39:$B$782,M$119)+'СЕТ СН'!$I$12+СВЦЭМ!$D$10+'СЕТ СН'!$I$5-'СЕТ СН'!$I$20</f>
        <v>4736.8413215999999</v>
      </c>
      <c r="N145" s="36">
        <f>SUMIFS(СВЦЭМ!$C$39:$C$782,СВЦЭМ!$A$39:$A$782,$A145,СВЦЭМ!$B$39:$B$782,N$119)+'СЕТ СН'!$I$12+СВЦЭМ!$D$10+'СЕТ СН'!$I$5-'СЕТ СН'!$I$20</f>
        <v>4759.2565868299998</v>
      </c>
      <c r="O145" s="36">
        <f>SUMIFS(СВЦЭМ!$C$39:$C$782,СВЦЭМ!$A$39:$A$782,$A145,СВЦЭМ!$B$39:$B$782,O$119)+'СЕТ СН'!$I$12+СВЦЭМ!$D$10+'СЕТ СН'!$I$5-'СЕТ СН'!$I$20</f>
        <v>4780.9561269400001</v>
      </c>
      <c r="P145" s="36">
        <f>SUMIFS(СВЦЭМ!$C$39:$C$782,СВЦЭМ!$A$39:$A$782,$A145,СВЦЭМ!$B$39:$B$782,P$119)+'СЕТ СН'!$I$12+СВЦЭМ!$D$10+'СЕТ СН'!$I$5-'СЕТ СН'!$I$20</f>
        <v>4783.4511056699994</v>
      </c>
      <c r="Q145" s="36">
        <f>SUMIFS(СВЦЭМ!$C$39:$C$782,СВЦЭМ!$A$39:$A$782,$A145,СВЦЭМ!$B$39:$B$782,Q$119)+'СЕТ СН'!$I$12+СВЦЭМ!$D$10+'СЕТ СН'!$I$5-'СЕТ СН'!$I$20</f>
        <v>4787.9395752800001</v>
      </c>
      <c r="R145" s="36">
        <f>SUMIFS(СВЦЭМ!$C$39:$C$782,СВЦЭМ!$A$39:$A$782,$A145,СВЦЭМ!$B$39:$B$782,R$119)+'СЕТ СН'!$I$12+СВЦЭМ!$D$10+'СЕТ СН'!$I$5-'СЕТ СН'!$I$20</f>
        <v>4812.8263328599996</v>
      </c>
      <c r="S145" s="36">
        <f>SUMIFS(СВЦЭМ!$C$39:$C$782,СВЦЭМ!$A$39:$A$782,$A145,СВЦЭМ!$B$39:$B$782,S$119)+'СЕТ СН'!$I$12+СВЦЭМ!$D$10+'СЕТ СН'!$I$5-'СЕТ СН'!$I$20</f>
        <v>4798.9348134000002</v>
      </c>
      <c r="T145" s="36">
        <f>SUMIFS(СВЦЭМ!$C$39:$C$782,СВЦЭМ!$A$39:$A$782,$A145,СВЦЭМ!$B$39:$B$782,T$119)+'СЕТ СН'!$I$12+СВЦЭМ!$D$10+'СЕТ СН'!$I$5-'СЕТ СН'!$I$20</f>
        <v>4728.9251856199999</v>
      </c>
      <c r="U145" s="36">
        <f>SUMIFS(СВЦЭМ!$C$39:$C$782,СВЦЭМ!$A$39:$A$782,$A145,СВЦЭМ!$B$39:$B$782,U$119)+'СЕТ СН'!$I$12+СВЦЭМ!$D$10+'СЕТ СН'!$I$5-'СЕТ СН'!$I$20</f>
        <v>4729.1742378399995</v>
      </c>
      <c r="V145" s="36">
        <f>SUMIFS(СВЦЭМ!$C$39:$C$782,СВЦЭМ!$A$39:$A$782,$A145,СВЦЭМ!$B$39:$B$782,V$119)+'СЕТ СН'!$I$12+СВЦЭМ!$D$10+'СЕТ СН'!$I$5-'СЕТ СН'!$I$20</f>
        <v>4745.7760289799999</v>
      </c>
      <c r="W145" s="36">
        <f>SUMIFS(СВЦЭМ!$C$39:$C$782,СВЦЭМ!$A$39:$A$782,$A145,СВЦЭМ!$B$39:$B$782,W$119)+'СЕТ СН'!$I$12+СВЦЭМ!$D$10+'СЕТ СН'!$I$5-'СЕТ СН'!$I$20</f>
        <v>4747.2119031900002</v>
      </c>
      <c r="X145" s="36">
        <f>SUMIFS(СВЦЭМ!$C$39:$C$782,СВЦЭМ!$A$39:$A$782,$A145,СВЦЭМ!$B$39:$B$782,X$119)+'СЕТ СН'!$I$12+СВЦЭМ!$D$10+'СЕТ СН'!$I$5-'СЕТ СН'!$I$20</f>
        <v>4792.3789648900001</v>
      </c>
      <c r="Y145" s="36">
        <f>SUMIFS(СВЦЭМ!$C$39:$C$782,СВЦЭМ!$A$39:$A$782,$A145,СВЦЭМ!$B$39:$B$782,Y$119)+'СЕТ СН'!$I$12+СВЦЭМ!$D$10+'СЕТ СН'!$I$5-'СЕТ СН'!$I$20</f>
        <v>4865.5718789100001</v>
      </c>
    </row>
    <row r="146" spans="1:26" ht="15.75" x14ac:dyDescent="0.2">
      <c r="A146" s="35">
        <f t="shared" si="3"/>
        <v>45592</v>
      </c>
      <c r="B146" s="36">
        <f>SUMIFS(СВЦЭМ!$C$39:$C$782,СВЦЭМ!$A$39:$A$782,$A146,СВЦЭМ!$B$39:$B$782,B$119)+'СЕТ СН'!$I$12+СВЦЭМ!$D$10+'СЕТ СН'!$I$5-'СЕТ СН'!$I$20</f>
        <v>4863.2864930699998</v>
      </c>
      <c r="C146" s="36">
        <f>SUMIFS(СВЦЭМ!$C$39:$C$782,СВЦЭМ!$A$39:$A$782,$A146,СВЦЭМ!$B$39:$B$782,C$119)+'СЕТ СН'!$I$12+СВЦЭМ!$D$10+'СЕТ СН'!$I$5-'СЕТ СН'!$I$20</f>
        <v>4937.5277855000004</v>
      </c>
      <c r="D146" s="36">
        <f>SUMIFS(СВЦЭМ!$C$39:$C$782,СВЦЭМ!$A$39:$A$782,$A146,СВЦЭМ!$B$39:$B$782,D$119)+'СЕТ СН'!$I$12+СВЦЭМ!$D$10+'СЕТ СН'!$I$5-'СЕТ СН'!$I$20</f>
        <v>4961.5160349099997</v>
      </c>
      <c r="E146" s="36">
        <f>SUMIFS(СВЦЭМ!$C$39:$C$782,СВЦЭМ!$A$39:$A$782,$A146,СВЦЭМ!$B$39:$B$782,E$119)+'СЕТ СН'!$I$12+СВЦЭМ!$D$10+'СЕТ СН'!$I$5-'СЕТ СН'!$I$20</f>
        <v>4980.9389622099998</v>
      </c>
      <c r="F146" s="36">
        <f>SUMIFS(СВЦЭМ!$C$39:$C$782,СВЦЭМ!$A$39:$A$782,$A146,СВЦЭМ!$B$39:$B$782,F$119)+'СЕТ СН'!$I$12+СВЦЭМ!$D$10+'СЕТ СН'!$I$5-'СЕТ СН'!$I$20</f>
        <v>4986.9029687299999</v>
      </c>
      <c r="G146" s="36">
        <f>SUMIFS(СВЦЭМ!$C$39:$C$782,СВЦЭМ!$A$39:$A$782,$A146,СВЦЭМ!$B$39:$B$782,G$119)+'СЕТ СН'!$I$12+СВЦЭМ!$D$10+'СЕТ СН'!$I$5-'СЕТ СН'!$I$20</f>
        <v>4964.7960352600003</v>
      </c>
      <c r="H146" s="36">
        <f>SUMIFS(СВЦЭМ!$C$39:$C$782,СВЦЭМ!$A$39:$A$782,$A146,СВЦЭМ!$B$39:$B$782,H$119)+'СЕТ СН'!$I$12+СВЦЭМ!$D$10+'СЕТ СН'!$I$5-'СЕТ СН'!$I$20</f>
        <v>4924.1592690799998</v>
      </c>
      <c r="I146" s="36">
        <f>SUMIFS(СВЦЭМ!$C$39:$C$782,СВЦЭМ!$A$39:$A$782,$A146,СВЦЭМ!$B$39:$B$782,I$119)+'СЕТ СН'!$I$12+СВЦЭМ!$D$10+'СЕТ СН'!$I$5-'СЕТ СН'!$I$20</f>
        <v>4899.5592279800003</v>
      </c>
      <c r="J146" s="36">
        <f>SUMIFS(СВЦЭМ!$C$39:$C$782,СВЦЭМ!$A$39:$A$782,$A146,СВЦЭМ!$B$39:$B$782,J$119)+'СЕТ СН'!$I$12+СВЦЭМ!$D$10+'СЕТ СН'!$I$5-'СЕТ СН'!$I$20</f>
        <v>4801.4718493199998</v>
      </c>
      <c r="K146" s="36">
        <f>SUMIFS(СВЦЭМ!$C$39:$C$782,СВЦЭМ!$A$39:$A$782,$A146,СВЦЭМ!$B$39:$B$782,K$119)+'СЕТ СН'!$I$12+СВЦЭМ!$D$10+'СЕТ СН'!$I$5-'СЕТ СН'!$I$20</f>
        <v>4724.7137556199996</v>
      </c>
      <c r="L146" s="36">
        <f>SUMIFS(СВЦЭМ!$C$39:$C$782,СВЦЭМ!$A$39:$A$782,$A146,СВЦЭМ!$B$39:$B$782,L$119)+'СЕТ СН'!$I$12+СВЦЭМ!$D$10+'СЕТ СН'!$I$5-'СЕТ СН'!$I$20</f>
        <v>4688.6375319899998</v>
      </c>
      <c r="M146" s="36">
        <f>SUMIFS(СВЦЭМ!$C$39:$C$782,СВЦЭМ!$A$39:$A$782,$A146,СВЦЭМ!$B$39:$B$782,M$119)+'СЕТ СН'!$I$12+СВЦЭМ!$D$10+'СЕТ СН'!$I$5-'СЕТ СН'!$I$20</f>
        <v>4695.3325643099997</v>
      </c>
      <c r="N146" s="36">
        <f>SUMIFS(СВЦЭМ!$C$39:$C$782,СВЦЭМ!$A$39:$A$782,$A146,СВЦЭМ!$B$39:$B$782,N$119)+'СЕТ СН'!$I$12+СВЦЭМ!$D$10+'СЕТ СН'!$I$5-'СЕТ СН'!$I$20</f>
        <v>4719.8652437199999</v>
      </c>
      <c r="O146" s="36">
        <f>SUMIFS(СВЦЭМ!$C$39:$C$782,СВЦЭМ!$A$39:$A$782,$A146,СВЦЭМ!$B$39:$B$782,O$119)+'СЕТ СН'!$I$12+СВЦЭМ!$D$10+'СЕТ СН'!$I$5-'СЕТ СН'!$I$20</f>
        <v>4758.1392023799999</v>
      </c>
      <c r="P146" s="36">
        <f>SUMIFS(СВЦЭМ!$C$39:$C$782,СВЦЭМ!$A$39:$A$782,$A146,СВЦЭМ!$B$39:$B$782,P$119)+'СЕТ СН'!$I$12+СВЦЭМ!$D$10+'СЕТ СН'!$I$5-'СЕТ СН'!$I$20</f>
        <v>4769.0685871200003</v>
      </c>
      <c r="Q146" s="36">
        <f>SUMIFS(СВЦЭМ!$C$39:$C$782,СВЦЭМ!$A$39:$A$782,$A146,СВЦЭМ!$B$39:$B$782,Q$119)+'СЕТ СН'!$I$12+СВЦЭМ!$D$10+'СЕТ СН'!$I$5-'СЕТ СН'!$I$20</f>
        <v>4772.8198137999998</v>
      </c>
      <c r="R146" s="36">
        <f>SUMIFS(СВЦЭМ!$C$39:$C$782,СВЦЭМ!$A$39:$A$782,$A146,СВЦЭМ!$B$39:$B$782,R$119)+'СЕТ СН'!$I$12+СВЦЭМ!$D$10+'СЕТ СН'!$I$5-'СЕТ СН'!$I$20</f>
        <v>4804.3835725499994</v>
      </c>
      <c r="S146" s="36">
        <f>SUMIFS(СВЦЭМ!$C$39:$C$782,СВЦЭМ!$A$39:$A$782,$A146,СВЦЭМ!$B$39:$B$782,S$119)+'СЕТ СН'!$I$12+СВЦЭМ!$D$10+'СЕТ СН'!$I$5-'СЕТ СН'!$I$20</f>
        <v>4759.5100423699996</v>
      </c>
      <c r="T146" s="36">
        <f>SUMIFS(СВЦЭМ!$C$39:$C$782,СВЦЭМ!$A$39:$A$782,$A146,СВЦЭМ!$B$39:$B$782,T$119)+'СЕТ СН'!$I$12+СВЦЭМ!$D$10+'СЕТ СН'!$I$5-'СЕТ СН'!$I$20</f>
        <v>4676.3181735399994</v>
      </c>
      <c r="U146" s="36">
        <f>SUMIFS(СВЦЭМ!$C$39:$C$782,СВЦЭМ!$A$39:$A$782,$A146,СВЦЭМ!$B$39:$B$782,U$119)+'СЕТ СН'!$I$12+СВЦЭМ!$D$10+'СЕТ СН'!$I$5-'СЕТ СН'!$I$20</f>
        <v>4660.5636927799997</v>
      </c>
      <c r="V146" s="36">
        <f>SUMIFS(СВЦЭМ!$C$39:$C$782,СВЦЭМ!$A$39:$A$782,$A146,СВЦЭМ!$B$39:$B$782,V$119)+'СЕТ СН'!$I$12+СВЦЭМ!$D$10+'СЕТ СН'!$I$5-'СЕТ СН'!$I$20</f>
        <v>4682.2199674599997</v>
      </c>
      <c r="W146" s="36">
        <f>SUMIFS(СВЦЭМ!$C$39:$C$782,СВЦЭМ!$A$39:$A$782,$A146,СВЦЭМ!$B$39:$B$782,W$119)+'СЕТ СН'!$I$12+СВЦЭМ!$D$10+'СЕТ СН'!$I$5-'СЕТ СН'!$I$20</f>
        <v>4704.9793580300002</v>
      </c>
      <c r="X146" s="36">
        <f>SUMIFS(СВЦЭМ!$C$39:$C$782,СВЦЭМ!$A$39:$A$782,$A146,СВЦЭМ!$B$39:$B$782,X$119)+'СЕТ СН'!$I$12+СВЦЭМ!$D$10+'СЕТ СН'!$I$5-'СЕТ СН'!$I$20</f>
        <v>4741.2931318000001</v>
      </c>
      <c r="Y146" s="36">
        <f>SUMIFS(СВЦЭМ!$C$39:$C$782,СВЦЭМ!$A$39:$A$782,$A146,СВЦЭМ!$B$39:$B$782,Y$119)+'СЕТ СН'!$I$12+СВЦЭМ!$D$10+'СЕТ СН'!$I$5-'СЕТ СН'!$I$20</f>
        <v>4806.9119829699994</v>
      </c>
    </row>
    <row r="147" spans="1:26" ht="15.75" x14ac:dyDescent="0.2">
      <c r="A147" s="35">
        <f t="shared" si="3"/>
        <v>45593</v>
      </c>
      <c r="B147" s="36">
        <f>SUMIFS(СВЦЭМ!$C$39:$C$782,СВЦЭМ!$A$39:$A$782,$A147,СВЦЭМ!$B$39:$B$782,B$119)+'СЕТ СН'!$I$12+СВЦЭМ!$D$10+'СЕТ СН'!$I$5-'СЕТ СН'!$I$20</f>
        <v>5010.7724388500001</v>
      </c>
      <c r="C147" s="36">
        <f>SUMIFS(СВЦЭМ!$C$39:$C$782,СВЦЭМ!$A$39:$A$782,$A147,СВЦЭМ!$B$39:$B$782,C$119)+'СЕТ СН'!$I$12+СВЦЭМ!$D$10+'СЕТ СН'!$I$5-'СЕТ СН'!$I$20</f>
        <v>5072.7102020999992</v>
      </c>
      <c r="D147" s="36">
        <f>SUMIFS(СВЦЭМ!$C$39:$C$782,СВЦЭМ!$A$39:$A$782,$A147,СВЦЭМ!$B$39:$B$782,D$119)+'СЕТ СН'!$I$12+СВЦЭМ!$D$10+'СЕТ СН'!$I$5-'СЕТ СН'!$I$20</f>
        <v>5084.8812367800001</v>
      </c>
      <c r="E147" s="36">
        <f>SUMIFS(СВЦЭМ!$C$39:$C$782,СВЦЭМ!$A$39:$A$782,$A147,СВЦЭМ!$B$39:$B$782,E$119)+'СЕТ СН'!$I$12+СВЦЭМ!$D$10+'СЕТ СН'!$I$5-'СЕТ СН'!$I$20</f>
        <v>5078.0240755100003</v>
      </c>
      <c r="F147" s="36">
        <f>SUMIFS(СВЦЭМ!$C$39:$C$782,СВЦЭМ!$A$39:$A$782,$A147,СВЦЭМ!$B$39:$B$782,F$119)+'СЕТ СН'!$I$12+СВЦЭМ!$D$10+'СЕТ СН'!$I$5-'СЕТ СН'!$I$20</f>
        <v>5077.1277191199997</v>
      </c>
      <c r="G147" s="36">
        <f>SUMIFS(СВЦЭМ!$C$39:$C$782,СВЦЭМ!$A$39:$A$782,$A147,СВЦЭМ!$B$39:$B$782,G$119)+'СЕТ СН'!$I$12+СВЦЭМ!$D$10+'СЕТ СН'!$I$5-'СЕТ СН'!$I$20</f>
        <v>5074.9096891099998</v>
      </c>
      <c r="H147" s="36">
        <f>SUMIFS(СВЦЭМ!$C$39:$C$782,СВЦЭМ!$A$39:$A$782,$A147,СВЦЭМ!$B$39:$B$782,H$119)+'СЕТ СН'!$I$12+СВЦЭМ!$D$10+'СЕТ СН'!$I$5-'СЕТ СН'!$I$20</f>
        <v>4982.2807005599998</v>
      </c>
      <c r="I147" s="36">
        <f>SUMIFS(СВЦЭМ!$C$39:$C$782,СВЦЭМ!$A$39:$A$782,$A147,СВЦЭМ!$B$39:$B$782,I$119)+'СЕТ СН'!$I$12+СВЦЭМ!$D$10+'СЕТ СН'!$I$5-'СЕТ СН'!$I$20</f>
        <v>4890.1835889899994</v>
      </c>
      <c r="J147" s="36">
        <f>SUMIFS(СВЦЭМ!$C$39:$C$782,СВЦЭМ!$A$39:$A$782,$A147,СВЦЭМ!$B$39:$B$782,J$119)+'СЕТ СН'!$I$12+СВЦЭМ!$D$10+'СЕТ СН'!$I$5-'СЕТ СН'!$I$20</f>
        <v>4842.5163085699996</v>
      </c>
      <c r="K147" s="36">
        <f>SUMIFS(СВЦЭМ!$C$39:$C$782,СВЦЭМ!$A$39:$A$782,$A147,СВЦЭМ!$B$39:$B$782,K$119)+'СЕТ СН'!$I$12+СВЦЭМ!$D$10+'СЕТ СН'!$I$5-'СЕТ СН'!$I$20</f>
        <v>4827.6494505299997</v>
      </c>
      <c r="L147" s="36">
        <f>SUMIFS(СВЦЭМ!$C$39:$C$782,СВЦЭМ!$A$39:$A$782,$A147,СВЦЭМ!$B$39:$B$782,L$119)+'СЕТ СН'!$I$12+СВЦЭМ!$D$10+'СЕТ СН'!$I$5-'СЕТ СН'!$I$20</f>
        <v>4801.7554615299996</v>
      </c>
      <c r="M147" s="36">
        <f>SUMIFS(СВЦЭМ!$C$39:$C$782,СВЦЭМ!$A$39:$A$782,$A147,СВЦЭМ!$B$39:$B$782,M$119)+'СЕТ СН'!$I$12+СВЦЭМ!$D$10+'СЕТ СН'!$I$5-'СЕТ СН'!$I$20</f>
        <v>4833.0720791900003</v>
      </c>
      <c r="N147" s="36">
        <f>SUMIFS(СВЦЭМ!$C$39:$C$782,СВЦЭМ!$A$39:$A$782,$A147,СВЦЭМ!$B$39:$B$782,N$119)+'СЕТ СН'!$I$12+СВЦЭМ!$D$10+'СЕТ СН'!$I$5-'СЕТ СН'!$I$20</f>
        <v>4857.6683243299995</v>
      </c>
      <c r="O147" s="36">
        <f>SUMIFS(СВЦЭМ!$C$39:$C$782,СВЦЭМ!$A$39:$A$782,$A147,СВЦЭМ!$B$39:$B$782,O$119)+'СЕТ СН'!$I$12+СВЦЭМ!$D$10+'СЕТ СН'!$I$5-'СЕТ СН'!$I$20</f>
        <v>4859.6411266499999</v>
      </c>
      <c r="P147" s="36">
        <f>SUMIFS(СВЦЭМ!$C$39:$C$782,СВЦЭМ!$A$39:$A$782,$A147,СВЦЭМ!$B$39:$B$782,P$119)+'СЕТ СН'!$I$12+СВЦЭМ!$D$10+'СЕТ СН'!$I$5-'СЕТ СН'!$I$20</f>
        <v>4868.8527488899999</v>
      </c>
      <c r="Q147" s="36">
        <f>SUMIFS(СВЦЭМ!$C$39:$C$782,СВЦЭМ!$A$39:$A$782,$A147,СВЦЭМ!$B$39:$B$782,Q$119)+'СЕТ СН'!$I$12+СВЦЭМ!$D$10+'СЕТ СН'!$I$5-'СЕТ СН'!$I$20</f>
        <v>4878.2174881600004</v>
      </c>
      <c r="R147" s="36">
        <f>SUMIFS(СВЦЭМ!$C$39:$C$782,СВЦЭМ!$A$39:$A$782,$A147,СВЦЭМ!$B$39:$B$782,R$119)+'СЕТ СН'!$I$12+СВЦЭМ!$D$10+'СЕТ СН'!$I$5-'СЕТ СН'!$I$20</f>
        <v>4880.7805959999996</v>
      </c>
      <c r="S147" s="36">
        <f>SUMIFS(СВЦЭМ!$C$39:$C$782,СВЦЭМ!$A$39:$A$782,$A147,СВЦЭМ!$B$39:$B$782,S$119)+'СЕТ СН'!$I$12+СВЦЭМ!$D$10+'СЕТ СН'!$I$5-'СЕТ СН'!$I$20</f>
        <v>4828.9957262899998</v>
      </c>
      <c r="T147" s="36">
        <f>SUMIFS(СВЦЭМ!$C$39:$C$782,СВЦЭМ!$A$39:$A$782,$A147,СВЦЭМ!$B$39:$B$782,T$119)+'СЕТ СН'!$I$12+СВЦЭМ!$D$10+'СЕТ СН'!$I$5-'СЕТ СН'!$I$20</f>
        <v>4768.1396830399999</v>
      </c>
      <c r="U147" s="36">
        <f>SUMIFS(СВЦЭМ!$C$39:$C$782,СВЦЭМ!$A$39:$A$782,$A147,СВЦЭМ!$B$39:$B$782,U$119)+'СЕТ СН'!$I$12+СВЦЭМ!$D$10+'СЕТ СН'!$I$5-'СЕТ СН'!$I$20</f>
        <v>4765.4526520600002</v>
      </c>
      <c r="V147" s="36">
        <f>SUMIFS(СВЦЭМ!$C$39:$C$782,СВЦЭМ!$A$39:$A$782,$A147,СВЦЭМ!$B$39:$B$782,V$119)+'СЕТ СН'!$I$12+СВЦЭМ!$D$10+'СЕТ СН'!$I$5-'СЕТ СН'!$I$20</f>
        <v>4794.2800264500002</v>
      </c>
      <c r="W147" s="36">
        <f>SUMIFS(СВЦЭМ!$C$39:$C$782,СВЦЭМ!$A$39:$A$782,$A147,СВЦЭМ!$B$39:$B$782,W$119)+'СЕТ СН'!$I$12+СВЦЭМ!$D$10+'СЕТ СН'!$I$5-'СЕТ СН'!$I$20</f>
        <v>4830.7925523599997</v>
      </c>
      <c r="X147" s="36">
        <f>SUMIFS(СВЦЭМ!$C$39:$C$782,СВЦЭМ!$A$39:$A$782,$A147,СВЦЭМ!$B$39:$B$782,X$119)+'СЕТ СН'!$I$12+СВЦЭМ!$D$10+'СЕТ СН'!$I$5-'СЕТ СН'!$I$20</f>
        <v>4886.7403396999998</v>
      </c>
      <c r="Y147" s="36">
        <f>SUMIFS(СВЦЭМ!$C$39:$C$782,СВЦЭМ!$A$39:$A$782,$A147,СВЦЭМ!$B$39:$B$782,Y$119)+'СЕТ СН'!$I$12+СВЦЭМ!$D$10+'СЕТ СН'!$I$5-'СЕТ СН'!$I$20</f>
        <v>4970.3700059100001</v>
      </c>
    </row>
    <row r="148" spans="1:26" ht="15.75" x14ac:dyDescent="0.2">
      <c r="A148" s="35">
        <f t="shared" si="3"/>
        <v>45594</v>
      </c>
      <c r="B148" s="36">
        <f>SUMIFS(СВЦЭМ!$C$39:$C$782,СВЦЭМ!$A$39:$A$782,$A148,СВЦЭМ!$B$39:$B$782,B$119)+'СЕТ СН'!$I$12+СВЦЭМ!$D$10+'СЕТ СН'!$I$5-'СЕТ СН'!$I$20</f>
        <v>5004.4347868599998</v>
      </c>
      <c r="C148" s="36">
        <f>SUMIFS(СВЦЭМ!$C$39:$C$782,СВЦЭМ!$A$39:$A$782,$A148,СВЦЭМ!$B$39:$B$782,C$119)+'СЕТ СН'!$I$12+СВЦЭМ!$D$10+'СЕТ СН'!$I$5-'СЕТ СН'!$I$20</f>
        <v>5047.8401118599995</v>
      </c>
      <c r="D148" s="36">
        <f>SUMIFS(СВЦЭМ!$C$39:$C$782,СВЦЭМ!$A$39:$A$782,$A148,СВЦЭМ!$B$39:$B$782,D$119)+'СЕТ СН'!$I$12+СВЦЭМ!$D$10+'СЕТ СН'!$I$5-'СЕТ СН'!$I$20</f>
        <v>5074.9371739300004</v>
      </c>
      <c r="E148" s="36">
        <f>SUMIFS(СВЦЭМ!$C$39:$C$782,СВЦЭМ!$A$39:$A$782,$A148,СВЦЭМ!$B$39:$B$782,E$119)+'СЕТ СН'!$I$12+СВЦЭМ!$D$10+'СЕТ СН'!$I$5-'СЕТ СН'!$I$20</f>
        <v>5065.4633664899993</v>
      </c>
      <c r="F148" s="36">
        <f>SUMIFS(СВЦЭМ!$C$39:$C$782,СВЦЭМ!$A$39:$A$782,$A148,СВЦЭМ!$B$39:$B$782,F$119)+'СЕТ СН'!$I$12+СВЦЭМ!$D$10+'СЕТ СН'!$I$5-'СЕТ СН'!$I$20</f>
        <v>5072.5129567499989</v>
      </c>
      <c r="G148" s="36">
        <f>SUMIFS(СВЦЭМ!$C$39:$C$782,СВЦЭМ!$A$39:$A$782,$A148,СВЦЭМ!$B$39:$B$782,G$119)+'СЕТ СН'!$I$12+СВЦЭМ!$D$10+'СЕТ СН'!$I$5-'СЕТ СН'!$I$20</f>
        <v>5020.9222842600002</v>
      </c>
      <c r="H148" s="36">
        <f>SUMIFS(СВЦЭМ!$C$39:$C$782,СВЦЭМ!$A$39:$A$782,$A148,СВЦЭМ!$B$39:$B$782,H$119)+'СЕТ СН'!$I$12+СВЦЭМ!$D$10+'СЕТ СН'!$I$5-'СЕТ СН'!$I$20</f>
        <v>4917.9793878299997</v>
      </c>
      <c r="I148" s="36">
        <f>SUMIFS(СВЦЭМ!$C$39:$C$782,СВЦЭМ!$A$39:$A$782,$A148,СВЦЭМ!$B$39:$B$782,I$119)+'СЕТ СН'!$I$12+СВЦЭМ!$D$10+'СЕТ СН'!$I$5-'СЕТ СН'!$I$20</f>
        <v>4880.9668743000002</v>
      </c>
      <c r="J148" s="36">
        <f>SUMIFS(СВЦЭМ!$C$39:$C$782,СВЦЭМ!$A$39:$A$782,$A148,СВЦЭМ!$B$39:$B$782,J$119)+'СЕТ СН'!$I$12+СВЦЭМ!$D$10+'СЕТ СН'!$I$5-'СЕТ СН'!$I$20</f>
        <v>4832.6557109799996</v>
      </c>
      <c r="K148" s="36">
        <f>SUMIFS(СВЦЭМ!$C$39:$C$782,СВЦЭМ!$A$39:$A$782,$A148,СВЦЭМ!$B$39:$B$782,K$119)+'СЕТ СН'!$I$12+СВЦЭМ!$D$10+'СЕТ СН'!$I$5-'СЕТ СН'!$I$20</f>
        <v>4814.6077045800002</v>
      </c>
      <c r="L148" s="36">
        <f>SUMIFS(СВЦЭМ!$C$39:$C$782,СВЦЭМ!$A$39:$A$782,$A148,СВЦЭМ!$B$39:$B$782,L$119)+'СЕТ СН'!$I$12+СВЦЭМ!$D$10+'СЕТ СН'!$I$5-'СЕТ СН'!$I$20</f>
        <v>4798.2107028199998</v>
      </c>
      <c r="M148" s="36">
        <f>SUMIFS(СВЦЭМ!$C$39:$C$782,СВЦЭМ!$A$39:$A$782,$A148,СВЦЭМ!$B$39:$B$782,M$119)+'СЕТ СН'!$I$12+СВЦЭМ!$D$10+'СЕТ СН'!$I$5-'СЕТ СН'!$I$20</f>
        <v>4809.2799303199999</v>
      </c>
      <c r="N148" s="36">
        <f>SUMIFS(СВЦЭМ!$C$39:$C$782,СВЦЭМ!$A$39:$A$782,$A148,СВЦЭМ!$B$39:$B$782,N$119)+'СЕТ СН'!$I$12+СВЦЭМ!$D$10+'СЕТ СН'!$I$5-'СЕТ СН'!$I$20</f>
        <v>4823.9033157499998</v>
      </c>
      <c r="O148" s="36">
        <f>SUMIFS(СВЦЭМ!$C$39:$C$782,СВЦЭМ!$A$39:$A$782,$A148,СВЦЭМ!$B$39:$B$782,O$119)+'СЕТ СН'!$I$12+СВЦЭМ!$D$10+'СЕТ СН'!$I$5-'СЕТ СН'!$I$20</f>
        <v>4841.9160162099997</v>
      </c>
      <c r="P148" s="36">
        <f>SUMIFS(СВЦЭМ!$C$39:$C$782,СВЦЭМ!$A$39:$A$782,$A148,СВЦЭМ!$B$39:$B$782,P$119)+'СЕТ СН'!$I$12+СВЦЭМ!$D$10+'СЕТ СН'!$I$5-'СЕТ СН'!$I$20</f>
        <v>4850.9917653699995</v>
      </c>
      <c r="Q148" s="36">
        <f>SUMIFS(СВЦЭМ!$C$39:$C$782,СВЦЭМ!$A$39:$A$782,$A148,СВЦЭМ!$B$39:$B$782,Q$119)+'СЕТ СН'!$I$12+СВЦЭМ!$D$10+'СЕТ СН'!$I$5-'СЕТ СН'!$I$20</f>
        <v>4859.34177894</v>
      </c>
      <c r="R148" s="36">
        <f>SUMIFS(СВЦЭМ!$C$39:$C$782,СВЦЭМ!$A$39:$A$782,$A148,СВЦЭМ!$B$39:$B$782,R$119)+'СЕТ СН'!$I$12+СВЦЭМ!$D$10+'СЕТ СН'!$I$5-'СЕТ СН'!$I$20</f>
        <v>4852.8740348800002</v>
      </c>
      <c r="S148" s="36">
        <f>SUMIFS(СВЦЭМ!$C$39:$C$782,СВЦЭМ!$A$39:$A$782,$A148,СВЦЭМ!$B$39:$B$782,S$119)+'СЕТ СН'!$I$12+СВЦЭМ!$D$10+'СЕТ СН'!$I$5-'СЕТ СН'!$I$20</f>
        <v>4822.0671593099996</v>
      </c>
      <c r="T148" s="36">
        <f>SUMIFS(СВЦЭМ!$C$39:$C$782,СВЦЭМ!$A$39:$A$782,$A148,СВЦЭМ!$B$39:$B$782,T$119)+'СЕТ СН'!$I$12+СВЦЭМ!$D$10+'СЕТ СН'!$I$5-'СЕТ СН'!$I$20</f>
        <v>4728.4746322299998</v>
      </c>
      <c r="U148" s="36">
        <f>SUMIFS(СВЦЭМ!$C$39:$C$782,СВЦЭМ!$A$39:$A$782,$A148,СВЦЭМ!$B$39:$B$782,U$119)+'СЕТ СН'!$I$12+СВЦЭМ!$D$10+'СЕТ СН'!$I$5-'СЕТ СН'!$I$20</f>
        <v>4755.8343058</v>
      </c>
      <c r="V148" s="36">
        <f>SUMIFS(СВЦЭМ!$C$39:$C$782,СВЦЭМ!$A$39:$A$782,$A148,СВЦЭМ!$B$39:$B$782,V$119)+'СЕТ СН'!$I$12+СВЦЭМ!$D$10+'СЕТ СН'!$I$5-'СЕТ СН'!$I$20</f>
        <v>4782.8849263299999</v>
      </c>
      <c r="W148" s="36">
        <f>SUMIFS(СВЦЭМ!$C$39:$C$782,СВЦЭМ!$A$39:$A$782,$A148,СВЦЭМ!$B$39:$B$782,W$119)+'СЕТ СН'!$I$12+СВЦЭМ!$D$10+'СЕТ СН'!$I$5-'СЕТ СН'!$I$20</f>
        <v>4824.0516978899996</v>
      </c>
      <c r="X148" s="36">
        <f>SUMIFS(СВЦЭМ!$C$39:$C$782,СВЦЭМ!$A$39:$A$782,$A148,СВЦЭМ!$B$39:$B$782,X$119)+'СЕТ СН'!$I$12+СВЦЭМ!$D$10+'СЕТ СН'!$I$5-'СЕТ СН'!$I$20</f>
        <v>4858.9990064800004</v>
      </c>
      <c r="Y148" s="36">
        <f>SUMIFS(СВЦЭМ!$C$39:$C$782,СВЦЭМ!$A$39:$A$782,$A148,СВЦЭМ!$B$39:$B$782,Y$119)+'СЕТ СН'!$I$12+СВЦЭМ!$D$10+'СЕТ СН'!$I$5-'СЕТ СН'!$I$20</f>
        <v>4921.6856388300002</v>
      </c>
    </row>
    <row r="149" spans="1:26" ht="15.75" x14ac:dyDescent="0.2">
      <c r="A149" s="35">
        <f t="shared" si="3"/>
        <v>45595</v>
      </c>
      <c r="B149" s="36">
        <f>SUMIFS(СВЦЭМ!$C$39:$C$782,СВЦЭМ!$A$39:$A$782,$A149,СВЦЭМ!$B$39:$B$782,B$119)+'СЕТ СН'!$I$12+СВЦЭМ!$D$10+'СЕТ СН'!$I$5-'СЕТ СН'!$I$20</f>
        <v>5214.065520189999</v>
      </c>
      <c r="C149" s="36">
        <f>SUMIFS(СВЦЭМ!$C$39:$C$782,СВЦЭМ!$A$39:$A$782,$A149,СВЦЭМ!$B$39:$B$782,C$119)+'СЕТ СН'!$I$12+СВЦЭМ!$D$10+'СЕТ СН'!$I$5-'СЕТ СН'!$I$20</f>
        <v>5242.0426971599991</v>
      </c>
      <c r="D149" s="36">
        <f>SUMIFS(СВЦЭМ!$C$39:$C$782,СВЦЭМ!$A$39:$A$782,$A149,СВЦЭМ!$B$39:$B$782,D$119)+'СЕТ СН'!$I$12+СВЦЭМ!$D$10+'СЕТ СН'!$I$5-'СЕТ СН'!$I$20</f>
        <v>5304.0891999599999</v>
      </c>
      <c r="E149" s="36">
        <f>SUMIFS(СВЦЭМ!$C$39:$C$782,СВЦЭМ!$A$39:$A$782,$A149,СВЦЭМ!$B$39:$B$782,E$119)+'СЕТ СН'!$I$12+СВЦЭМ!$D$10+'СЕТ СН'!$I$5-'СЕТ СН'!$I$20</f>
        <v>5296.9838787499993</v>
      </c>
      <c r="F149" s="36">
        <f>SUMIFS(СВЦЭМ!$C$39:$C$782,СВЦЭМ!$A$39:$A$782,$A149,СВЦЭМ!$B$39:$B$782,F$119)+'СЕТ СН'!$I$12+СВЦЭМ!$D$10+'СЕТ СН'!$I$5-'СЕТ СН'!$I$20</f>
        <v>5283.6470810999999</v>
      </c>
      <c r="G149" s="36">
        <f>SUMIFS(СВЦЭМ!$C$39:$C$782,СВЦЭМ!$A$39:$A$782,$A149,СВЦЭМ!$B$39:$B$782,G$119)+'СЕТ СН'!$I$12+СВЦЭМ!$D$10+'СЕТ СН'!$I$5-'СЕТ СН'!$I$20</f>
        <v>5265.0648832099996</v>
      </c>
      <c r="H149" s="36">
        <f>SUMIFS(СВЦЭМ!$C$39:$C$782,СВЦЭМ!$A$39:$A$782,$A149,СВЦЭМ!$B$39:$B$782,H$119)+'СЕТ СН'!$I$12+СВЦЭМ!$D$10+'СЕТ СН'!$I$5-'СЕТ СН'!$I$20</f>
        <v>5151.0095982799994</v>
      </c>
      <c r="I149" s="36">
        <f>SUMIFS(СВЦЭМ!$C$39:$C$782,СВЦЭМ!$A$39:$A$782,$A149,СВЦЭМ!$B$39:$B$782,I$119)+'СЕТ СН'!$I$12+СВЦЭМ!$D$10+'СЕТ СН'!$I$5-'СЕТ СН'!$I$20</f>
        <v>5103.8732773399997</v>
      </c>
      <c r="J149" s="36">
        <f>SUMIFS(СВЦЭМ!$C$39:$C$782,СВЦЭМ!$A$39:$A$782,$A149,СВЦЭМ!$B$39:$B$782,J$119)+'СЕТ СН'!$I$12+СВЦЭМ!$D$10+'СЕТ СН'!$I$5-'СЕТ СН'!$I$20</f>
        <v>5039.0863574699997</v>
      </c>
      <c r="K149" s="36">
        <f>SUMIFS(СВЦЭМ!$C$39:$C$782,СВЦЭМ!$A$39:$A$782,$A149,СВЦЭМ!$B$39:$B$782,K$119)+'СЕТ СН'!$I$12+СВЦЭМ!$D$10+'СЕТ СН'!$I$5-'СЕТ СН'!$I$20</f>
        <v>5025.2821993099997</v>
      </c>
      <c r="L149" s="36">
        <f>SUMIFS(СВЦЭМ!$C$39:$C$782,СВЦЭМ!$A$39:$A$782,$A149,СВЦЭМ!$B$39:$B$782,L$119)+'СЕТ СН'!$I$12+СВЦЭМ!$D$10+'СЕТ СН'!$I$5-'СЕТ СН'!$I$20</f>
        <v>5002.4275343899999</v>
      </c>
      <c r="M149" s="36">
        <f>SUMIFS(СВЦЭМ!$C$39:$C$782,СВЦЭМ!$A$39:$A$782,$A149,СВЦЭМ!$B$39:$B$782,M$119)+'СЕТ СН'!$I$12+СВЦЭМ!$D$10+'СЕТ СН'!$I$5-'СЕТ СН'!$I$20</f>
        <v>5015.13754591</v>
      </c>
      <c r="N149" s="36">
        <f>SUMIFS(СВЦЭМ!$C$39:$C$782,СВЦЭМ!$A$39:$A$782,$A149,СВЦЭМ!$B$39:$B$782,N$119)+'СЕТ СН'!$I$12+СВЦЭМ!$D$10+'СЕТ СН'!$I$5-'СЕТ СН'!$I$20</f>
        <v>5042.3656497399998</v>
      </c>
      <c r="O149" s="36">
        <f>SUMIFS(СВЦЭМ!$C$39:$C$782,СВЦЭМ!$A$39:$A$782,$A149,СВЦЭМ!$B$39:$B$782,O$119)+'СЕТ СН'!$I$12+СВЦЭМ!$D$10+'СЕТ СН'!$I$5-'СЕТ СН'!$I$20</f>
        <v>5048.8439296699999</v>
      </c>
      <c r="P149" s="36">
        <f>SUMIFS(СВЦЭМ!$C$39:$C$782,СВЦЭМ!$A$39:$A$782,$A149,СВЦЭМ!$B$39:$B$782,P$119)+'СЕТ СН'!$I$12+СВЦЭМ!$D$10+'СЕТ СН'!$I$5-'СЕТ СН'!$I$20</f>
        <v>5059.7385345700004</v>
      </c>
      <c r="Q149" s="36">
        <f>SUMIFS(СВЦЭМ!$C$39:$C$782,СВЦЭМ!$A$39:$A$782,$A149,СВЦЭМ!$B$39:$B$782,Q$119)+'СЕТ СН'!$I$12+СВЦЭМ!$D$10+'СЕТ СН'!$I$5-'СЕТ СН'!$I$20</f>
        <v>5077.8141548900003</v>
      </c>
      <c r="R149" s="36">
        <f>SUMIFS(СВЦЭМ!$C$39:$C$782,СВЦЭМ!$A$39:$A$782,$A149,СВЦЭМ!$B$39:$B$782,R$119)+'СЕТ СН'!$I$12+СВЦЭМ!$D$10+'СЕТ СН'!$I$5-'СЕТ СН'!$I$20</f>
        <v>5072.9287563999997</v>
      </c>
      <c r="S149" s="36">
        <f>SUMIFS(СВЦЭМ!$C$39:$C$782,СВЦЭМ!$A$39:$A$782,$A149,СВЦЭМ!$B$39:$B$782,S$119)+'СЕТ СН'!$I$12+СВЦЭМ!$D$10+'СЕТ СН'!$I$5-'СЕТ СН'!$I$20</f>
        <v>5041.6611331499998</v>
      </c>
      <c r="T149" s="36">
        <f>SUMIFS(СВЦЭМ!$C$39:$C$782,СВЦЭМ!$A$39:$A$782,$A149,СВЦЭМ!$B$39:$B$782,T$119)+'СЕТ СН'!$I$12+СВЦЭМ!$D$10+'СЕТ СН'!$I$5-'СЕТ СН'!$I$20</f>
        <v>4967.19953386</v>
      </c>
      <c r="U149" s="36">
        <f>SUMIFS(СВЦЭМ!$C$39:$C$782,СВЦЭМ!$A$39:$A$782,$A149,СВЦЭМ!$B$39:$B$782,U$119)+'СЕТ СН'!$I$12+СВЦЭМ!$D$10+'СЕТ СН'!$I$5-'СЕТ СН'!$I$20</f>
        <v>4941.1061504199997</v>
      </c>
      <c r="V149" s="36">
        <f>SUMIFS(СВЦЭМ!$C$39:$C$782,СВЦЭМ!$A$39:$A$782,$A149,СВЦЭМ!$B$39:$B$782,V$119)+'СЕТ СН'!$I$12+СВЦЭМ!$D$10+'СЕТ СН'!$I$5-'СЕТ СН'!$I$20</f>
        <v>4961.3143902600004</v>
      </c>
      <c r="W149" s="36">
        <f>SUMIFS(СВЦЭМ!$C$39:$C$782,СВЦЭМ!$A$39:$A$782,$A149,СВЦЭМ!$B$39:$B$782,W$119)+'СЕТ СН'!$I$12+СВЦЭМ!$D$10+'СЕТ СН'!$I$5-'СЕТ СН'!$I$20</f>
        <v>4994.5760538100003</v>
      </c>
      <c r="X149" s="36">
        <f>SUMIFS(СВЦЭМ!$C$39:$C$782,СВЦЭМ!$A$39:$A$782,$A149,СВЦЭМ!$B$39:$B$782,X$119)+'СЕТ СН'!$I$12+СВЦЭМ!$D$10+'СЕТ СН'!$I$5-'СЕТ СН'!$I$20</f>
        <v>5048.8151726100004</v>
      </c>
      <c r="Y149" s="36">
        <f>SUMIFS(СВЦЭМ!$C$39:$C$782,СВЦЭМ!$A$39:$A$782,$A149,СВЦЭМ!$B$39:$B$782,Y$119)+'СЕТ СН'!$I$12+СВЦЭМ!$D$10+'СЕТ СН'!$I$5-'СЕТ СН'!$I$20</f>
        <v>5104.9111545799997</v>
      </c>
    </row>
    <row r="150" spans="1:26" ht="15.75" x14ac:dyDescent="0.2">
      <c r="A150" s="35">
        <f t="shared" si="3"/>
        <v>45596</v>
      </c>
      <c r="B150" s="36">
        <f>SUMIFS(СВЦЭМ!$C$39:$C$782,СВЦЭМ!$A$39:$A$782,$A150,СВЦЭМ!$B$39:$B$782,B$119)+'СЕТ СН'!$I$12+СВЦЭМ!$D$10+'СЕТ СН'!$I$5-'СЕТ СН'!$I$20</f>
        <v>5233.6872662299993</v>
      </c>
      <c r="C150" s="36">
        <f>SUMIFS(СВЦЭМ!$C$39:$C$782,СВЦЭМ!$A$39:$A$782,$A150,СВЦЭМ!$B$39:$B$782,C$119)+'СЕТ СН'!$I$12+СВЦЭМ!$D$10+'СЕТ СН'!$I$5-'СЕТ СН'!$I$20</f>
        <v>5206.0789624999998</v>
      </c>
      <c r="D150" s="36">
        <f>SUMIFS(СВЦЭМ!$C$39:$C$782,СВЦЭМ!$A$39:$A$782,$A150,СВЦЭМ!$B$39:$B$782,D$119)+'СЕТ СН'!$I$12+СВЦЭМ!$D$10+'СЕТ СН'!$I$5-'СЕТ СН'!$I$20</f>
        <v>5232.9447423599995</v>
      </c>
      <c r="E150" s="36">
        <f>SUMIFS(СВЦЭМ!$C$39:$C$782,СВЦЭМ!$A$39:$A$782,$A150,СВЦЭМ!$B$39:$B$782,E$119)+'СЕТ СН'!$I$12+СВЦЭМ!$D$10+'СЕТ СН'!$I$5-'СЕТ СН'!$I$20</f>
        <v>5235.7838340199996</v>
      </c>
      <c r="F150" s="36">
        <f>SUMIFS(СВЦЭМ!$C$39:$C$782,СВЦЭМ!$A$39:$A$782,$A150,СВЦЭМ!$B$39:$B$782,F$119)+'СЕТ СН'!$I$12+СВЦЭМ!$D$10+'СЕТ СН'!$I$5-'СЕТ СН'!$I$20</f>
        <v>5238.7525206600003</v>
      </c>
      <c r="G150" s="36">
        <f>SUMIFS(СВЦЭМ!$C$39:$C$782,СВЦЭМ!$A$39:$A$782,$A150,СВЦЭМ!$B$39:$B$782,G$119)+'СЕТ СН'!$I$12+СВЦЭМ!$D$10+'СЕТ СН'!$I$5-'СЕТ СН'!$I$20</f>
        <v>5208.0918812799991</v>
      </c>
      <c r="H150" s="36">
        <f>SUMIFS(СВЦЭМ!$C$39:$C$782,СВЦЭМ!$A$39:$A$782,$A150,СВЦЭМ!$B$39:$B$782,H$119)+'СЕТ СН'!$I$12+СВЦЭМ!$D$10+'СЕТ СН'!$I$5-'СЕТ СН'!$I$20</f>
        <v>5112.4142762299998</v>
      </c>
      <c r="I150" s="36">
        <f>SUMIFS(СВЦЭМ!$C$39:$C$782,СВЦЭМ!$A$39:$A$782,$A150,СВЦЭМ!$B$39:$B$782,I$119)+'СЕТ СН'!$I$12+СВЦЭМ!$D$10+'СЕТ СН'!$I$5-'СЕТ СН'!$I$20</f>
        <v>5004.5308770000001</v>
      </c>
      <c r="J150" s="36">
        <f>SUMIFS(СВЦЭМ!$C$39:$C$782,СВЦЭМ!$A$39:$A$782,$A150,СВЦЭМ!$B$39:$B$782,J$119)+'СЕТ СН'!$I$12+СВЦЭМ!$D$10+'СЕТ СН'!$I$5-'СЕТ СН'!$I$20</f>
        <v>4966.4250295700003</v>
      </c>
      <c r="K150" s="36">
        <f>SUMIFS(СВЦЭМ!$C$39:$C$782,СВЦЭМ!$A$39:$A$782,$A150,СВЦЭМ!$B$39:$B$782,K$119)+'СЕТ СН'!$I$12+СВЦЭМ!$D$10+'СЕТ СН'!$I$5-'СЕТ СН'!$I$20</f>
        <v>4931.2748036100002</v>
      </c>
      <c r="L150" s="36">
        <f>SUMIFS(СВЦЭМ!$C$39:$C$782,СВЦЭМ!$A$39:$A$782,$A150,СВЦЭМ!$B$39:$B$782,L$119)+'СЕТ СН'!$I$12+СВЦЭМ!$D$10+'СЕТ СН'!$I$5-'СЕТ СН'!$I$20</f>
        <v>4912.5682898499999</v>
      </c>
      <c r="M150" s="36">
        <f>SUMIFS(СВЦЭМ!$C$39:$C$782,СВЦЭМ!$A$39:$A$782,$A150,СВЦЭМ!$B$39:$B$782,M$119)+'СЕТ СН'!$I$12+СВЦЭМ!$D$10+'СЕТ СН'!$I$5-'СЕТ СН'!$I$20</f>
        <v>4922.5062772599995</v>
      </c>
      <c r="N150" s="36">
        <f>SUMIFS(СВЦЭМ!$C$39:$C$782,СВЦЭМ!$A$39:$A$782,$A150,СВЦЭМ!$B$39:$B$782,N$119)+'СЕТ СН'!$I$12+СВЦЭМ!$D$10+'СЕТ СН'!$I$5-'СЕТ СН'!$I$20</f>
        <v>4954.5245078099997</v>
      </c>
      <c r="O150" s="36">
        <f>SUMIFS(СВЦЭМ!$C$39:$C$782,СВЦЭМ!$A$39:$A$782,$A150,СВЦЭМ!$B$39:$B$782,O$119)+'СЕТ СН'!$I$12+СВЦЭМ!$D$10+'СЕТ СН'!$I$5-'СЕТ СН'!$I$20</f>
        <v>4974.3999565100003</v>
      </c>
      <c r="P150" s="36">
        <f>SUMIFS(СВЦЭМ!$C$39:$C$782,СВЦЭМ!$A$39:$A$782,$A150,СВЦЭМ!$B$39:$B$782,P$119)+'СЕТ СН'!$I$12+СВЦЭМ!$D$10+'СЕТ СН'!$I$5-'СЕТ СН'!$I$20</f>
        <v>4989.8778152699997</v>
      </c>
      <c r="Q150" s="36">
        <f>SUMIFS(СВЦЭМ!$C$39:$C$782,СВЦЭМ!$A$39:$A$782,$A150,СВЦЭМ!$B$39:$B$782,Q$119)+'СЕТ СН'!$I$12+СВЦЭМ!$D$10+'СЕТ СН'!$I$5-'СЕТ СН'!$I$20</f>
        <v>5000.0403477500004</v>
      </c>
      <c r="R150" s="36">
        <f>SUMIFS(СВЦЭМ!$C$39:$C$782,СВЦЭМ!$A$39:$A$782,$A150,СВЦЭМ!$B$39:$B$782,R$119)+'СЕТ СН'!$I$12+СВЦЭМ!$D$10+'СЕТ СН'!$I$5-'СЕТ СН'!$I$20</f>
        <v>4998.8362849000005</v>
      </c>
      <c r="S150" s="36">
        <f>SUMIFS(СВЦЭМ!$C$39:$C$782,СВЦЭМ!$A$39:$A$782,$A150,СВЦЭМ!$B$39:$B$782,S$119)+'СЕТ СН'!$I$12+СВЦЭМ!$D$10+'СЕТ СН'!$I$5-'СЕТ СН'!$I$20</f>
        <v>4985.1656458400003</v>
      </c>
      <c r="T150" s="36">
        <f>SUMIFS(СВЦЭМ!$C$39:$C$782,СВЦЭМ!$A$39:$A$782,$A150,СВЦЭМ!$B$39:$B$782,T$119)+'СЕТ СН'!$I$12+СВЦЭМ!$D$10+'СЕТ СН'!$I$5-'СЕТ СН'!$I$20</f>
        <v>4893.48494949</v>
      </c>
      <c r="U150" s="36">
        <f>SUMIFS(СВЦЭМ!$C$39:$C$782,СВЦЭМ!$A$39:$A$782,$A150,СВЦЭМ!$B$39:$B$782,U$119)+'СЕТ СН'!$I$12+СВЦЭМ!$D$10+'СЕТ СН'!$I$5-'СЕТ СН'!$I$20</f>
        <v>4887.6269984299997</v>
      </c>
      <c r="V150" s="36">
        <f>SUMIFS(СВЦЭМ!$C$39:$C$782,СВЦЭМ!$A$39:$A$782,$A150,СВЦЭМ!$B$39:$B$782,V$119)+'СЕТ СН'!$I$12+СВЦЭМ!$D$10+'СЕТ СН'!$I$5-'СЕТ СН'!$I$20</f>
        <v>4892.7277099599996</v>
      </c>
      <c r="W150" s="36">
        <f>SUMIFS(СВЦЭМ!$C$39:$C$782,СВЦЭМ!$A$39:$A$782,$A150,СВЦЭМ!$B$39:$B$782,W$119)+'СЕТ СН'!$I$12+СВЦЭМ!$D$10+'СЕТ СН'!$I$5-'СЕТ СН'!$I$20</f>
        <v>4919.3776661000002</v>
      </c>
      <c r="X150" s="36">
        <f>SUMIFS(СВЦЭМ!$C$39:$C$782,СВЦЭМ!$A$39:$A$782,$A150,СВЦЭМ!$B$39:$B$782,X$119)+'СЕТ СН'!$I$12+СВЦЭМ!$D$10+'СЕТ СН'!$I$5-'СЕТ СН'!$I$20</f>
        <v>4987.8084769899997</v>
      </c>
      <c r="Y150" s="36">
        <f>SUMIFS(СВЦЭМ!$C$39:$C$782,СВЦЭМ!$A$39:$A$782,$A150,СВЦЭМ!$B$39:$B$782,Y$119)+'СЕТ СН'!$I$12+СВЦЭМ!$D$10+'СЕТ СН'!$I$5-'СЕТ СН'!$I$20</f>
        <v>5022.2123791800004</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26" t="s">
        <v>74</v>
      </c>
      <c r="B153" s="126"/>
      <c r="C153" s="126"/>
      <c r="D153" s="126"/>
      <c r="E153" s="126"/>
      <c r="F153" s="126"/>
      <c r="G153" s="126"/>
      <c r="H153" s="126"/>
      <c r="I153" s="126"/>
      <c r="J153" s="126"/>
      <c r="K153" s="126"/>
      <c r="L153" s="126"/>
      <c r="M153" s="126"/>
      <c r="N153" s="127" t="s">
        <v>29</v>
      </c>
      <c r="O153" s="127"/>
      <c r="P153" s="127"/>
      <c r="Q153" s="127"/>
      <c r="R153" s="127"/>
      <c r="S153" s="127"/>
      <c r="T153" s="127"/>
      <c r="U153" s="127"/>
      <c r="V153" s="39"/>
      <c r="W153" s="39"/>
      <c r="X153" s="39"/>
      <c r="Y153" s="39"/>
      <c r="Z153" s="39"/>
    </row>
    <row r="154" spans="1:26" ht="15.75" x14ac:dyDescent="0.2">
      <c r="A154" s="126"/>
      <c r="B154" s="126"/>
      <c r="C154" s="126"/>
      <c r="D154" s="126"/>
      <c r="E154" s="126"/>
      <c r="F154" s="126"/>
      <c r="G154" s="126"/>
      <c r="H154" s="126"/>
      <c r="I154" s="126"/>
      <c r="J154" s="126"/>
      <c r="K154" s="126"/>
      <c r="L154" s="126"/>
      <c r="M154" s="126"/>
      <c r="N154" s="128" t="s">
        <v>0</v>
      </c>
      <c r="O154" s="128"/>
      <c r="P154" s="128" t="s">
        <v>1</v>
      </c>
      <c r="Q154" s="128"/>
      <c r="R154" s="128" t="s">
        <v>2</v>
      </c>
      <c r="S154" s="128"/>
      <c r="T154" s="128" t="s">
        <v>3</v>
      </c>
      <c r="U154" s="128"/>
      <c r="V154" s="39"/>
      <c r="W154" s="39"/>
      <c r="X154" s="39"/>
      <c r="Y154" s="39"/>
      <c r="Z154" s="39"/>
    </row>
    <row r="155" spans="1:26" ht="15.75" customHeight="1" x14ac:dyDescent="0.2">
      <c r="A155" s="126"/>
      <c r="B155" s="126"/>
      <c r="C155" s="126"/>
      <c r="D155" s="126"/>
      <c r="E155" s="126"/>
      <c r="F155" s="126"/>
      <c r="G155" s="126"/>
      <c r="H155" s="126"/>
      <c r="I155" s="126"/>
      <c r="J155" s="126"/>
      <c r="K155" s="126"/>
      <c r="L155" s="126"/>
      <c r="M155" s="126"/>
      <c r="N155" s="129">
        <f>СВЦЭМ!$D$12+'СЕТ СН'!$F$13-'СЕТ СН'!$F$21</f>
        <v>671732.80172413797</v>
      </c>
      <c r="O155" s="130"/>
      <c r="P155" s="129">
        <f>СВЦЭМ!$D$12+'СЕТ СН'!$F$13-'СЕТ СН'!$G$21</f>
        <v>671732.80172413797</v>
      </c>
      <c r="Q155" s="130"/>
      <c r="R155" s="129">
        <f>СВЦЭМ!$D$12+'СЕТ СН'!$F$13-'СЕТ СН'!$H$21</f>
        <v>671732.80172413797</v>
      </c>
      <c r="S155" s="130"/>
      <c r="T155" s="129">
        <f>СВЦЭМ!$D$12+'СЕТ СН'!$F$13-'СЕТ СН'!$I$21</f>
        <v>671732.80172413797</v>
      </c>
      <c r="U155" s="130"/>
      <c r="V155" s="40"/>
      <c r="W155" s="40"/>
      <c r="X155" s="40"/>
      <c r="Y155" s="30"/>
    </row>
    <row r="156" spans="1:26" x14ac:dyDescent="0.25">
      <c r="A156" s="140"/>
      <c r="B156" s="140"/>
      <c r="C156" s="140"/>
      <c r="D156" s="140"/>
      <c r="E156" s="140"/>
      <c r="F156" s="141"/>
      <c r="G156" s="141"/>
      <c r="H156" s="141"/>
      <c r="I156" s="141"/>
      <c r="J156" s="141"/>
      <c r="K156" s="141"/>
      <c r="L156" s="141"/>
      <c r="M156" s="141"/>
    </row>
  </sheetData>
  <sheetProtection password="CF36"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topLeftCell="A130" zoomScale="70" zoomScaleNormal="70" zoomScaleSheetLayoutView="80" workbookViewId="0">
      <selection activeCell="N172" sqref="N171:N172"/>
    </sheetView>
  </sheetViews>
  <sheetFormatPr defaultColWidth="10.75" defaultRowHeight="15" x14ac:dyDescent="0.25"/>
  <cols>
    <col min="1" max="25" width="10.75" style="41"/>
    <col min="26" max="16384" width="10.75" style="30"/>
  </cols>
  <sheetData>
    <row r="1" spans="1:27" ht="30.7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октябре 2024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43" t="s">
        <v>39</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7" ht="33" customHeight="1" x14ac:dyDescent="0.2">
      <c r="A4" s="156" t="s">
        <v>9</v>
      </c>
      <c r="B4" s="156"/>
      <c r="C4" s="156"/>
      <c r="D4" s="156"/>
      <c r="E4" s="156"/>
      <c r="F4" s="156"/>
      <c r="G4" s="156"/>
      <c r="H4" s="156"/>
      <c r="I4" s="156"/>
      <c r="J4" s="156"/>
      <c r="K4" s="156"/>
      <c r="L4" s="156"/>
      <c r="M4" s="156"/>
      <c r="N4" s="156"/>
      <c r="O4" s="156"/>
      <c r="P4" s="156"/>
      <c r="Q4" s="156"/>
      <c r="R4" s="156"/>
      <c r="S4" s="156"/>
      <c r="T4" s="156"/>
      <c r="U4" s="156"/>
      <c r="V4" s="156"/>
      <c r="W4" s="156"/>
      <c r="X4" s="156"/>
      <c r="Y4" s="15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7"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01.10.2024</v>
      </c>
      <c r="B12" s="36">
        <f>SUMIFS(СВЦЭМ!$C$39:$C$782,СВЦЭМ!$A$39:$A$782,$A12,СВЦЭМ!$B$39:$B$782,B$11)+'СЕТ СН'!$F$12+СВЦЭМ!$D$10+'СЕТ СН'!$F$6-'СЕТ СН'!$F$22</f>
        <v>2113.1397482299999</v>
      </c>
      <c r="C12" s="36">
        <f>SUMIFS(СВЦЭМ!$C$39:$C$782,СВЦЭМ!$A$39:$A$782,$A12,СВЦЭМ!$B$39:$B$782,C$11)+'СЕТ СН'!$F$12+СВЦЭМ!$D$10+'СЕТ СН'!$F$6-'СЕТ СН'!$F$22</f>
        <v>2114.7132430900001</v>
      </c>
      <c r="D12" s="36">
        <f>SUMIFS(СВЦЭМ!$C$39:$C$782,СВЦЭМ!$A$39:$A$782,$A12,СВЦЭМ!$B$39:$B$782,D$11)+'СЕТ СН'!$F$12+СВЦЭМ!$D$10+'СЕТ СН'!$F$6-'СЕТ СН'!$F$22</f>
        <v>2220.3006503799998</v>
      </c>
      <c r="E12" s="36">
        <f>SUMIFS(СВЦЭМ!$C$39:$C$782,СВЦЭМ!$A$39:$A$782,$A12,СВЦЭМ!$B$39:$B$782,E$11)+'СЕТ СН'!$F$12+СВЦЭМ!$D$10+'СЕТ СН'!$F$6-'СЕТ СН'!$F$22</f>
        <v>2240.3633800100001</v>
      </c>
      <c r="F12" s="36">
        <f>SUMIFS(СВЦЭМ!$C$39:$C$782,СВЦЭМ!$A$39:$A$782,$A12,СВЦЭМ!$B$39:$B$782,F$11)+'СЕТ СН'!$F$12+СВЦЭМ!$D$10+'СЕТ СН'!$F$6-'СЕТ СН'!$F$22</f>
        <v>2227.5447218700001</v>
      </c>
      <c r="G12" s="36">
        <f>SUMIFS(СВЦЭМ!$C$39:$C$782,СВЦЭМ!$A$39:$A$782,$A12,СВЦЭМ!$B$39:$B$782,G$11)+'СЕТ СН'!$F$12+СВЦЭМ!$D$10+'СЕТ СН'!$F$6-'СЕТ СН'!$F$22</f>
        <v>2200.83672316</v>
      </c>
      <c r="H12" s="36">
        <f>SUMIFS(СВЦЭМ!$C$39:$C$782,СВЦЭМ!$A$39:$A$782,$A12,СВЦЭМ!$B$39:$B$782,H$11)+'СЕТ СН'!$F$12+СВЦЭМ!$D$10+'СЕТ СН'!$F$6-'СЕТ СН'!$F$22</f>
        <v>2087.2605223</v>
      </c>
      <c r="I12" s="36">
        <f>SUMIFS(СВЦЭМ!$C$39:$C$782,СВЦЭМ!$A$39:$A$782,$A12,СВЦЭМ!$B$39:$B$782,I$11)+'СЕТ СН'!$F$12+СВЦЭМ!$D$10+'СЕТ СН'!$F$6-'СЕТ СН'!$F$22</f>
        <v>1964.7912646499999</v>
      </c>
      <c r="J12" s="36">
        <f>SUMIFS(СВЦЭМ!$C$39:$C$782,СВЦЭМ!$A$39:$A$782,$A12,СВЦЭМ!$B$39:$B$782,J$11)+'СЕТ СН'!$F$12+СВЦЭМ!$D$10+'СЕТ СН'!$F$6-'СЕТ СН'!$F$22</f>
        <v>1919.19590728</v>
      </c>
      <c r="K12" s="36">
        <f>SUMIFS(СВЦЭМ!$C$39:$C$782,СВЦЭМ!$A$39:$A$782,$A12,СВЦЭМ!$B$39:$B$782,K$11)+'СЕТ СН'!$F$12+СВЦЭМ!$D$10+'СЕТ СН'!$F$6-'СЕТ СН'!$F$22</f>
        <v>1867.1572677699999</v>
      </c>
      <c r="L12" s="36">
        <f>SUMIFS(СВЦЭМ!$C$39:$C$782,СВЦЭМ!$A$39:$A$782,$A12,СВЦЭМ!$B$39:$B$782,L$11)+'СЕТ СН'!$F$12+СВЦЭМ!$D$10+'СЕТ СН'!$F$6-'СЕТ СН'!$F$22</f>
        <v>1869.8571594299999</v>
      </c>
      <c r="M12" s="36">
        <f>SUMIFS(СВЦЭМ!$C$39:$C$782,СВЦЭМ!$A$39:$A$782,$A12,СВЦЭМ!$B$39:$B$782,M$11)+'СЕТ СН'!$F$12+СВЦЭМ!$D$10+'СЕТ СН'!$F$6-'СЕТ СН'!$F$22</f>
        <v>1866.6997339699999</v>
      </c>
      <c r="N12" s="36">
        <f>SUMIFS(СВЦЭМ!$C$39:$C$782,СВЦЭМ!$A$39:$A$782,$A12,СВЦЭМ!$B$39:$B$782,N$11)+'СЕТ СН'!$F$12+СВЦЭМ!$D$10+'СЕТ СН'!$F$6-'СЕТ СН'!$F$22</f>
        <v>1899.5429307499999</v>
      </c>
      <c r="O12" s="36">
        <f>SUMIFS(СВЦЭМ!$C$39:$C$782,СВЦЭМ!$A$39:$A$782,$A12,СВЦЭМ!$B$39:$B$782,O$11)+'СЕТ СН'!$F$12+СВЦЭМ!$D$10+'СЕТ СН'!$F$6-'СЕТ СН'!$F$22</f>
        <v>1876.94460639</v>
      </c>
      <c r="P12" s="36">
        <f>SUMIFS(СВЦЭМ!$C$39:$C$782,СВЦЭМ!$A$39:$A$782,$A12,СВЦЭМ!$B$39:$B$782,P$11)+'СЕТ СН'!$F$12+СВЦЭМ!$D$10+'СЕТ СН'!$F$6-'СЕТ СН'!$F$22</f>
        <v>1883.91827524</v>
      </c>
      <c r="Q12" s="36">
        <f>SUMIFS(СВЦЭМ!$C$39:$C$782,СВЦЭМ!$A$39:$A$782,$A12,СВЦЭМ!$B$39:$B$782,Q$11)+'СЕТ СН'!$F$12+СВЦЭМ!$D$10+'СЕТ СН'!$F$6-'СЕТ СН'!$F$22</f>
        <v>1925.6886474</v>
      </c>
      <c r="R12" s="36">
        <f>SUMIFS(СВЦЭМ!$C$39:$C$782,СВЦЭМ!$A$39:$A$782,$A12,СВЦЭМ!$B$39:$B$782,R$11)+'СЕТ СН'!$F$12+СВЦЭМ!$D$10+'СЕТ СН'!$F$6-'СЕТ СН'!$F$22</f>
        <v>1898.57027232</v>
      </c>
      <c r="S12" s="36">
        <f>SUMIFS(СВЦЭМ!$C$39:$C$782,СВЦЭМ!$A$39:$A$782,$A12,СВЦЭМ!$B$39:$B$782,S$11)+'СЕТ СН'!$F$12+СВЦЭМ!$D$10+'СЕТ СН'!$F$6-'СЕТ СН'!$F$22</f>
        <v>1866.06740818</v>
      </c>
      <c r="T12" s="36">
        <f>SUMIFS(СВЦЭМ!$C$39:$C$782,СВЦЭМ!$A$39:$A$782,$A12,СВЦЭМ!$B$39:$B$782,T$11)+'СЕТ СН'!$F$12+СВЦЭМ!$D$10+'СЕТ СН'!$F$6-'СЕТ СН'!$F$22</f>
        <v>1849.98332983</v>
      </c>
      <c r="U12" s="36">
        <f>SUMIFS(СВЦЭМ!$C$39:$C$782,СВЦЭМ!$A$39:$A$782,$A12,СВЦЭМ!$B$39:$B$782,U$11)+'СЕТ СН'!$F$12+СВЦЭМ!$D$10+'СЕТ СН'!$F$6-'СЕТ СН'!$F$22</f>
        <v>1821.33640324</v>
      </c>
      <c r="V12" s="36">
        <f>SUMIFS(СВЦЭМ!$C$39:$C$782,СВЦЭМ!$A$39:$A$782,$A12,СВЦЭМ!$B$39:$B$782,V$11)+'СЕТ СН'!$F$12+СВЦЭМ!$D$10+'СЕТ СН'!$F$6-'СЕТ СН'!$F$22</f>
        <v>1801.7911502499999</v>
      </c>
      <c r="W12" s="36">
        <f>SUMIFS(СВЦЭМ!$C$39:$C$782,СВЦЭМ!$A$39:$A$782,$A12,СВЦЭМ!$B$39:$B$782,W$11)+'СЕТ СН'!$F$12+СВЦЭМ!$D$10+'СЕТ СН'!$F$6-'СЕТ СН'!$F$22</f>
        <v>1801.72322592</v>
      </c>
      <c r="X12" s="36">
        <f>SUMIFS(СВЦЭМ!$C$39:$C$782,СВЦЭМ!$A$39:$A$782,$A12,СВЦЭМ!$B$39:$B$782,X$11)+'СЕТ СН'!$F$12+СВЦЭМ!$D$10+'СЕТ СН'!$F$6-'СЕТ СН'!$F$22</f>
        <v>1883.4445679099999</v>
      </c>
      <c r="Y12" s="36">
        <f>SUMIFS(СВЦЭМ!$C$39:$C$782,СВЦЭМ!$A$39:$A$782,$A12,СВЦЭМ!$B$39:$B$782,Y$11)+'СЕТ СН'!$F$12+СВЦЭМ!$D$10+'СЕТ СН'!$F$6-'СЕТ СН'!$F$22</f>
        <v>1971.61489398</v>
      </c>
      <c r="AA12" s="37"/>
    </row>
    <row r="13" spans="1:27" ht="15.75" x14ac:dyDescent="0.2">
      <c r="A13" s="35">
        <f>A12+1</f>
        <v>45567</v>
      </c>
      <c r="B13" s="36">
        <f>SUMIFS(СВЦЭМ!$C$39:$C$782,СВЦЭМ!$A$39:$A$782,$A13,СВЦЭМ!$B$39:$B$782,B$11)+'СЕТ СН'!$F$12+СВЦЭМ!$D$10+'СЕТ СН'!$F$6-'СЕТ СН'!$F$22</f>
        <v>2063.2053221400001</v>
      </c>
      <c r="C13" s="36">
        <f>SUMIFS(СВЦЭМ!$C$39:$C$782,СВЦЭМ!$A$39:$A$782,$A13,СВЦЭМ!$B$39:$B$782,C$11)+'СЕТ СН'!$F$12+СВЦЭМ!$D$10+'СЕТ СН'!$F$6-'СЕТ СН'!$F$22</f>
        <v>2133.1286549699998</v>
      </c>
      <c r="D13" s="36">
        <f>SUMIFS(СВЦЭМ!$C$39:$C$782,СВЦЭМ!$A$39:$A$782,$A13,СВЦЭМ!$B$39:$B$782,D$11)+'СЕТ СН'!$F$12+СВЦЭМ!$D$10+'СЕТ СН'!$F$6-'СЕТ СН'!$F$22</f>
        <v>2205.7485121499999</v>
      </c>
      <c r="E13" s="36">
        <f>SUMIFS(СВЦЭМ!$C$39:$C$782,СВЦЭМ!$A$39:$A$782,$A13,СВЦЭМ!$B$39:$B$782,E$11)+'СЕТ СН'!$F$12+СВЦЭМ!$D$10+'СЕТ СН'!$F$6-'СЕТ СН'!$F$22</f>
        <v>2228.1826406199998</v>
      </c>
      <c r="F13" s="36">
        <f>SUMIFS(СВЦЭМ!$C$39:$C$782,СВЦЭМ!$A$39:$A$782,$A13,СВЦЭМ!$B$39:$B$782,F$11)+'СЕТ СН'!$F$12+СВЦЭМ!$D$10+'СЕТ СН'!$F$6-'СЕТ СН'!$F$22</f>
        <v>2216.45296469</v>
      </c>
      <c r="G13" s="36">
        <f>SUMIFS(СВЦЭМ!$C$39:$C$782,СВЦЭМ!$A$39:$A$782,$A13,СВЦЭМ!$B$39:$B$782,G$11)+'СЕТ СН'!$F$12+СВЦЭМ!$D$10+'СЕТ СН'!$F$6-'СЕТ СН'!$F$22</f>
        <v>2185.3237306400001</v>
      </c>
      <c r="H13" s="36">
        <f>SUMIFS(СВЦЭМ!$C$39:$C$782,СВЦЭМ!$A$39:$A$782,$A13,СВЦЭМ!$B$39:$B$782,H$11)+'СЕТ СН'!$F$12+СВЦЭМ!$D$10+'СЕТ СН'!$F$6-'СЕТ СН'!$F$22</f>
        <v>2088.23385125</v>
      </c>
      <c r="I13" s="36">
        <f>SUMIFS(СВЦЭМ!$C$39:$C$782,СВЦЭМ!$A$39:$A$782,$A13,СВЦЭМ!$B$39:$B$782,I$11)+'СЕТ СН'!$F$12+СВЦЭМ!$D$10+'СЕТ СН'!$F$6-'СЕТ СН'!$F$22</f>
        <v>1984.6896253499999</v>
      </c>
      <c r="J13" s="36">
        <f>SUMIFS(СВЦЭМ!$C$39:$C$782,СВЦЭМ!$A$39:$A$782,$A13,СВЦЭМ!$B$39:$B$782,J$11)+'СЕТ СН'!$F$12+СВЦЭМ!$D$10+'СЕТ СН'!$F$6-'СЕТ СН'!$F$22</f>
        <v>1954.89604252</v>
      </c>
      <c r="K13" s="36">
        <f>SUMIFS(СВЦЭМ!$C$39:$C$782,СВЦЭМ!$A$39:$A$782,$A13,СВЦЭМ!$B$39:$B$782,K$11)+'СЕТ СН'!$F$12+СВЦЭМ!$D$10+'СЕТ СН'!$F$6-'СЕТ СН'!$F$22</f>
        <v>1917.82715474</v>
      </c>
      <c r="L13" s="36">
        <f>SUMIFS(СВЦЭМ!$C$39:$C$782,СВЦЭМ!$A$39:$A$782,$A13,СВЦЭМ!$B$39:$B$782,L$11)+'СЕТ СН'!$F$12+СВЦЭМ!$D$10+'СЕТ СН'!$F$6-'СЕТ СН'!$F$22</f>
        <v>1918.9832063899999</v>
      </c>
      <c r="M13" s="36">
        <f>SUMIFS(СВЦЭМ!$C$39:$C$782,СВЦЭМ!$A$39:$A$782,$A13,СВЦЭМ!$B$39:$B$782,M$11)+'СЕТ СН'!$F$12+СВЦЭМ!$D$10+'СЕТ СН'!$F$6-'СЕТ СН'!$F$22</f>
        <v>1923.8724773199999</v>
      </c>
      <c r="N13" s="36">
        <f>SUMIFS(СВЦЭМ!$C$39:$C$782,СВЦЭМ!$A$39:$A$782,$A13,СВЦЭМ!$B$39:$B$782,N$11)+'СЕТ СН'!$F$12+СВЦЭМ!$D$10+'СЕТ СН'!$F$6-'СЕТ СН'!$F$22</f>
        <v>1942.9022810500001</v>
      </c>
      <c r="O13" s="36">
        <f>SUMIFS(СВЦЭМ!$C$39:$C$782,СВЦЭМ!$A$39:$A$782,$A13,СВЦЭМ!$B$39:$B$782,O$11)+'СЕТ СН'!$F$12+СВЦЭМ!$D$10+'СЕТ СН'!$F$6-'СЕТ СН'!$F$22</f>
        <v>1931.5310660499999</v>
      </c>
      <c r="P13" s="36">
        <f>SUMIFS(СВЦЭМ!$C$39:$C$782,СВЦЭМ!$A$39:$A$782,$A13,СВЦЭМ!$B$39:$B$782,P$11)+'СЕТ СН'!$F$12+СВЦЭМ!$D$10+'СЕТ СН'!$F$6-'СЕТ СН'!$F$22</f>
        <v>1934.5653960699999</v>
      </c>
      <c r="Q13" s="36">
        <f>SUMIFS(СВЦЭМ!$C$39:$C$782,СВЦЭМ!$A$39:$A$782,$A13,СВЦЭМ!$B$39:$B$782,Q$11)+'СЕТ СН'!$F$12+СВЦЭМ!$D$10+'СЕТ СН'!$F$6-'СЕТ СН'!$F$22</f>
        <v>1958.20612805</v>
      </c>
      <c r="R13" s="36">
        <f>SUMIFS(СВЦЭМ!$C$39:$C$782,СВЦЭМ!$A$39:$A$782,$A13,СВЦЭМ!$B$39:$B$782,R$11)+'СЕТ СН'!$F$12+СВЦЭМ!$D$10+'СЕТ СН'!$F$6-'СЕТ СН'!$F$22</f>
        <v>1909.3294821499999</v>
      </c>
      <c r="S13" s="36">
        <f>SUMIFS(СВЦЭМ!$C$39:$C$782,СВЦЭМ!$A$39:$A$782,$A13,СВЦЭМ!$B$39:$B$782,S$11)+'СЕТ СН'!$F$12+СВЦЭМ!$D$10+'СЕТ СН'!$F$6-'СЕТ СН'!$F$22</f>
        <v>1900.5198291499999</v>
      </c>
      <c r="T13" s="36">
        <f>SUMIFS(СВЦЭМ!$C$39:$C$782,СВЦЭМ!$A$39:$A$782,$A13,СВЦЭМ!$B$39:$B$782,T$11)+'СЕТ СН'!$F$12+СВЦЭМ!$D$10+'СЕТ СН'!$F$6-'СЕТ СН'!$F$22</f>
        <v>1876.47873254</v>
      </c>
      <c r="U13" s="36">
        <f>SUMIFS(СВЦЭМ!$C$39:$C$782,СВЦЭМ!$A$39:$A$782,$A13,СВЦЭМ!$B$39:$B$782,U$11)+'СЕТ СН'!$F$12+СВЦЭМ!$D$10+'СЕТ СН'!$F$6-'СЕТ СН'!$F$22</f>
        <v>1851.20947019</v>
      </c>
      <c r="V13" s="36">
        <f>SUMIFS(СВЦЭМ!$C$39:$C$782,СВЦЭМ!$A$39:$A$782,$A13,СВЦЭМ!$B$39:$B$782,V$11)+'СЕТ СН'!$F$12+СВЦЭМ!$D$10+'СЕТ СН'!$F$6-'СЕТ СН'!$F$22</f>
        <v>1852.8009344499999</v>
      </c>
      <c r="W13" s="36">
        <f>SUMIFS(СВЦЭМ!$C$39:$C$782,СВЦЭМ!$A$39:$A$782,$A13,СВЦЭМ!$B$39:$B$782,W$11)+'СЕТ СН'!$F$12+СВЦЭМ!$D$10+'СЕТ СН'!$F$6-'СЕТ СН'!$F$22</f>
        <v>1866.08400622</v>
      </c>
      <c r="X13" s="36">
        <f>SUMIFS(СВЦЭМ!$C$39:$C$782,СВЦЭМ!$A$39:$A$782,$A13,СВЦЭМ!$B$39:$B$782,X$11)+'СЕТ СН'!$F$12+СВЦЭМ!$D$10+'СЕТ СН'!$F$6-'СЕТ СН'!$F$22</f>
        <v>1939.8129784299999</v>
      </c>
      <c r="Y13" s="36">
        <f>SUMIFS(СВЦЭМ!$C$39:$C$782,СВЦЭМ!$A$39:$A$782,$A13,СВЦЭМ!$B$39:$B$782,Y$11)+'СЕТ СН'!$F$12+СВЦЭМ!$D$10+'СЕТ СН'!$F$6-'СЕТ СН'!$F$22</f>
        <v>2019.20619485</v>
      </c>
    </row>
    <row r="14" spans="1:27" ht="15.75" x14ac:dyDescent="0.2">
      <c r="A14" s="35">
        <f t="shared" ref="A14:A42" si="0">A13+1</f>
        <v>45568</v>
      </c>
      <c r="B14" s="36">
        <f>SUMIFS(СВЦЭМ!$C$39:$C$782,СВЦЭМ!$A$39:$A$782,$A14,СВЦЭМ!$B$39:$B$782,B$11)+'СЕТ СН'!$F$12+СВЦЭМ!$D$10+'СЕТ СН'!$F$6-'СЕТ СН'!$F$22</f>
        <v>1993.88871995</v>
      </c>
      <c r="C14" s="36">
        <f>SUMIFS(СВЦЭМ!$C$39:$C$782,СВЦЭМ!$A$39:$A$782,$A14,СВЦЭМ!$B$39:$B$782,C$11)+'СЕТ СН'!$F$12+СВЦЭМ!$D$10+'СЕТ СН'!$F$6-'СЕТ СН'!$F$22</f>
        <v>2047.9316954999999</v>
      </c>
      <c r="D14" s="36">
        <f>SUMIFS(СВЦЭМ!$C$39:$C$782,СВЦЭМ!$A$39:$A$782,$A14,СВЦЭМ!$B$39:$B$782,D$11)+'СЕТ СН'!$F$12+СВЦЭМ!$D$10+'СЕТ СН'!$F$6-'СЕТ СН'!$F$22</f>
        <v>2098.78675509</v>
      </c>
      <c r="E14" s="36">
        <f>SUMIFS(СВЦЭМ!$C$39:$C$782,СВЦЭМ!$A$39:$A$782,$A14,СВЦЭМ!$B$39:$B$782,E$11)+'СЕТ СН'!$F$12+СВЦЭМ!$D$10+'СЕТ СН'!$F$6-'СЕТ СН'!$F$22</f>
        <v>2148.8073271099997</v>
      </c>
      <c r="F14" s="36">
        <f>SUMIFS(СВЦЭМ!$C$39:$C$782,СВЦЭМ!$A$39:$A$782,$A14,СВЦЭМ!$B$39:$B$782,F$11)+'СЕТ СН'!$F$12+СВЦЭМ!$D$10+'СЕТ СН'!$F$6-'СЕТ СН'!$F$22</f>
        <v>2122.64885078</v>
      </c>
      <c r="G14" s="36">
        <f>SUMIFS(СВЦЭМ!$C$39:$C$782,СВЦЭМ!$A$39:$A$782,$A14,СВЦЭМ!$B$39:$B$782,G$11)+'СЕТ СН'!$F$12+СВЦЭМ!$D$10+'СЕТ СН'!$F$6-'СЕТ СН'!$F$22</f>
        <v>2115.84493716</v>
      </c>
      <c r="H14" s="36">
        <f>SUMIFS(СВЦЭМ!$C$39:$C$782,СВЦЭМ!$A$39:$A$782,$A14,СВЦЭМ!$B$39:$B$782,H$11)+'СЕТ СН'!$F$12+СВЦЭМ!$D$10+'СЕТ СН'!$F$6-'СЕТ СН'!$F$22</f>
        <v>2036.1815484700001</v>
      </c>
      <c r="I14" s="36">
        <f>SUMIFS(СВЦЭМ!$C$39:$C$782,СВЦЭМ!$A$39:$A$782,$A14,СВЦЭМ!$B$39:$B$782,I$11)+'СЕТ СН'!$F$12+СВЦЭМ!$D$10+'СЕТ СН'!$F$6-'СЕТ СН'!$F$22</f>
        <v>1958.95531413</v>
      </c>
      <c r="J14" s="36">
        <f>SUMIFS(СВЦЭМ!$C$39:$C$782,СВЦЭМ!$A$39:$A$782,$A14,СВЦЭМ!$B$39:$B$782,J$11)+'СЕТ СН'!$F$12+СВЦЭМ!$D$10+'СЕТ СН'!$F$6-'СЕТ СН'!$F$22</f>
        <v>1928.5399630899999</v>
      </c>
      <c r="K14" s="36">
        <f>SUMIFS(СВЦЭМ!$C$39:$C$782,СВЦЭМ!$A$39:$A$782,$A14,СВЦЭМ!$B$39:$B$782,K$11)+'СЕТ СН'!$F$12+СВЦЭМ!$D$10+'СЕТ СН'!$F$6-'СЕТ СН'!$F$22</f>
        <v>1893.22921802</v>
      </c>
      <c r="L14" s="36">
        <f>SUMIFS(СВЦЭМ!$C$39:$C$782,СВЦЭМ!$A$39:$A$782,$A14,СВЦЭМ!$B$39:$B$782,L$11)+'СЕТ СН'!$F$12+СВЦЭМ!$D$10+'СЕТ СН'!$F$6-'СЕТ СН'!$F$22</f>
        <v>1875.7100751200001</v>
      </c>
      <c r="M14" s="36">
        <f>SUMIFS(СВЦЭМ!$C$39:$C$782,СВЦЭМ!$A$39:$A$782,$A14,СВЦЭМ!$B$39:$B$782,M$11)+'СЕТ СН'!$F$12+СВЦЭМ!$D$10+'СЕТ СН'!$F$6-'СЕТ СН'!$F$22</f>
        <v>1893.8596396799999</v>
      </c>
      <c r="N14" s="36">
        <f>SUMIFS(СВЦЭМ!$C$39:$C$782,СВЦЭМ!$A$39:$A$782,$A14,СВЦЭМ!$B$39:$B$782,N$11)+'СЕТ СН'!$F$12+СВЦЭМ!$D$10+'СЕТ СН'!$F$6-'СЕТ СН'!$F$22</f>
        <v>1925.7032433499999</v>
      </c>
      <c r="O14" s="36">
        <f>SUMIFS(СВЦЭМ!$C$39:$C$782,СВЦЭМ!$A$39:$A$782,$A14,СВЦЭМ!$B$39:$B$782,O$11)+'СЕТ СН'!$F$12+СВЦЭМ!$D$10+'СЕТ СН'!$F$6-'СЕТ СН'!$F$22</f>
        <v>1902.3526052499999</v>
      </c>
      <c r="P14" s="36">
        <f>SUMIFS(СВЦЭМ!$C$39:$C$782,СВЦЭМ!$A$39:$A$782,$A14,СВЦЭМ!$B$39:$B$782,P$11)+'СЕТ СН'!$F$12+СВЦЭМ!$D$10+'СЕТ СН'!$F$6-'СЕТ СН'!$F$22</f>
        <v>1908.1707263199999</v>
      </c>
      <c r="Q14" s="36">
        <f>SUMIFS(СВЦЭМ!$C$39:$C$782,СВЦЭМ!$A$39:$A$782,$A14,СВЦЭМ!$B$39:$B$782,Q$11)+'СЕТ СН'!$F$12+СВЦЭМ!$D$10+'СЕТ СН'!$F$6-'СЕТ СН'!$F$22</f>
        <v>1926.5936302299999</v>
      </c>
      <c r="R14" s="36">
        <f>SUMIFS(СВЦЭМ!$C$39:$C$782,СВЦЭМ!$A$39:$A$782,$A14,СВЦЭМ!$B$39:$B$782,R$11)+'СЕТ СН'!$F$12+СВЦЭМ!$D$10+'СЕТ СН'!$F$6-'СЕТ СН'!$F$22</f>
        <v>1921.12947368</v>
      </c>
      <c r="S14" s="36">
        <f>SUMIFS(СВЦЭМ!$C$39:$C$782,СВЦЭМ!$A$39:$A$782,$A14,СВЦЭМ!$B$39:$B$782,S$11)+'СЕТ СН'!$F$12+СВЦЭМ!$D$10+'СЕТ СН'!$F$6-'СЕТ СН'!$F$22</f>
        <v>1888.8004036</v>
      </c>
      <c r="T14" s="36">
        <f>SUMIFS(СВЦЭМ!$C$39:$C$782,СВЦЭМ!$A$39:$A$782,$A14,СВЦЭМ!$B$39:$B$782,T$11)+'СЕТ СН'!$F$12+СВЦЭМ!$D$10+'СЕТ СН'!$F$6-'СЕТ СН'!$F$22</f>
        <v>1874.38847835</v>
      </c>
      <c r="U14" s="36">
        <f>SUMIFS(СВЦЭМ!$C$39:$C$782,СВЦЭМ!$A$39:$A$782,$A14,СВЦЭМ!$B$39:$B$782,U$11)+'СЕТ СН'!$F$12+СВЦЭМ!$D$10+'СЕТ СН'!$F$6-'СЕТ СН'!$F$22</f>
        <v>1854.10494741</v>
      </c>
      <c r="V14" s="36">
        <f>SUMIFS(СВЦЭМ!$C$39:$C$782,СВЦЭМ!$A$39:$A$782,$A14,СВЦЭМ!$B$39:$B$782,V$11)+'СЕТ СН'!$F$12+СВЦЭМ!$D$10+'СЕТ СН'!$F$6-'СЕТ СН'!$F$22</f>
        <v>1834.98337674</v>
      </c>
      <c r="W14" s="36">
        <f>SUMIFS(СВЦЭМ!$C$39:$C$782,СВЦЭМ!$A$39:$A$782,$A14,СВЦЭМ!$B$39:$B$782,W$11)+'СЕТ СН'!$F$12+СВЦЭМ!$D$10+'СЕТ СН'!$F$6-'СЕТ СН'!$F$22</f>
        <v>1875.09911018</v>
      </c>
      <c r="X14" s="36">
        <f>SUMIFS(СВЦЭМ!$C$39:$C$782,СВЦЭМ!$A$39:$A$782,$A14,СВЦЭМ!$B$39:$B$782,X$11)+'СЕТ СН'!$F$12+СВЦЭМ!$D$10+'СЕТ СН'!$F$6-'СЕТ СН'!$F$22</f>
        <v>1947.3865029199999</v>
      </c>
      <c r="Y14" s="36">
        <f>SUMIFS(СВЦЭМ!$C$39:$C$782,СВЦЭМ!$A$39:$A$782,$A14,СВЦЭМ!$B$39:$B$782,Y$11)+'СЕТ СН'!$F$12+СВЦЭМ!$D$10+'СЕТ СН'!$F$6-'СЕТ СН'!$F$22</f>
        <v>2011.9400700899998</v>
      </c>
    </row>
    <row r="15" spans="1:27" ht="15.75" x14ac:dyDescent="0.2">
      <c r="A15" s="35">
        <f t="shared" si="0"/>
        <v>45569</v>
      </c>
      <c r="B15" s="36">
        <f>SUMIFS(СВЦЭМ!$C$39:$C$782,СВЦЭМ!$A$39:$A$782,$A15,СВЦЭМ!$B$39:$B$782,B$11)+'СЕТ СН'!$F$12+СВЦЭМ!$D$10+'СЕТ СН'!$F$6-'СЕТ СН'!$F$22</f>
        <v>2082.0025599700002</v>
      </c>
      <c r="C15" s="36">
        <f>SUMIFS(СВЦЭМ!$C$39:$C$782,СВЦЭМ!$A$39:$A$782,$A15,СВЦЭМ!$B$39:$B$782,C$11)+'СЕТ СН'!$F$12+СВЦЭМ!$D$10+'СЕТ СН'!$F$6-'СЕТ СН'!$F$22</f>
        <v>2141.0086481200001</v>
      </c>
      <c r="D15" s="36">
        <f>SUMIFS(СВЦЭМ!$C$39:$C$782,СВЦЭМ!$A$39:$A$782,$A15,СВЦЭМ!$B$39:$B$782,D$11)+'СЕТ СН'!$F$12+СВЦЭМ!$D$10+'СЕТ СН'!$F$6-'СЕТ СН'!$F$22</f>
        <v>2168.4178442899997</v>
      </c>
      <c r="E15" s="36">
        <f>SUMIFS(СВЦЭМ!$C$39:$C$782,СВЦЭМ!$A$39:$A$782,$A15,СВЦЭМ!$B$39:$B$782,E$11)+'СЕТ СН'!$F$12+СВЦЭМ!$D$10+'СЕТ СН'!$F$6-'СЕТ СН'!$F$22</f>
        <v>2197.3287775499998</v>
      </c>
      <c r="F15" s="36">
        <f>SUMIFS(СВЦЭМ!$C$39:$C$782,СВЦЭМ!$A$39:$A$782,$A15,СВЦЭМ!$B$39:$B$782,F$11)+'СЕТ СН'!$F$12+СВЦЭМ!$D$10+'СЕТ СН'!$F$6-'СЕТ СН'!$F$22</f>
        <v>2203.05022418</v>
      </c>
      <c r="G15" s="36">
        <f>SUMIFS(СВЦЭМ!$C$39:$C$782,СВЦЭМ!$A$39:$A$782,$A15,СВЦЭМ!$B$39:$B$782,G$11)+'СЕТ СН'!$F$12+СВЦЭМ!$D$10+'СЕТ СН'!$F$6-'СЕТ СН'!$F$22</f>
        <v>2153.8556972299998</v>
      </c>
      <c r="H15" s="36">
        <f>SUMIFS(СВЦЭМ!$C$39:$C$782,СВЦЭМ!$A$39:$A$782,$A15,СВЦЭМ!$B$39:$B$782,H$11)+'СЕТ СН'!$F$12+СВЦЭМ!$D$10+'СЕТ СН'!$F$6-'СЕТ СН'!$F$22</f>
        <v>2078.7327743199999</v>
      </c>
      <c r="I15" s="36">
        <f>SUMIFS(СВЦЭМ!$C$39:$C$782,СВЦЭМ!$A$39:$A$782,$A15,СВЦЭМ!$B$39:$B$782,I$11)+'СЕТ СН'!$F$12+СВЦЭМ!$D$10+'СЕТ СН'!$F$6-'СЕТ СН'!$F$22</f>
        <v>1985.6574264799999</v>
      </c>
      <c r="J15" s="36">
        <f>SUMIFS(СВЦЭМ!$C$39:$C$782,СВЦЭМ!$A$39:$A$782,$A15,СВЦЭМ!$B$39:$B$782,J$11)+'СЕТ СН'!$F$12+СВЦЭМ!$D$10+'СЕТ СН'!$F$6-'СЕТ СН'!$F$22</f>
        <v>1920.51083563</v>
      </c>
      <c r="K15" s="36">
        <f>SUMIFS(СВЦЭМ!$C$39:$C$782,СВЦЭМ!$A$39:$A$782,$A15,СВЦЭМ!$B$39:$B$782,K$11)+'СЕТ СН'!$F$12+СВЦЭМ!$D$10+'СЕТ СН'!$F$6-'СЕТ СН'!$F$22</f>
        <v>1891.0150891599999</v>
      </c>
      <c r="L15" s="36">
        <f>SUMIFS(СВЦЭМ!$C$39:$C$782,СВЦЭМ!$A$39:$A$782,$A15,СВЦЭМ!$B$39:$B$782,L$11)+'СЕТ СН'!$F$12+СВЦЭМ!$D$10+'СЕТ СН'!$F$6-'СЕТ СН'!$F$22</f>
        <v>1869.3750709999999</v>
      </c>
      <c r="M15" s="36">
        <f>SUMIFS(СВЦЭМ!$C$39:$C$782,СВЦЭМ!$A$39:$A$782,$A15,СВЦЭМ!$B$39:$B$782,M$11)+'СЕТ СН'!$F$12+СВЦЭМ!$D$10+'СЕТ СН'!$F$6-'СЕТ СН'!$F$22</f>
        <v>1895.1544169399999</v>
      </c>
      <c r="N15" s="36">
        <f>SUMIFS(СВЦЭМ!$C$39:$C$782,СВЦЭМ!$A$39:$A$782,$A15,СВЦЭМ!$B$39:$B$782,N$11)+'СЕТ СН'!$F$12+СВЦЭМ!$D$10+'СЕТ СН'!$F$6-'СЕТ СН'!$F$22</f>
        <v>1943.32310418</v>
      </c>
      <c r="O15" s="36">
        <f>SUMIFS(СВЦЭМ!$C$39:$C$782,СВЦЭМ!$A$39:$A$782,$A15,СВЦЭМ!$B$39:$B$782,O$11)+'СЕТ СН'!$F$12+СВЦЭМ!$D$10+'СЕТ СН'!$F$6-'СЕТ СН'!$F$22</f>
        <v>1928.9084432499999</v>
      </c>
      <c r="P15" s="36">
        <f>SUMIFS(СВЦЭМ!$C$39:$C$782,СВЦЭМ!$A$39:$A$782,$A15,СВЦЭМ!$B$39:$B$782,P$11)+'СЕТ СН'!$F$12+СВЦЭМ!$D$10+'СЕТ СН'!$F$6-'СЕТ СН'!$F$22</f>
        <v>1914.56269997</v>
      </c>
      <c r="Q15" s="36">
        <f>SUMIFS(СВЦЭМ!$C$39:$C$782,СВЦЭМ!$A$39:$A$782,$A15,СВЦЭМ!$B$39:$B$782,Q$11)+'СЕТ СН'!$F$12+СВЦЭМ!$D$10+'СЕТ СН'!$F$6-'СЕТ СН'!$F$22</f>
        <v>1938.34728369</v>
      </c>
      <c r="R15" s="36">
        <f>SUMIFS(СВЦЭМ!$C$39:$C$782,СВЦЭМ!$A$39:$A$782,$A15,СВЦЭМ!$B$39:$B$782,R$11)+'СЕТ СН'!$F$12+СВЦЭМ!$D$10+'СЕТ СН'!$F$6-'СЕТ СН'!$F$22</f>
        <v>1933.1061158699999</v>
      </c>
      <c r="S15" s="36">
        <f>SUMIFS(СВЦЭМ!$C$39:$C$782,СВЦЭМ!$A$39:$A$782,$A15,СВЦЭМ!$B$39:$B$782,S$11)+'СЕТ СН'!$F$12+СВЦЭМ!$D$10+'СЕТ СН'!$F$6-'СЕТ СН'!$F$22</f>
        <v>1905.0338573499998</v>
      </c>
      <c r="T15" s="36">
        <f>SUMIFS(СВЦЭМ!$C$39:$C$782,СВЦЭМ!$A$39:$A$782,$A15,СВЦЭМ!$B$39:$B$782,T$11)+'СЕТ СН'!$F$12+СВЦЭМ!$D$10+'СЕТ СН'!$F$6-'СЕТ СН'!$F$22</f>
        <v>1865.87938368</v>
      </c>
      <c r="U15" s="36">
        <f>SUMIFS(СВЦЭМ!$C$39:$C$782,СВЦЭМ!$A$39:$A$782,$A15,СВЦЭМ!$B$39:$B$782,U$11)+'СЕТ СН'!$F$12+СВЦЭМ!$D$10+'СЕТ СН'!$F$6-'СЕТ СН'!$F$22</f>
        <v>1817.6159494799999</v>
      </c>
      <c r="V15" s="36">
        <f>SUMIFS(СВЦЭМ!$C$39:$C$782,СВЦЭМ!$A$39:$A$782,$A15,СВЦЭМ!$B$39:$B$782,V$11)+'СЕТ СН'!$F$12+СВЦЭМ!$D$10+'СЕТ СН'!$F$6-'СЕТ СН'!$F$22</f>
        <v>1823.6028580899999</v>
      </c>
      <c r="W15" s="36">
        <f>SUMIFS(СВЦЭМ!$C$39:$C$782,СВЦЭМ!$A$39:$A$782,$A15,СВЦЭМ!$B$39:$B$782,W$11)+'СЕТ СН'!$F$12+СВЦЭМ!$D$10+'СЕТ СН'!$F$6-'СЕТ СН'!$F$22</f>
        <v>1854.5103174599999</v>
      </c>
      <c r="X15" s="36">
        <f>SUMIFS(СВЦЭМ!$C$39:$C$782,СВЦЭМ!$A$39:$A$782,$A15,СВЦЭМ!$B$39:$B$782,X$11)+'СЕТ СН'!$F$12+СВЦЭМ!$D$10+'СЕТ СН'!$F$6-'СЕТ СН'!$F$22</f>
        <v>1917.87498084</v>
      </c>
      <c r="Y15" s="36">
        <f>SUMIFS(СВЦЭМ!$C$39:$C$782,СВЦЭМ!$A$39:$A$782,$A15,СВЦЭМ!$B$39:$B$782,Y$11)+'СЕТ СН'!$F$12+СВЦЭМ!$D$10+'СЕТ СН'!$F$6-'СЕТ СН'!$F$22</f>
        <v>1996.47094348</v>
      </c>
    </row>
    <row r="16" spans="1:27" ht="15.75" x14ac:dyDescent="0.2">
      <c r="A16" s="35">
        <f t="shared" si="0"/>
        <v>45570</v>
      </c>
      <c r="B16" s="36">
        <f>SUMIFS(СВЦЭМ!$C$39:$C$782,СВЦЭМ!$A$39:$A$782,$A16,СВЦЭМ!$B$39:$B$782,B$11)+'СЕТ СН'!$F$12+СВЦЭМ!$D$10+'СЕТ СН'!$F$6-'СЕТ СН'!$F$22</f>
        <v>2205.2730106899999</v>
      </c>
      <c r="C16" s="36">
        <f>SUMIFS(СВЦЭМ!$C$39:$C$782,СВЦЭМ!$A$39:$A$782,$A16,СВЦЭМ!$B$39:$B$782,C$11)+'СЕТ СН'!$F$12+СВЦЭМ!$D$10+'СЕТ СН'!$F$6-'СЕТ СН'!$F$22</f>
        <v>2212.69998489</v>
      </c>
      <c r="D16" s="36">
        <f>SUMIFS(СВЦЭМ!$C$39:$C$782,СВЦЭМ!$A$39:$A$782,$A16,СВЦЭМ!$B$39:$B$782,D$11)+'СЕТ СН'!$F$12+СВЦЭМ!$D$10+'СЕТ СН'!$F$6-'СЕТ СН'!$F$22</f>
        <v>2266.54387404</v>
      </c>
      <c r="E16" s="36">
        <f>SUMIFS(СВЦЭМ!$C$39:$C$782,СВЦЭМ!$A$39:$A$782,$A16,СВЦЭМ!$B$39:$B$782,E$11)+'СЕТ СН'!$F$12+СВЦЭМ!$D$10+'СЕТ СН'!$F$6-'СЕТ СН'!$F$22</f>
        <v>2270.0845322800001</v>
      </c>
      <c r="F16" s="36">
        <f>SUMIFS(СВЦЭМ!$C$39:$C$782,СВЦЭМ!$A$39:$A$782,$A16,СВЦЭМ!$B$39:$B$782,F$11)+'СЕТ СН'!$F$12+СВЦЭМ!$D$10+'СЕТ СН'!$F$6-'СЕТ СН'!$F$22</f>
        <v>2260.27175042</v>
      </c>
      <c r="G16" s="36">
        <f>SUMIFS(СВЦЭМ!$C$39:$C$782,СВЦЭМ!$A$39:$A$782,$A16,СВЦЭМ!$B$39:$B$782,G$11)+'СЕТ СН'!$F$12+СВЦЭМ!$D$10+'СЕТ СН'!$F$6-'СЕТ СН'!$F$22</f>
        <v>2265.3731822700001</v>
      </c>
      <c r="H16" s="36">
        <f>SUMIFS(СВЦЭМ!$C$39:$C$782,СВЦЭМ!$A$39:$A$782,$A16,СВЦЭМ!$B$39:$B$782,H$11)+'СЕТ СН'!$F$12+СВЦЭМ!$D$10+'СЕТ СН'!$F$6-'СЕТ СН'!$F$22</f>
        <v>2199.5042805399999</v>
      </c>
      <c r="I16" s="36">
        <f>SUMIFS(СВЦЭМ!$C$39:$C$782,СВЦЭМ!$A$39:$A$782,$A16,СВЦЭМ!$B$39:$B$782,I$11)+'СЕТ СН'!$F$12+СВЦЭМ!$D$10+'СЕТ СН'!$F$6-'СЕТ СН'!$F$22</f>
        <v>2120.2746177200002</v>
      </c>
      <c r="J16" s="36">
        <f>SUMIFS(СВЦЭМ!$C$39:$C$782,СВЦЭМ!$A$39:$A$782,$A16,СВЦЭМ!$B$39:$B$782,J$11)+'СЕТ СН'!$F$12+СВЦЭМ!$D$10+'СЕТ СН'!$F$6-'СЕТ СН'!$F$22</f>
        <v>2011.19379654</v>
      </c>
      <c r="K16" s="36">
        <f>SUMIFS(СВЦЭМ!$C$39:$C$782,СВЦЭМ!$A$39:$A$782,$A16,СВЦЭМ!$B$39:$B$782,K$11)+'СЕТ СН'!$F$12+СВЦЭМ!$D$10+'СЕТ СН'!$F$6-'СЕТ СН'!$F$22</f>
        <v>1917.5271192499999</v>
      </c>
      <c r="L16" s="36">
        <f>SUMIFS(СВЦЭМ!$C$39:$C$782,СВЦЭМ!$A$39:$A$782,$A16,СВЦЭМ!$B$39:$B$782,L$11)+'СЕТ СН'!$F$12+СВЦЭМ!$D$10+'СЕТ СН'!$F$6-'СЕТ СН'!$F$22</f>
        <v>1899.96850614</v>
      </c>
      <c r="M16" s="36">
        <f>SUMIFS(СВЦЭМ!$C$39:$C$782,СВЦЭМ!$A$39:$A$782,$A16,СВЦЭМ!$B$39:$B$782,M$11)+'СЕТ СН'!$F$12+СВЦЭМ!$D$10+'СЕТ СН'!$F$6-'СЕТ СН'!$F$22</f>
        <v>1915.90040535</v>
      </c>
      <c r="N16" s="36">
        <f>SUMIFS(СВЦЭМ!$C$39:$C$782,СВЦЭМ!$A$39:$A$782,$A16,СВЦЭМ!$B$39:$B$782,N$11)+'СЕТ СН'!$F$12+СВЦЭМ!$D$10+'СЕТ СН'!$F$6-'СЕТ СН'!$F$22</f>
        <v>1923.31346968</v>
      </c>
      <c r="O16" s="36">
        <f>SUMIFS(СВЦЭМ!$C$39:$C$782,СВЦЭМ!$A$39:$A$782,$A16,СВЦЭМ!$B$39:$B$782,O$11)+'СЕТ СН'!$F$12+СВЦЭМ!$D$10+'СЕТ СН'!$F$6-'СЕТ СН'!$F$22</f>
        <v>1942.57560266</v>
      </c>
      <c r="P16" s="36">
        <f>SUMIFS(СВЦЭМ!$C$39:$C$782,СВЦЭМ!$A$39:$A$782,$A16,СВЦЭМ!$B$39:$B$782,P$11)+'СЕТ СН'!$F$12+СВЦЭМ!$D$10+'СЕТ СН'!$F$6-'СЕТ СН'!$F$22</f>
        <v>1963.47212797</v>
      </c>
      <c r="Q16" s="36">
        <f>SUMIFS(СВЦЭМ!$C$39:$C$782,СВЦЭМ!$A$39:$A$782,$A16,СВЦЭМ!$B$39:$B$782,Q$11)+'СЕТ СН'!$F$12+СВЦЭМ!$D$10+'СЕТ СН'!$F$6-'СЕТ СН'!$F$22</f>
        <v>1947.3764303200001</v>
      </c>
      <c r="R16" s="36">
        <f>SUMIFS(СВЦЭМ!$C$39:$C$782,СВЦЭМ!$A$39:$A$782,$A16,СВЦЭМ!$B$39:$B$782,R$11)+'СЕТ СН'!$F$12+СВЦЭМ!$D$10+'СЕТ СН'!$F$6-'СЕТ СН'!$F$22</f>
        <v>1958.4507502399999</v>
      </c>
      <c r="S16" s="36">
        <f>SUMIFS(СВЦЭМ!$C$39:$C$782,СВЦЭМ!$A$39:$A$782,$A16,СВЦЭМ!$B$39:$B$782,S$11)+'СЕТ СН'!$F$12+СВЦЭМ!$D$10+'СЕТ СН'!$F$6-'СЕТ СН'!$F$22</f>
        <v>1936.06516119</v>
      </c>
      <c r="T16" s="36">
        <f>SUMIFS(СВЦЭМ!$C$39:$C$782,СВЦЭМ!$A$39:$A$782,$A16,СВЦЭМ!$B$39:$B$782,T$11)+'СЕТ СН'!$F$12+СВЦЭМ!$D$10+'СЕТ СН'!$F$6-'СЕТ СН'!$F$22</f>
        <v>1917.28126808</v>
      </c>
      <c r="U16" s="36">
        <f>SUMIFS(СВЦЭМ!$C$39:$C$782,СВЦЭМ!$A$39:$A$782,$A16,СВЦЭМ!$B$39:$B$782,U$11)+'СЕТ СН'!$F$12+СВЦЭМ!$D$10+'СЕТ СН'!$F$6-'СЕТ СН'!$F$22</f>
        <v>1875.8549100299999</v>
      </c>
      <c r="V16" s="36">
        <f>SUMIFS(СВЦЭМ!$C$39:$C$782,СВЦЭМ!$A$39:$A$782,$A16,СВЦЭМ!$B$39:$B$782,V$11)+'СЕТ СН'!$F$12+СВЦЭМ!$D$10+'СЕТ СН'!$F$6-'СЕТ СН'!$F$22</f>
        <v>1861.55629116</v>
      </c>
      <c r="W16" s="36">
        <f>SUMIFS(СВЦЭМ!$C$39:$C$782,СВЦЭМ!$A$39:$A$782,$A16,СВЦЭМ!$B$39:$B$782,W$11)+'СЕТ СН'!$F$12+СВЦЭМ!$D$10+'СЕТ СН'!$F$6-'СЕТ СН'!$F$22</f>
        <v>1908.2438070999999</v>
      </c>
      <c r="X16" s="36">
        <f>SUMIFS(СВЦЭМ!$C$39:$C$782,СВЦЭМ!$A$39:$A$782,$A16,СВЦЭМ!$B$39:$B$782,X$11)+'СЕТ СН'!$F$12+СВЦЭМ!$D$10+'СЕТ СН'!$F$6-'СЕТ СН'!$F$22</f>
        <v>1984.7850555299999</v>
      </c>
      <c r="Y16" s="36">
        <f>SUMIFS(СВЦЭМ!$C$39:$C$782,СВЦЭМ!$A$39:$A$782,$A16,СВЦЭМ!$B$39:$B$782,Y$11)+'СЕТ СН'!$F$12+СВЦЭМ!$D$10+'СЕТ СН'!$F$6-'СЕТ СН'!$F$22</f>
        <v>2045.63838025</v>
      </c>
    </row>
    <row r="17" spans="1:25" ht="15.75" x14ac:dyDescent="0.2">
      <c r="A17" s="35">
        <f t="shared" si="0"/>
        <v>45571</v>
      </c>
      <c r="B17" s="36">
        <f>SUMIFS(СВЦЭМ!$C$39:$C$782,СВЦЭМ!$A$39:$A$782,$A17,СВЦЭМ!$B$39:$B$782,B$11)+'СЕТ СН'!$F$12+СВЦЭМ!$D$10+'СЕТ СН'!$F$6-'СЕТ СН'!$F$22</f>
        <v>2123.61272796</v>
      </c>
      <c r="C17" s="36">
        <f>SUMIFS(СВЦЭМ!$C$39:$C$782,СВЦЭМ!$A$39:$A$782,$A17,СВЦЭМ!$B$39:$B$782,C$11)+'СЕТ СН'!$F$12+СВЦЭМ!$D$10+'СЕТ СН'!$F$6-'СЕТ СН'!$F$22</f>
        <v>2195.0757800699998</v>
      </c>
      <c r="D17" s="36">
        <f>SUMIFS(СВЦЭМ!$C$39:$C$782,СВЦЭМ!$A$39:$A$782,$A17,СВЦЭМ!$B$39:$B$782,D$11)+'СЕТ СН'!$F$12+СВЦЭМ!$D$10+'СЕТ СН'!$F$6-'СЕТ СН'!$F$22</f>
        <v>2305.9178446999999</v>
      </c>
      <c r="E17" s="36">
        <f>SUMIFS(СВЦЭМ!$C$39:$C$782,СВЦЭМ!$A$39:$A$782,$A17,СВЦЭМ!$B$39:$B$782,E$11)+'СЕТ СН'!$F$12+СВЦЭМ!$D$10+'СЕТ СН'!$F$6-'СЕТ СН'!$F$22</f>
        <v>2247.3622318100001</v>
      </c>
      <c r="F17" s="36">
        <f>SUMIFS(СВЦЭМ!$C$39:$C$782,СВЦЭМ!$A$39:$A$782,$A17,СВЦЭМ!$B$39:$B$782,F$11)+'СЕТ СН'!$F$12+СВЦЭМ!$D$10+'СЕТ СН'!$F$6-'СЕТ СН'!$F$22</f>
        <v>2187.3565517799998</v>
      </c>
      <c r="G17" s="36">
        <f>SUMIFS(СВЦЭМ!$C$39:$C$782,СВЦЭМ!$A$39:$A$782,$A17,СВЦЭМ!$B$39:$B$782,G$11)+'СЕТ СН'!$F$12+СВЦЭМ!$D$10+'СЕТ СН'!$F$6-'СЕТ СН'!$F$22</f>
        <v>2165.9428206799998</v>
      </c>
      <c r="H17" s="36">
        <f>SUMIFS(СВЦЭМ!$C$39:$C$782,СВЦЭМ!$A$39:$A$782,$A17,СВЦЭМ!$B$39:$B$782,H$11)+'СЕТ СН'!$F$12+СВЦЭМ!$D$10+'СЕТ СН'!$F$6-'СЕТ СН'!$F$22</f>
        <v>2135.4395677099997</v>
      </c>
      <c r="I17" s="36">
        <f>SUMIFS(СВЦЭМ!$C$39:$C$782,СВЦЭМ!$A$39:$A$782,$A17,СВЦЭМ!$B$39:$B$782,I$11)+'СЕТ СН'!$F$12+СВЦЭМ!$D$10+'СЕТ СН'!$F$6-'СЕТ СН'!$F$22</f>
        <v>2081.7115061200002</v>
      </c>
      <c r="J17" s="36">
        <f>SUMIFS(СВЦЭМ!$C$39:$C$782,СВЦЭМ!$A$39:$A$782,$A17,СВЦЭМ!$B$39:$B$782,J$11)+'СЕТ СН'!$F$12+СВЦЭМ!$D$10+'СЕТ СН'!$F$6-'СЕТ СН'!$F$22</f>
        <v>1952.7288376199999</v>
      </c>
      <c r="K17" s="36">
        <f>SUMIFS(СВЦЭМ!$C$39:$C$782,СВЦЭМ!$A$39:$A$782,$A17,СВЦЭМ!$B$39:$B$782,K$11)+'СЕТ СН'!$F$12+СВЦЭМ!$D$10+'СЕТ СН'!$F$6-'СЕТ СН'!$F$22</f>
        <v>1870.7342851399999</v>
      </c>
      <c r="L17" s="36">
        <f>SUMIFS(СВЦЭМ!$C$39:$C$782,СВЦЭМ!$A$39:$A$782,$A17,СВЦЭМ!$B$39:$B$782,L$11)+'СЕТ СН'!$F$12+СВЦЭМ!$D$10+'СЕТ СН'!$F$6-'СЕТ СН'!$F$22</f>
        <v>1846.0747722999999</v>
      </c>
      <c r="M17" s="36">
        <f>SUMIFS(СВЦЭМ!$C$39:$C$782,СВЦЭМ!$A$39:$A$782,$A17,СВЦЭМ!$B$39:$B$782,M$11)+'СЕТ СН'!$F$12+СВЦЭМ!$D$10+'СЕТ СН'!$F$6-'СЕТ СН'!$F$22</f>
        <v>1855.8865777999999</v>
      </c>
      <c r="N17" s="36">
        <f>SUMIFS(СВЦЭМ!$C$39:$C$782,СВЦЭМ!$A$39:$A$782,$A17,СВЦЭМ!$B$39:$B$782,N$11)+'СЕТ СН'!$F$12+СВЦЭМ!$D$10+'СЕТ СН'!$F$6-'СЕТ СН'!$F$22</f>
        <v>1874.24964017</v>
      </c>
      <c r="O17" s="36">
        <f>SUMIFS(СВЦЭМ!$C$39:$C$782,СВЦЭМ!$A$39:$A$782,$A17,СВЦЭМ!$B$39:$B$782,O$11)+'СЕТ СН'!$F$12+СВЦЭМ!$D$10+'СЕТ СН'!$F$6-'СЕТ СН'!$F$22</f>
        <v>1899.9403695599999</v>
      </c>
      <c r="P17" s="36">
        <f>SUMIFS(СВЦЭМ!$C$39:$C$782,СВЦЭМ!$A$39:$A$782,$A17,СВЦЭМ!$B$39:$B$782,P$11)+'СЕТ СН'!$F$12+СВЦЭМ!$D$10+'СЕТ СН'!$F$6-'СЕТ СН'!$F$22</f>
        <v>1909.94451144</v>
      </c>
      <c r="Q17" s="36">
        <f>SUMIFS(СВЦЭМ!$C$39:$C$782,СВЦЭМ!$A$39:$A$782,$A17,СВЦЭМ!$B$39:$B$782,Q$11)+'СЕТ СН'!$F$12+СВЦЭМ!$D$10+'СЕТ СН'!$F$6-'СЕТ СН'!$F$22</f>
        <v>1924.3195953899999</v>
      </c>
      <c r="R17" s="36">
        <f>SUMIFS(СВЦЭМ!$C$39:$C$782,СВЦЭМ!$A$39:$A$782,$A17,СВЦЭМ!$B$39:$B$782,R$11)+'СЕТ СН'!$F$12+СВЦЭМ!$D$10+'СЕТ СН'!$F$6-'СЕТ СН'!$F$22</f>
        <v>1905.43599232</v>
      </c>
      <c r="S17" s="36">
        <f>SUMIFS(СВЦЭМ!$C$39:$C$782,СВЦЭМ!$A$39:$A$782,$A17,СВЦЭМ!$B$39:$B$782,S$11)+'СЕТ СН'!$F$12+СВЦЭМ!$D$10+'СЕТ СН'!$F$6-'СЕТ СН'!$F$22</f>
        <v>1894.48616677</v>
      </c>
      <c r="T17" s="36">
        <f>SUMIFS(СВЦЭМ!$C$39:$C$782,СВЦЭМ!$A$39:$A$782,$A17,СВЦЭМ!$B$39:$B$782,T$11)+'СЕТ СН'!$F$12+СВЦЭМ!$D$10+'СЕТ СН'!$F$6-'СЕТ СН'!$F$22</f>
        <v>1896.6848998999999</v>
      </c>
      <c r="U17" s="36">
        <f>SUMIFS(СВЦЭМ!$C$39:$C$782,СВЦЭМ!$A$39:$A$782,$A17,СВЦЭМ!$B$39:$B$782,U$11)+'СЕТ СН'!$F$12+СВЦЭМ!$D$10+'СЕТ СН'!$F$6-'СЕТ СН'!$F$22</f>
        <v>1831.94364589</v>
      </c>
      <c r="V17" s="36">
        <f>SUMIFS(СВЦЭМ!$C$39:$C$782,СВЦЭМ!$A$39:$A$782,$A17,СВЦЭМ!$B$39:$B$782,V$11)+'СЕТ СН'!$F$12+СВЦЭМ!$D$10+'СЕТ СН'!$F$6-'СЕТ СН'!$F$22</f>
        <v>1834.12174039</v>
      </c>
      <c r="W17" s="36">
        <f>SUMIFS(СВЦЭМ!$C$39:$C$782,СВЦЭМ!$A$39:$A$782,$A17,СВЦЭМ!$B$39:$B$782,W$11)+'СЕТ СН'!$F$12+СВЦЭМ!$D$10+'СЕТ СН'!$F$6-'СЕТ СН'!$F$22</f>
        <v>1845.5301593299998</v>
      </c>
      <c r="X17" s="36">
        <f>SUMIFS(СВЦЭМ!$C$39:$C$782,СВЦЭМ!$A$39:$A$782,$A17,СВЦЭМ!$B$39:$B$782,X$11)+'СЕТ СН'!$F$12+СВЦЭМ!$D$10+'СЕТ СН'!$F$6-'СЕТ СН'!$F$22</f>
        <v>1921.0331982499999</v>
      </c>
      <c r="Y17" s="36">
        <f>SUMIFS(СВЦЭМ!$C$39:$C$782,СВЦЭМ!$A$39:$A$782,$A17,СВЦЭМ!$B$39:$B$782,Y$11)+'СЕТ СН'!$F$12+СВЦЭМ!$D$10+'СЕТ СН'!$F$6-'СЕТ СН'!$F$22</f>
        <v>2011.84604085</v>
      </c>
    </row>
    <row r="18" spans="1:25" ht="15.75" x14ac:dyDescent="0.2">
      <c r="A18" s="35">
        <f t="shared" si="0"/>
        <v>45572</v>
      </c>
      <c r="B18" s="36">
        <f>SUMIFS(СВЦЭМ!$C$39:$C$782,СВЦЭМ!$A$39:$A$782,$A18,СВЦЭМ!$B$39:$B$782,B$11)+'СЕТ СН'!$F$12+СВЦЭМ!$D$10+'СЕТ СН'!$F$6-'СЕТ СН'!$F$22</f>
        <v>2000.00693705</v>
      </c>
      <c r="C18" s="36">
        <f>SUMIFS(СВЦЭМ!$C$39:$C$782,СВЦЭМ!$A$39:$A$782,$A18,СВЦЭМ!$B$39:$B$782,C$11)+'СЕТ СН'!$F$12+СВЦЭМ!$D$10+'СЕТ СН'!$F$6-'СЕТ СН'!$F$22</f>
        <v>2077.5798664899999</v>
      </c>
      <c r="D18" s="36">
        <f>SUMIFS(СВЦЭМ!$C$39:$C$782,СВЦЭМ!$A$39:$A$782,$A18,СВЦЭМ!$B$39:$B$782,D$11)+'СЕТ СН'!$F$12+СВЦЭМ!$D$10+'СЕТ СН'!$F$6-'СЕТ СН'!$F$22</f>
        <v>2142.28190197</v>
      </c>
      <c r="E18" s="36">
        <f>SUMIFS(СВЦЭМ!$C$39:$C$782,СВЦЭМ!$A$39:$A$782,$A18,СВЦЭМ!$B$39:$B$782,E$11)+'СЕТ СН'!$F$12+СВЦЭМ!$D$10+'СЕТ СН'!$F$6-'СЕТ СН'!$F$22</f>
        <v>2116.48466495</v>
      </c>
      <c r="F18" s="36">
        <f>SUMIFS(СВЦЭМ!$C$39:$C$782,СВЦЭМ!$A$39:$A$782,$A18,СВЦЭМ!$B$39:$B$782,F$11)+'СЕТ СН'!$F$12+СВЦЭМ!$D$10+'СЕТ СН'!$F$6-'СЕТ СН'!$F$22</f>
        <v>2112.8274608299998</v>
      </c>
      <c r="G18" s="36">
        <f>SUMIFS(СВЦЭМ!$C$39:$C$782,СВЦЭМ!$A$39:$A$782,$A18,СВЦЭМ!$B$39:$B$782,G$11)+'СЕТ СН'!$F$12+СВЦЭМ!$D$10+'СЕТ СН'!$F$6-'СЕТ СН'!$F$22</f>
        <v>2094.3315537799999</v>
      </c>
      <c r="H18" s="36">
        <f>SUMIFS(СВЦЭМ!$C$39:$C$782,СВЦЭМ!$A$39:$A$782,$A18,СВЦЭМ!$B$39:$B$782,H$11)+'СЕТ СН'!$F$12+СВЦЭМ!$D$10+'СЕТ СН'!$F$6-'СЕТ СН'!$F$22</f>
        <v>2011.01243116</v>
      </c>
      <c r="I18" s="36">
        <f>SUMIFS(СВЦЭМ!$C$39:$C$782,СВЦЭМ!$A$39:$A$782,$A18,СВЦЭМ!$B$39:$B$782,I$11)+'СЕТ СН'!$F$12+СВЦЭМ!$D$10+'СЕТ СН'!$F$6-'СЕТ СН'!$F$22</f>
        <v>1915.0593769299999</v>
      </c>
      <c r="J18" s="36">
        <f>SUMIFS(СВЦЭМ!$C$39:$C$782,СВЦЭМ!$A$39:$A$782,$A18,СВЦЭМ!$B$39:$B$782,J$11)+'СЕТ СН'!$F$12+СВЦЭМ!$D$10+'СЕТ СН'!$F$6-'СЕТ СН'!$F$22</f>
        <v>1886.00235049</v>
      </c>
      <c r="K18" s="36">
        <f>SUMIFS(СВЦЭМ!$C$39:$C$782,СВЦЭМ!$A$39:$A$782,$A18,СВЦЭМ!$B$39:$B$782,K$11)+'СЕТ СН'!$F$12+СВЦЭМ!$D$10+'СЕТ СН'!$F$6-'СЕТ СН'!$F$22</f>
        <v>1837.3205370999999</v>
      </c>
      <c r="L18" s="36">
        <f>SUMIFS(СВЦЭМ!$C$39:$C$782,СВЦЭМ!$A$39:$A$782,$A18,СВЦЭМ!$B$39:$B$782,L$11)+'СЕТ СН'!$F$12+СВЦЭМ!$D$10+'СЕТ СН'!$F$6-'СЕТ СН'!$F$22</f>
        <v>1831.8034759099999</v>
      </c>
      <c r="M18" s="36">
        <f>SUMIFS(СВЦЭМ!$C$39:$C$782,СВЦЭМ!$A$39:$A$782,$A18,СВЦЭМ!$B$39:$B$782,M$11)+'СЕТ СН'!$F$12+СВЦЭМ!$D$10+'СЕТ СН'!$F$6-'СЕТ СН'!$F$22</f>
        <v>1894.5586544299999</v>
      </c>
      <c r="N18" s="36">
        <f>SUMIFS(СВЦЭМ!$C$39:$C$782,СВЦЭМ!$A$39:$A$782,$A18,СВЦЭМ!$B$39:$B$782,N$11)+'СЕТ СН'!$F$12+СВЦЭМ!$D$10+'СЕТ СН'!$F$6-'СЕТ СН'!$F$22</f>
        <v>1900.51788635</v>
      </c>
      <c r="O18" s="36">
        <f>SUMIFS(СВЦЭМ!$C$39:$C$782,СВЦЭМ!$A$39:$A$782,$A18,СВЦЭМ!$B$39:$B$782,O$11)+'СЕТ СН'!$F$12+СВЦЭМ!$D$10+'СЕТ СН'!$F$6-'СЕТ СН'!$F$22</f>
        <v>1893.37827494</v>
      </c>
      <c r="P18" s="36">
        <f>SUMIFS(СВЦЭМ!$C$39:$C$782,СВЦЭМ!$A$39:$A$782,$A18,СВЦЭМ!$B$39:$B$782,P$11)+'СЕТ СН'!$F$12+СВЦЭМ!$D$10+'СЕТ СН'!$F$6-'СЕТ СН'!$F$22</f>
        <v>1891.57714433</v>
      </c>
      <c r="Q18" s="36">
        <f>SUMIFS(СВЦЭМ!$C$39:$C$782,СВЦЭМ!$A$39:$A$782,$A18,СВЦЭМ!$B$39:$B$782,Q$11)+'СЕТ СН'!$F$12+СВЦЭМ!$D$10+'СЕТ СН'!$F$6-'СЕТ СН'!$F$22</f>
        <v>1922.32468915</v>
      </c>
      <c r="R18" s="36">
        <f>SUMIFS(СВЦЭМ!$C$39:$C$782,СВЦЭМ!$A$39:$A$782,$A18,СВЦЭМ!$B$39:$B$782,R$11)+'СЕТ СН'!$F$12+СВЦЭМ!$D$10+'СЕТ СН'!$F$6-'СЕТ СН'!$F$22</f>
        <v>1905.81204026</v>
      </c>
      <c r="S18" s="36">
        <f>SUMIFS(СВЦЭМ!$C$39:$C$782,СВЦЭМ!$A$39:$A$782,$A18,СВЦЭМ!$B$39:$B$782,S$11)+'СЕТ СН'!$F$12+СВЦЭМ!$D$10+'СЕТ СН'!$F$6-'СЕТ СН'!$F$22</f>
        <v>1868.07253612</v>
      </c>
      <c r="T18" s="36">
        <f>SUMIFS(СВЦЭМ!$C$39:$C$782,СВЦЭМ!$A$39:$A$782,$A18,СВЦЭМ!$B$39:$B$782,T$11)+'СЕТ СН'!$F$12+СВЦЭМ!$D$10+'СЕТ СН'!$F$6-'СЕТ СН'!$F$22</f>
        <v>1834.5664127099999</v>
      </c>
      <c r="U18" s="36">
        <f>SUMIFS(СВЦЭМ!$C$39:$C$782,СВЦЭМ!$A$39:$A$782,$A18,СВЦЭМ!$B$39:$B$782,U$11)+'СЕТ СН'!$F$12+СВЦЭМ!$D$10+'СЕТ СН'!$F$6-'СЕТ СН'!$F$22</f>
        <v>1758.0046145199999</v>
      </c>
      <c r="V18" s="36">
        <f>SUMIFS(СВЦЭМ!$C$39:$C$782,СВЦЭМ!$A$39:$A$782,$A18,СВЦЭМ!$B$39:$B$782,V$11)+'СЕТ СН'!$F$12+СВЦЭМ!$D$10+'СЕТ СН'!$F$6-'СЕТ СН'!$F$22</f>
        <v>1778.9750097399999</v>
      </c>
      <c r="W18" s="36">
        <f>SUMIFS(СВЦЭМ!$C$39:$C$782,СВЦЭМ!$A$39:$A$782,$A18,СВЦЭМ!$B$39:$B$782,W$11)+'СЕТ СН'!$F$12+СВЦЭМ!$D$10+'СЕТ СН'!$F$6-'СЕТ СН'!$F$22</f>
        <v>1808.1904322799999</v>
      </c>
      <c r="X18" s="36">
        <f>SUMIFS(СВЦЭМ!$C$39:$C$782,СВЦЭМ!$A$39:$A$782,$A18,СВЦЭМ!$B$39:$B$782,X$11)+'СЕТ СН'!$F$12+СВЦЭМ!$D$10+'СЕТ СН'!$F$6-'СЕТ СН'!$F$22</f>
        <v>1892.9477804599999</v>
      </c>
      <c r="Y18" s="36">
        <f>SUMIFS(СВЦЭМ!$C$39:$C$782,СВЦЭМ!$A$39:$A$782,$A18,СВЦЭМ!$B$39:$B$782,Y$11)+'СЕТ СН'!$F$12+СВЦЭМ!$D$10+'СЕТ СН'!$F$6-'СЕТ СН'!$F$22</f>
        <v>1931.27395123</v>
      </c>
    </row>
    <row r="19" spans="1:25" ht="15.75" x14ac:dyDescent="0.2">
      <c r="A19" s="35">
        <f t="shared" si="0"/>
        <v>45573</v>
      </c>
      <c r="B19" s="36">
        <f>SUMIFS(СВЦЭМ!$C$39:$C$782,СВЦЭМ!$A$39:$A$782,$A19,СВЦЭМ!$B$39:$B$782,B$11)+'СЕТ СН'!$F$12+СВЦЭМ!$D$10+'СЕТ СН'!$F$6-'СЕТ СН'!$F$22</f>
        <v>2051.1393644200002</v>
      </c>
      <c r="C19" s="36">
        <f>SUMIFS(СВЦЭМ!$C$39:$C$782,СВЦЭМ!$A$39:$A$782,$A19,СВЦЭМ!$B$39:$B$782,C$11)+'СЕТ СН'!$F$12+СВЦЭМ!$D$10+'СЕТ СН'!$F$6-'СЕТ СН'!$F$22</f>
        <v>2122.6447272199998</v>
      </c>
      <c r="D19" s="36">
        <f>SUMIFS(СВЦЭМ!$C$39:$C$782,СВЦЭМ!$A$39:$A$782,$A19,СВЦЭМ!$B$39:$B$782,D$11)+'СЕТ СН'!$F$12+СВЦЭМ!$D$10+'СЕТ СН'!$F$6-'СЕТ СН'!$F$22</f>
        <v>2145.66169769</v>
      </c>
      <c r="E19" s="36">
        <f>SUMIFS(СВЦЭМ!$C$39:$C$782,СВЦЭМ!$A$39:$A$782,$A19,СВЦЭМ!$B$39:$B$782,E$11)+'СЕТ СН'!$F$12+СВЦЭМ!$D$10+'СЕТ СН'!$F$6-'СЕТ СН'!$F$22</f>
        <v>2135.4207559699998</v>
      </c>
      <c r="F19" s="36">
        <f>SUMIFS(СВЦЭМ!$C$39:$C$782,СВЦЭМ!$A$39:$A$782,$A19,СВЦЭМ!$B$39:$B$782,F$11)+'СЕТ СН'!$F$12+СВЦЭМ!$D$10+'СЕТ СН'!$F$6-'СЕТ СН'!$F$22</f>
        <v>2130.2550487100002</v>
      </c>
      <c r="G19" s="36">
        <f>SUMIFS(СВЦЭМ!$C$39:$C$782,СВЦЭМ!$A$39:$A$782,$A19,СВЦЭМ!$B$39:$B$782,G$11)+'СЕТ СН'!$F$12+СВЦЭМ!$D$10+'СЕТ СН'!$F$6-'СЕТ СН'!$F$22</f>
        <v>2111.8249173499999</v>
      </c>
      <c r="H19" s="36">
        <f>SUMIFS(СВЦЭМ!$C$39:$C$782,СВЦЭМ!$A$39:$A$782,$A19,СВЦЭМ!$B$39:$B$782,H$11)+'СЕТ СН'!$F$12+СВЦЭМ!$D$10+'СЕТ СН'!$F$6-'СЕТ СН'!$F$22</f>
        <v>2034.51928997</v>
      </c>
      <c r="I19" s="36">
        <f>SUMIFS(СВЦЭМ!$C$39:$C$782,СВЦЭМ!$A$39:$A$782,$A19,СВЦЭМ!$B$39:$B$782,I$11)+'СЕТ СН'!$F$12+СВЦЭМ!$D$10+'СЕТ СН'!$F$6-'СЕТ СН'!$F$22</f>
        <v>1887.3225562600001</v>
      </c>
      <c r="J19" s="36">
        <f>SUMIFS(СВЦЭМ!$C$39:$C$782,СВЦЭМ!$A$39:$A$782,$A19,СВЦЭМ!$B$39:$B$782,J$11)+'СЕТ СН'!$F$12+СВЦЭМ!$D$10+'СЕТ СН'!$F$6-'СЕТ СН'!$F$22</f>
        <v>1846.1281033400001</v>
      </c>
      <c r="K19" s="36">
        <f>SUMIFS(СВЦЭМ!$C$39:$C$782,СВЦЭМ!$A$39:$A$782,$A19,СВЦЭМ!$B$39:$B$782,K$11)+'СЕТ СН'!$F$12+СВЦЭМ!$D$10+'СЕТ СН'!$F$6-'СЕТ СН'!$F$22</f>
        <v>1868.4035545199999</v>
      </c>
      <c r="L19" s="36">
        <f>SUMIFS(СВЦЭМ!$C$39:$C$782,СВЦЭМ!$A$39:$A$782,$A19,СВЦЭМ!$B$39:$B$782,L$11)+'СЕТ СН'!$F$12+СВЦЭМ!$D$10+'СЕТ СН'!$F$6-'СЕТ СН'!$F$22</f>
        <v>1817.2143669699999</v>
      </c>
      <c r="M19" s="36">
        <f>SUMIFS(СВЦЭМ!$C$39:$C$782,СВЦЭМ!$A$39:$A$782,$A19,СВЦЭМ!$B$39:$B$782,M$11)+'СЕТ СН'!$F$12+СВЦЭМ!$D$10+'СЕТ СН'!$F$6-'СЕТ СН'!$F$22</f>
        <v>1838.0565909899999</v>
      </c>
      <c r="N19" s="36">
        <f>SUMIFS(СВЦЭМ!$C$39:$C$782,СВЦЭМ!$A$39:$A$782,$A19,СВЦЭМ!$B$39:$B$782,N$11)+'СЕТ СН'!$F$12+СВЦЭМ!$D$10+'СЕТ СН'!$F$6-'СЕТ СН'!$F$22</f>
        <v>1862.1582899299999</v>
      </c>
      <c r="O19" s="36">
        <f>SUMIFS(СВЦЭМ!$C$39:$C$782,СВЦЭМ!$A$39:$A$782,$A19,СВЦЭМ!$B$39:$B$782,O$11)+'СЕТ СН'!$F$12+СВЦЭМ!$D$10+'СЕТ СН'!$F$6-'СЕТ СН'!$F$22</f>
        <v>1837.2518132099999</v>
      </c>
      <c r="P19" s="36">
        <f>SUMIFS(СВЦЭМ!$C$39:$C$782,СВЦЭМ!$A$39:$A$782,$A19,СВЦЭМ!$B$39:$B$782,P$11)+'СЕТ СН'!$F$12+СВЦЭМ!$D$10+'СЕТ СН'!$F$6-'СЕТ СН'!$F$22</f>
        <v>1850.3738013299999</v>
      </c>
      <c r="Q19" s="36">
        <f>SUMIFS(СВЦЭМ!$C$39:$C$782,СВЦЭМ!$A$39:$A$782,$A19,СВЦЭМ!$B$39:$B$782,Q$11)+'СЕТ СН'!$F$12+СВЦЭМ!$D$10+'СЕТ СН'!$F$6-'СЕТ СН'!$F$22</f>
        <v>1880.2354742699999</v>
      </c>
      <c r="R19" s="36">
        <f>SUMIFS(СВЦЭМ!$C$39:$C$782,СВЦЭМ!$A$39:$A$782,$A19,СВЦЭМ!$B$39:$B$782,R$11)+'СЕТ СН'!$F$12+СВЦЭМ!$D$10+'СЕТ СН'!$F$6-'СЕТ СН'!$F$22</f>
        <v>1874.16701072</v>
      </c>
      <c r="S19" s="36">
        <f>SUMIFS(СВЦЭМ!$C$39:$C$782,СВЦЭМ!$A$39:$A$782,$A19,СВЦЭМ!$B$39:$B$782,S$11)+'СЕТ СН'!$F$12+СВЦЭМ!$D$10+'СЕТ СН'!$F$6-'СЕТ СН'!$F$22</f>
        <v>1857.0824521899999</v>
      </c>
      <c r="T19" s="36">
        <f>SUMIFS(СВЦЭМ!$C$39:$C$782,СВЦЭМ!$A$39:$A$782,$A19,СВЦЭМ!$B$39:$B$782,T$11)+'СЕТ СН'!$F$12+СВЦЭМ!$D$10+'СЕТ СН'!$F$6-'СЕТ СН'!$F$22</f>
        <v>1834.22129726</v>
      </c>
      <c r="U19" s="36">
        <f>SUMIFS(СВЦЭМ!$C$39:$C$782,СВЦЭМ!$A$39:$A$782,$A19,СВЦЭМ!$B$39:$B$782,U$11)+'СЕТ СН'!$F$12+СВЦЭМ!$D$10+'СЕТ СН'!$F$6-'СЕТ СН'!$F$22</f>
        <v>1799.3581428</v>
      </c>
      <c r="V19" s="36">
        <f>SUMIFS(СВЦЭМ!$C$39:$C$782,СВЦЭМ!$A$39:$A$782,$A19,СВЦЭМ!$B$39:$B$782,V$11)+'СЕТ СН'!$F$12+СВЦЭМ!$D$10+'СЕТ СН'!$F$6-'СЕТ СН'!$F$22</f>
        <v>1803.93077462</v>
      </c>
      <c r="W19" s="36">
        <f>SUMIFS(СВЦЭМ!$C$39:$C$782,СВЦЭМ!$A$39:$A$782,$A19,СВЦЭМ!$B$39:$B$782,W$11)+'СЕТ СН'!$F$12+СВЦЭМ!$D$10+'СЕТ СН'!$F$6-'СЕТ СН'!$F$22</f>
        <v>1840.2754216199999</v>
      </c>
      <c r="X19" s="36">
        <f>SUMIFS(СВЦЭМ!$C$39:$C$782,СВЦЭМ!$A$39:$A$782,$A19,СВЦЭМ!$B$39:$B$782,X$11)+'СЕТ СН'!$F$12+СВЦЭМ!$D$10+'СЕТ СН'!$F$6-'СЕТ СН'!$F$22</f>
        <v>1909.76257872</v>
      </c>
      <c r="Y19" s="36">
        <f>SUMIFS(СВЦЭМ!$C$39:$C$782,СВЦЭМ!$A$39:$A$782,$A19,СВЦЭМ!$B$39:$B$782,Y$11)+'СЕТ СН'!$F$12+СВЦЭМ!$D$10+'СЕТ СН'!$F$6-'СЕТ СН'!$F$22</f>
        <v>1979.58042581</v>
      </c>
    </row>
    <row r="20" spans="1:25" ht="15.75" x14ac:dyDescent="0.2">
      <c r="A20" s="35">
        <f t="shared" si="0"/>
        <v>45574</v>
      </c>
      <c r="B20" s="36">
        <f>SUMIFS(СВЦЭМ!$C$39:$C$782,СВЦЭМ!$A$39:$A$782,$A20,СВЦЭМ!$B$39:$B$782,B$11)+'СЕТ СН'!$F$12+СВЦЭМ!$D$10+'СЕТ СН'!$F$6-'СЕТ СН'!$F$22</f>
        <v>2018.85029796</v>
      </c>
      <c r="C20" s="36">
        <f>SUMIFS(СВЦЭМ!$C$39:$C$782,СВЦЭМ!$A$39:$A$782,$A20,СВЦЭМ!$B$39:$B$782,C$11)+'СЕТ СН'!$F$12+СВЦЭМ!$D$10+'СЕТ СН'!$F$6-'СЕТ СН'!$F$22</f>
        <v>2117.80038625</v>
      </c>
      <c r="D20" s="36">
        <f>SUMIFS(СВЦЭМ!$C$39:$C$782,СВЦЭМ!$A$39:$A$782,$A20,СВЦЭМ!$B$39:$B$782,D$11)+'СЕТ СН'!$F$12+СВЦЭМ!$D$10+'СЕТ СН'!$F$6-'СЕТ СН'!$F$22</f>
        <v>2167.9309684599998</v>
      </c>
      <c r="E20" s="36">
        <f>SUMIFS(СВЦЭМ!$C$39:$C$782,СВЦЭМ!$A$39:$A$782,$A20,СВЦЭМ!$B$39:$B$782,E$11)+'СЕТ СН'!$F$12+СВЦЭМ!$D$10+'СЕТ СН'!$F$6-'СЕТ СН'!$F$22</f>
        <v>2189.5024193999998</v>
      </c>
      <c r="F20" s="36">
        <f>SUMIFS(СВЦЭМ!$C$39:$C$782,СВЦЭМ!$A$39:$A$782,$A20,СВЦЭМ!$B$39:$B$782,F$11)+'СЕТ СН'!$F$12+СВЦЭМ!$D$10+'СЕТ СН'!$F$6-'СЕТ СН'!$F$22</f>
        <v>2177.5176912500001</v>
      </c>
      <c r="G20" s="36">
        <f>SUMIFS(СВЦЭМ!$C$39:$C$782,СВЦЭМ!$A$39:$A$782,$A20,СВЦЭМ!$B$39:$B$782,G$11)+'СЕТ СН'!$F$12+СВЦЭМ!$D$10+'СЕТ СН'!$F$6-'СЕТ СН'!$F$22</f>
        <v>2140.4666901099999</v>
      </c>
      <c r="H20" s="36">
        <f>SUMIFS(СВЦЭМ!$C$39:$C$782,СВЦЭМ!$A$39:$A$782,$A20,СВЦЭМ!$B$39:$B$782,H$11)+'СЕТ СН'!$F$12+СВЦЭМ!$D$10+'СЕТ СН'!$F$6-'СЕТ СН'!$F$22</f>
        <v>2064.1758626800001</v>
      </c>
      <c r="I20" s="36">
        <f>SUMIFS(СВЦЭМ!$C$39:$C$782,СВЦЭМ!$A$39:$A$782,$A20,СВЦЭМ!$B$39:$B$782,I$11)+'СЕТ СН'!$F$12+СВЦЭМ!$D$10+'СЕТ СН'!$F$6-'СЕТ СН'!$F$22</f>
        <v>2023.9846337399999</v>
      </c>
      <c r="J20" s="36">
        <f>SUMIFS(СВЦЭМ!$C$39:$C$782,СВЦЭМ!$A$39:$A$782,$A20,СВЦЭМ!$B$39:$B$782,J$11)+'СЕТ СН'!$F$12+СВЦЭМ!$D$10+'СЕТ СН'!$F$6-'СЕТ СН'!$F$22</f>
        <v>1926.06169682</v>
      </c>
      <c r="K20" s="36">
        <f>SUMIFS(СВЦЭМ!$C$39:$C$782,СВЦЭМ!$A$39:$A$782,$A20,СВЦЭМ!$B$39:$B$782,K$11)+'СЕТ СН'!$F$12+СВЦЭМ!$D$10+'СЕТ СН'!$F$6-'СЕТ СН'!$F$22</f>
        <v>1918.2297920799999</v>
      </c>
      <c r="L20" s="36">
        <f>SUMIFS(СВЦЭМ!$C$39:$C$782,СВЦЭМ!$A$39:$A$782,$A20,СВЦЭМ!$B$39:$B$782,L$11)+'СЕТ СН'!$F$12+СВЦЭМ!$D$10+'СЕТ СН'!$F$6-'СЕТ СН'!$F$22</f>
        <v>1904.3547699199999</v>
      </c>
      <c r="M20" s="36">
        <f>SUMIFS(СВЦЭМ!$C$39:$C$782,СВЦЭМ!$A$39:$A$782,$A20,СВЦЭМ!$B$39:$B$782,M$11)+'СЕТ СН'!$F$12+СВЦЭМ!$D$10+'СЕТ СН'!$F$6-'СЕТ СН'!$F$22</f>
        <v>1924.37405657</v>
      </c>
      <c r="N20" s="36">
        <f>SUMIFS(СВЦЭМ!$C$39:$C$782,СВЦЭМ!$A$39:$A$782,$A20,СВЦЭМ!$B$39:$B$782,N$11)+'СЕТ СН'!$F$12+СВЦЭМ!$D$10+'СЕТ СН'!$F$6-'СЕТ СН'!$F$22</f>
        <v>1950.25123925</v>
      </c>
      <c r="O20" s="36">
        <f>SUMIFS(СВЦЭМ!$C$39:$C$782,СВЦЭМ!$A$39:$A$782,$A20,СВЦЭМ!$B$39:$B$782,O$11)+'СЕТ СН'!$F$12+СВЦЭМ!$D$10+'СЕТ СН'!$F$6-'СЕТ СН'!$F$22</f>
        <v>1945.3556830999999</v>
      </c>
      <c r="P20" s="36">
        <f>SUMIFS(СВЦЭМ!$C$39:$C$782,СВЦЭМ!$A$39:$A$782,$A20,СВЦЭМ!$B$39:$B$782,P$11)+'СЕТ СН'!$F$12+СВЦЭМ!$D$10+'СЕТ СН'!$F$6-'СЕТ СН'!$F$22</f>
        <v>1929.0310104999999</v>
      </c>
      <c r="Q20" s="36">
        <f>SUMIFS(СВЦЭМ!$C$39:$C$782,СВЦЭМ!$A$39:$A$782,$A20,СВЦЭМ!$B$39:$B$782,Q$11)+'СЕТ СН'!$F$12+СВЦЭМ!$D$10+'СЕТ СН'!$F$6-'СЕТ СН'!$F$22</f>
        <v>1963.1973999899999</v>
      </c>
      <c r="R20" s="36">
        <f>SUMIFS(СВЦЭМ!$C$39:$C$782,СВЦЭМ!$A$39:$A$782,$A20,СВЦЭМ!$B$39:$B$782,R$11)+'СЕТ СН'!$F$12+СВЦЭМ!$D$10+'СЕТ СН'!$F$6-'СЕТ СН'!$F$22</f>
        <v>1957.0754983499999</v>
      </c>
      <c r="S20" s="36">
        <f>SUMIFS(СВЦЭМ!$C$39:$C$782,СВЦЭМ!$A$39:$A$782,$A20,СВЦЭМ!$B$39:$B$782,S$11)+'СЕТ СН'!$F$12+СВЦЭМ!$D$10+'СЕТ СН'!$F$6-'СЕТ СН'!$F$22</f>
        <v>1942.5965783299998</v>
      </c>
      <c r="T20" s="36">
        <f>SUMIFS(СВЦЭМ!$C$39:$C$782,СВЦЭМ!$A$39:$A$782,$A20,СВЦЭМ!$B$39:$B$782,T$11)+'СЕТ СН'!$F$12+СВЦЭМ!$D$10+'СЕТ СН'!$F$6-'СЕТ СН'!$F$22</f>
        <v>1938.44641129</v>
      </c>
      <c r="U20" s="36">
        <f>SUMIFS(СВЦЭМ!$C$39:$C$782,СВЦЭМ!$A$39:$A$782,$A20,СВЦЭМ!$B$39:$B$782,U$11)+'СЕТ СН'!$F$12+СВЦЭМ!$D$10+'СЕТ СН'!$F$6-'СЕТ СН'!$F$22</f>
        <v>1938.2730145</v>
      </c>
      <c r="V20" s="36">
        <f>SUMIFS(СВЦЭМ!$C$39:$C$782,СВЦЭМ!$A$39:$A$782,$A20,СВЦЭМ!$B$39:$B$782,V$11)+'СЕТ СН'!$F$12+СВЦЭМ!$D$10+'СЕТ СН'!$F$6-'СЕТ СН'!$F$22</f>
        <v>1953.8336421499998</v>
      </c>
      <c r="W20" s="36">
        <f>SUMIFS(СВЦЭМ!$C$39:$C$782,СВЦЭМ!$A$39:$A$782,$A20,СВЦЭМ!$B$39:$B$782,W$11)+'СЕТ СН'!$F$12+СВЦЭМ!$D$10+'СЕТ СН'!$F$6-'СЕТ СН'!$F$22</f>
        <v>1974.61016</v>
      </c>
      <c r="X20" s="36">
        <f>SUMIFS(СВЦЭМ!$C$39:$C$782,СВЦЭМ!$A$39:$A$782,$A20,СВЦЭМ!$B$39:$B$782,X$11)+'СЕТ СН'!$F$12+СВЦЭМ!$D$10+'СЕТ СН'!$F$6-'СЕТ СН'!$F$22</f>
        <v>2057.2088158000001</v>
      </c>
      <c r="Y20" s="36">
        <f>SUMIFS(СВЦЭМ!$C$39:$C$782,СВЦЭМ!$A$39:$A$782,$A20,СВЦЭМ!$B$39:$B$782,Y$11)+'СЕТ СН'!$F$12+СВЦЭМ!$D$10+'СЕТ СН'!$F$6-'СЕТ СН'!$F$22</f>
        <v>2115.0574073799999</v>
      </c>
    </row>
    <row r="21" spans="1:25" ht="15.75" x14ac:dyDescent="0.2">
      <c r="A21" s="35">
        <f t="shared" si="0"/>
        <v>45575</v>
      </c>
      <c r="B21" s="36">
        <f>SUMIFS(СВЦЭМ!$C$39:$C$782,СВЦЭМ!$A$39:$A$782,$A21,СВЦЭМ!$B$39:$B$782,B$11)+'СЕТ СН'!$F$12+СВЦЭМ!$D$10+'СЕТ СН'!$F$6-'СЕТ СН'!$F$22</f>
        <v>2091.2526821199999</v>
      </c>
      <c r="C21" s="36">
        <f>SUMIFS(СВЦЭМ!$C$39:$C$782,СВЦЭМ!$A$39:$A$782,$A21,СВЦЭМ!$B$39:$B$782,C$11)+'СЕТ СН'!$F$12+СВЦЭМ!$D$10+'СЕТ СН'!$F$6-'СЕТ СН'!$F$22</f>
        <v>2135.0313340600001</v>
      </c>
      <c r="D21" s="36">
        <f>SUMIFS(СВЦЭМ!$C$39:$C$782,СВЦЭМ!$A$39:$A$782,$A21,СВЦЭМ!$B$39:$B$782,D$11)+'СЕТ СН'!$F$12+СВЦЭМ!$D$10+'СЕТ СН'!$F$6-'СЕТ СН'!$F$22</f>
        <v>2117.8524711300001</v>
      </c>
      <c r="E21" s="36">
        <f>SUMIFS(СВЦЭМ!$C$39:$C$782,СВЦЭМ!$A$39:$A$782,$A21,СВЦЭМ!$B$39:$B$782,E$11)+'СЕТ СН'!$F$12+СВЦЭМ!$D$10+'СЕТ СН'!$F$6-'СЕТ СН'!$F$22</f>
        <v>2122.1513602999999</v>
      </c>
      <c r="F21" s="36">
        <f>SUMIFS(СВЦЭМ!$C$39:$C$782,СВЦЭМ!$A$39:$A$782,$A21,СВЦЭМ!$B$39:$B$782,F$11)+'СЕТ СН'!$F$12+СВЦЭМ!$D$10+'СЕТ СН'!$F$6-'СЕТ СН'!$F$22</f>
        <v>2128.8201489999997</v>
      </c>
      <c r="G21" s="36">
        <f>SUMIFS(СВЦЭМ!$C$39:$C$782,СВЦЭМ!$A$39:$A$782,$A21,СВЦЭМ!$B$39:$B$782,G$11)+'СЕТ СН'!$F$12+СВЦЭМ!$D$10+'СЕТ СН'!$F$6-'СЕТ СН'!$F$22</f>
        <v>2098.8244782199999</v>
      </c>
      <c r="H21" s="36">
        <f>SUMIFS(СВЦЭМ!$C$39:$C$782,СВЦЭМ!$A$39:$A$782,$A21,СВЦЭМ!$B$39:$B$782,H$11)+'СЕТ СН'!$F$12+СВЦЭМ!$D$10+'СЕТ СН'!$F$6-'СЕТ СН'!$F$22</f>
        <v>1994.09464991</v>
      </c>
      <c r="I21" s="36">
        <f>SUMIFS(СВЦЭМ!$C$39:$C$782,СВЦЭМ!$A$39:$A$782,$A21,СВЦЭМ!$B$39:$B$782,I$11)+'СЕТ СН'!$F$12+СВЦЭМ!$D$10+'СЕТ СН'!$F$6-'СЕТ СН'!$F$22</f>
        <v>1892.51061241</v>
      </c>
      <c r="J21" s="36">
        <f>SUMIFS(СВЦЭМ!$C$39:$C$782,СВЦЭМ!$A$39:$A$782,$A21,СВЦЭМ!$B$39:$B$782,J$11)+'СЕТ СН'!$F$12+СВЦЭМ!$D$10+'СЕТ СН'!$F$6-'СЕТ СН'!$F$22</f>
        <v>1844.6724663099999</v>
      </c>
      <c r="K21" s="36">
        <f>SUMIFS(СВЦЭМ!$C$39:$C$782,СВЦЭМ!$A$39:$A$782,$A21,СВЦЭМ!$B$39:$B$782,K$11)+'СЕТ СН'!$F$12+СВЦЭМ!$D$10+'СЕТ СН'!$F$6-'СЕТ СН'!$F$22</f>
        <v>1840.2867350899999</v>
      </c>
      <c r="L21" s="36">
        <f>SUMIFS(СВЦЭМ!$C$39:$C$782,СВЦЭМ!$A$39:$A$782,$A21,СВЦЭМ!$B$39:$B$782,L$11)+'СЕТ СН'!$F$12+СВЦЭМ!$D$10+'СЕТ СН'!$F$6-'СЕТ СН'!$F$22</f>
        <v>1834.76106856</v>
      </c>
      <c r="M21" s="36">
        <f>SUMIFS(СВЦЭМ!$C$39:$C$782,СВЦЭМ!$A$39:$A$782,$A21,СВЦЭМ!$B$39:$B$782,M$11)+'СЕТ СН'!$F$12+СВЦЭМ!$D$10+'СЕТ СН'!$F$6-'СЕТ СН'!$F$22</f>
        <v>1861.86058716</v>
      </c>
      <c r="N21" s="36">
        <f>SUMIFS(СВЦЭМ!$C$39:$C$782,СВЦЭМ!$A$39:$A$782,$A21,СВЦЭМ!$B$39:$B$782,N$11)+'СЕТ СН'!$F$12+СВЦЭМ!$D$10+'СЕТ СН'!$F$6-'СЕТ СН'!$F$22</f>
        <v>1863.46227705</v>
      </c>
      <c r="O21" s="36">
        <f>SUMIFS(СВЦЭМ!$C$39:$C$782,СВЦЭМ!$A$39:$A$782,$A21,СВЦЭМ!$B$39:$B$782,O$11)+'СЕТ СН'!$F$12+СВЦЭМ!$D$10+'СЕТ СН'!$F$6-'СЕТ СН'!$F$22</f>
        <v>1870.9760466599998</v>
      </c>
      <c r="P21" s="36">
        <f>SUMIFS(СВЦЭМ!$C$39:$C$782,СВЦЭМ!$A$39:$A$782,$A21,СВЦЭМ!$B$39:$B$782,P$11)+'СЕТ СН'!$F$12+СВЦЭМ!$D$10+'СЕТ СН'!$F$6-'СЕТ СН'!$F$22</f>
        <v>1884.6441038799999</v>
      </c>
      <c r="Q21" s="36">
        <f>SUMIFS(СВЦЭМ!$C$39:$C$782,СВЦЭМ!$A$39:$A$782,$A21,СВЦЭМ!$B$39:$B$782,Q$11)+'СЕТ СН'!$F$12+СВЦЭМ!$D$10+'СЕТ СН'!$F$6-'СЕТ СН'!$F$22</f>
        <v>1909.6467084399999</v>
      </c>
      <c r="R21" s="36">
        <f>SUMIFS(СВЦЭМ!$C$39:$C$782,СВЦЭМ!$A$39:$A$782,$A21,СВЦЭМ!$B$39:$B$782,R$11)+'СЕТ СН'!$F$12+СВЦЭМ!$D$10+'СЕТ СН'!$F$6-'СЕТ СН'!$F$22</f>
        <v>1908.5208946400001</v>
      </c>
      <c r="S21" s="36">
        <f>SUMIFS(СВЦЭМ!$C$39:$C$782,СВЦЭМ!$A$39:$A$782,$A21,СВЦЭМ!$B$39:$B$782,S$11)+'СЕТ СН'!$F$12+СВЦЭМ!$D$10+'СЕТ СН'!$F$6-'СЕТ СН'!$F$22</f>
        <v>1903.06204596</v>
      </c>
      <c r="T21" s="36">
        <f>SUMIFS(СВЦЭМ!$C$39:$C$782,СВЦЭМ!$A$39:$A$782,$A21,СВЦЭМ!$B$39:$B$782,T$11)+'СЕТ СН'!$F$12+СВЦЭМ!$D$10+'СЕТ СН'!$F$6-'СЕТ СН'!$F$22</f>
        <v>1834.49505669</v>
      </c>
      <c r="U21" s="36">
        <f>SUMIFS(СВЦЭМ!$C$39:$C$782,СВЦЭМ!$A$39:$A$782,$A21,СВЦЭМ!$B$39:$B$782,U$11)+'СЕТ СН'!$F$12+СВЦЭМ!$D$10+'СЕТ СН'!$F$6-'СЕТ СН'!$F$22</f>
        <v>1760.3432520699998</v>
      </c>
      <c r="V21" s="36">
        <f>SUMIFS(СВЦЭМ!$C$39:$C$782,СВЦЭМ!$A$39:$A$782,$A21,СВЦЭМ!$B$39:$B$782,V$11)+'СЕТ СН'!$F$12+СВЦЭМ!$D$10+'СЕТ СН'!$F$6-'СЕТ СН'!$F$22</f>
        <v>1761.0516081999999</v>
      </c>
      <c r="W21" s="36">
        <f>SUMIFS(СВЦЭМ!$C$39:$C$782,СВЦЭМ!$A$39:$A$782,$A21,СВЦЭМ!$B$39:$B$782,W$11)+'СЕТ СН'!$F$12+СВЦЭМ!$D$10+'СЕТ СН'!$F$6-'СЕТ СН'!$F$22</f>
        <v>1776.32304387</v>
      </c>
      <c r="X21" s="36">
        <f>SUMIFS(СВЦЭМ!$C$39:$C$782,СВЦЭМ!$A$39:$A$782,$A21,СВЦЭМ!$B$39:$B$782,X$11)+'СЕТ СН'!$F$12+СВЦЭМ!$D$10+'СЕТ СН'!$F$6-'СЕТ СН'!$F$22</f>
        <v>1844.58267024</v>
      </c>
      <c r="Y21" s="36">
        <f>SUMIFS(СВЦЭМ!$C$39:$C$782,СВЦЭМ!$A$39:$A$782,$A21,СВЦЭМ!$B$39:$B$782,Y$11)+'СЕТ СН'!$F$12+СВЦЭМ!$D$10+'СЕТ СН'!$F$6-'СЕТ СН'!$F$22</f>
        <v>1920.2990086499999</v>
      </c>
    </row>
    <row r="22" spans="1:25" ht="15.75" x14ac:dyDescent="0.2">
      <c r="A22" s="35">
        <f t="shared" si="0"/>
        <v>45576</v>
      </c>
      <c r="B22" s="36">
        <f>SUMIFS(СВЦЭМ!$C$39:$C$782,СВЦЭМ!$A$39:$A$782,$A22,СВЦЭМ!$B$39:$B$782,B$11)+'СЕТ СН'!$F$12+СВЦЭМ!$D$10+'СЕТ СН'!$F$6-'СЕТ СН'!$F$22</f>
        <v>2082.6434252200002</v>
      </c>
      <c r="C22" s="36">
        <f>SUMIFS(СВЦЭМ!$C$39:$C$782,СВЦЭМ!$A$39:$A$782,$A22,СВЦЭМ!$B$39:$B$782,C$11)+'СЕТ СН'!$F$12+СВЦЭМ!$D$10+'СЕТ СН'!$F$6-'СЕТ СН'!$F$22</f>
        <v>2136.75331663</v>
      </c>
      <c r="D22" s="36">
        <f>SUMIFS(СВЦЭМ!$C$39:$C$782,СВЦЭМ!$A$39:$A$782,$A22,СВЦЭМ!$B$39:$B$782,D$11)+'СЕТ СН'!$F$12+СВЦЭМ!$D$10+'СЕТ СН'!$F$6-'СЕТ СН'!$F$22</f>
        <v>2148.83374473</v>
      </c>
      <c r="E22" s="36">
        <f>SUMIFS(СВЦЭМ!$C$39:$C$782,СВЦЭМ!$A$39:$A$782,$A22,СВЦЭМ!$B$39:$B$782,E$11)+'СЕТ СН'!$F$12+СВЦЭМ!$D$10+'СЕТ СН'!$F$6-'СЕТ СН'!$F$22</f>
        <v>2156.2060658599999</v>
      </c>
      <c r="F22" s="36">
        <f>SUMIFS(СВЦЭМ!$C$39:$C$782,СВЦЭМ!$A$39:$A$782,$A22,СВЦЭМ!$B$39:$B$782,F$11)+'СЕТ СН'!$F$12+СВЦЭМ!$D$10+'СЕТ СН'!$F$6-'СЕТ СН'!$F$22</f>
        <v>2182.2649295599999</v>
      </c>
      <c r="G22" s="36">
        <f>SUMIFS(СВЦЭМ!$C$39:$C$782,СВЦЭМ!$A$39:$A$782,$A22,СВЦЭМ!$B$39:$B$782,G$11)+'СЕТ СН'!$F$12+СВЦЭМ!$D$10+'СЕТ СН'!$F$6-'СЕТ СН'!$F$22</f>
        <v>2166.28261114</v>
      </c>
      <c r="H22" s="36">
        <f>SUMIFS(СВЦЭМ!$C$39:$C$782,СВЦЭМ!$A$39:$A$782,$A22,СВЦЭМ!$B$39:$B$782,H$11)+'СЕТ СН'!$F$12+СВЦЭМ!$D$10+'СЕТ СН'!$F$6-'СЕТ СН'!$F$22</f>
        <v>2047.65324588</v>
      </c>
      <c r="I22" s="36">
        <f>SUMIFS(СВЦЭМ!$C$39:$C$782,СВЦЭМ!$A$39:$A$782,$A22,СВЦЭМ!$B$39:$B$782,I$11)+'СЕТ СН'!$F$12+СВЦЭМ!$D$10+'СЕТ СН'!$F$6-'СЕТ СН'!$F$22</f>
        <v>1973.72479342</v>
      </c>
      <c r="J22" s="36">
        <f>SUMIFS(СВЦЭМ!$C$39:$C$782,СВЦЭМ!$A$39:$A$782,$A22,СВЦЭМ!$B$39:$B$782,J$11)+'СЕТ СН'!$F$12+СВЦЭМ!$D$10+'СЕТ СН'!$F$6-'СЕТ СН'!$F$22</f>
        <v>1914.8337700299999</v>
      </c>
      <c r="K22" s="36">
        <f>SUMIFS(СВЦЭМ!$C$39:$C$782,СВЦЭМ!$A$39:$A$782,$A22,СВЦЭМ!$B$39:$B$782,K$11)+'СЕТ СН'!$F$12+СВЦЭМ!$D$10+'СЕТ СН'!$F$6-'СЕТ СН'!$F$22</f>
        <v>1912.82206225</v>
      </c>
      <c r="L22" s="36">
        <f>SUMIFS(СВЦЭМ!$C$39:$C$782,СВЦЭМ!$A$39:$A$782,$A22,СВЦЭМ!$B$39:$B$782,L$11)+'СЕТ СН'!$F$12+СВЦЭМ!$D$10+'СЕТ СН'!$F$6-'СЕТ СН'!$F$22</f>
        <v>1913.56004295</v>
      </c>
      <c r="M22" s="36">
        <f>SUMIFS(СВЦЭМ!$C$39:$C$782,СВЦЭМ!$A$39:$A$782,$A22,СВЦЭМ!$B$39:$B$782,M$11)+'СЕТ СН'!$F$12+СВЦЭМ!$D$10+'СЕТ СН'!$F$6-'СЕТ СН'!$F$22</f>
        <v>1896.3212995399999</v>
      </c>
      <c r="N22" s="36">
        <f>SUMIFS(СВЦЭМ!$C$39:$C$782,СВЦЭМ!$A$39:$A$782,$A22,СВЦЭМ!$B$39:$B$782,N$11)+'СЕТ СН'!$F$12+СВЦЭМ!$D$10+'СЕТ СН'!$F$6-'СЕТ СН'!$F$22</f>
        <v>1940.4404050799999</v>
      </c>
      <c r="O22" s="36">
        <f>SUMIFS(СВЦЭМ!$C$39:$C$782,СВЦЭМ!$A$39:$A$782,$A22,СВЦЭМ!$B$39:$B$782,O$11)+'СЕТ СН'!$F$12+СВЦЭМ!$D$10+'СЕТ СН'!$F$6-'СЕТ СН'!$F$22</f>
        <v>1939.3006701299998</v>
      </c>
      <c r="P22" s="36">
        <f>SUMIFS(СВЦЭМ!$C$39:$C$782,СВЦЭМ!$A$39:$A$782,$A22,СВЦЭМ!$B$39:$B$782,P$11)+'СЕТ СН'!$F$12+СВЦЭМ!$D$10+'СЕТ СН'!$F$6-'СЕТ СН'!$F$22</f>
        <v>1945.5369906399999</v>
      </c>
      <c r="Q22" s="36">
        <f>SUMIFS(СВЦЭМ!$C$39:$C$782,СВЦЭМ!$A$39:$A$782,$A22,СВЦЭМ!$B$39:$B$782,Q$11)+'СЕТ СН'!$F$12+СВЦЭМ!$D$10+'СЕТ СН'!$F$6-'СЕТ СН'!$F$22</f>
        <v>1950.0823502999999</v>
      </c>
      <c r="R22" s="36">
        <f>SUMIFS(СВЦЭМ!$C$39:$C$782,СВЦЭМ!$A$39:$A$782,$A22,СВЦЭМ!$B$39:$B$782,R$11)+'СЕТ СН'!$F$12+СВЦЭМ!$D$10+'СЕТ СН'!$F$6-'СЕТ СН'!$F$22</f>
        <v>1948.98559234</v>
      </c>
      <c r="S22" s="36">
        <f>SUMIFS(СВЦЭМ!$C$39:$C$782,СВЦЭМ!$A$39:$A$782,$A22,СВЦЭМ!$B$39:$B$782,S$11)+'СЕТ СН'!$F$12+СВЦЭМ!$D$10+'СЕТ СН'!$F$6-'СЕТ СН'!$F$22</f>
        <v>1935.5197531599999</v>
      </c>
      <c r="T22" s="36">
        <f>SUMIFS(СВЦЭМ!$C$39:$C$782,СВЦЭМ!$A$39:$A$782,$A22,СВЦЭМ!$B$39:$B$782,T$11)+'СЕТ СН'!$F$12+СВЦЭМ!$D$10+'СЕТ СН'!$F$6-'СЕТ СН'!$F$22</f>
        <v>1883.78191741</v>
      </c>
      <c r="U22" s="36">
        <f>SUMIFS(СВЦЭМ!$C$39:$C$782,СВЦЭМ!$A$39:$A$782,$A22,СВЦЭМ!$B$39:$B$782,U$11)+'СЕТ СН'!$F$12+СВЦЭМ!$D$10+'СЕТ СН'!$F$6-'СЕТ СН'!$F$22</f>
        <v>1833.06787091</v>
      </c>
      <c r="V22" s="36">
        <f>SUMIFS(СВЦЭМ!$C$39:$C$782,СВЦЭМ!$A$39:$A$782,$A22,СВЦЭМ!$B$39:$B$782,V$11)+'СЕТ СН'!$F$12+СВЦЭМ!$D$10+'СЕТ СН'!$F$6-'СЕТ СН'!$F$22</f>
        <v>1848.3344229899999</v>
      </c>
      <c r="W22" s="36">
        <f>SUMIFS(СВЦЭМ!$C$39:$C$782,СВЦЭМ!$A$39:$A$782,$A22,СВЦЭМ!$B$39:$B$782,W$11)+'СЕТ СН'!$F$12+СВЦЭМ!$D$10+'СЕТ СН'!$F$6-'СЕТ СН'!$F$22</f>
        <v>1868.1868477599999</v>
      </c>
      <c r="X22" s="36">
        <f>SUMIFS(СВЦЭМ!$C$39:$C$782,СВЦЭМ!$A$39:$A$782,$A22,СВЦЭМ!$B$39:$B$782,X$11)+'СЕТ СН'!$F$12+СВЦЭМ!$D$10+'СЕТ СН'!$F$6-'СЕТ СН'!$F$22</f>
        <v>1946.71060182</v>
      </c>
      <c r="Y22" s="36">
        <f>SUMIFS(СВЦЭМ!$C$39:$C$782,СВЦЭМ!$A$39:$A$782,$A22,СВЦЭМ!$B$39:$B$782,Y$11)+'СЕТ СН'!$F$12+СВЦЭМ!$D$10+'СЕТ СН'!$F$6-'СЕТ СН'!$F$22</f>
        <v>2015.34783208</v>
      </c>
    </row>
    <row r="23" spans="1:25" ht="15.75" x14ac:dyDescent="0.2">
      <c r="A23" s="35">
        <f t="shared" si="0"/>
        <v>45577</v>
      </c>
      <c r="B23" s="36">
        <f>SUMIFS(СВЦЭМ!$C$39:$C$782,СВЦЭМ!$A$39:$A$782,$A23,СВЦЭМ!$B$39:$B$782,B$11)+'СЕТ СН'!$F$12+СВЦЭМ!$D$10+'СЕТ СН'!$F$6-'СЕТ СН'!$F$22</f>
        <v>2029.34884764</v>
      </c>
      <c r="C23" s="36">
        <f>SUMIFS(СВЦЭМ!$C$39:$C$782,СВЦЭМ!$A$39:$A$782,$A23,СВЦЭМ!$B$39:$B$782,C$11)+'СЕТ СН'!$F$12+СВЦЭМ!$D$10+'СЕТ СН'!$F$6-'СЕТ СН'!$F$22</f>
        <v>2100.84041544</v>
      </c>
      <c r="D23" s="36">
        <f>SUMIFS(СВЦЭМ!$C$39:$C$782,СВЦЭМ!$A$39:$A$782,$A23,СВЦЭМ!$B$39:$B$782,D$11)+'СЕТ СН'!$F$12+СВЦЭМ!$D$10+'СЕТ СН'!$F$6-'СЕТ СН'!$F$22</f>
        <v>2162.2887195600001</v>
      </c>
      <c r="E23" s="36">
        <f>SUMIFS(СВЦЭМ!$C$39:$C$782,СВЦЭМ!$A$39:$A$782,$A23,СВЦЭМ!$B$39:$B$782,E$11)+'СЕТ СН'!$F$12+СВЦЭМ!$D$10+'СЕТ СН'!$F$6-'СЕТ СН'!$F$22</f>
        <v>2155.238535</v>
      </c>
      <c r="F23" s="36">
        <f>SUMIFS(СВЦЭМ!$C$39:$C$782,СВЦЭМ!$A$39:$A$782,$A23,СВЦЭМ!$B$39:$B$782,F$11)+'СЕТ СН'!$F$12+СВЦЭМ!$D$10+'СЕТ СН'!$F$6-'СЕТ СН'!$F$22</f>
        <v>2149.3790487199999</v>
      </c>
      <c r="G23" s="36">
        <f>SUMIFS(СВЦЭМ!$C$39:$C$782,СВЦЭМ!$A$39:$A$782,$A23,СВЦЭМ!$B$39:$B$782,G$11)+'СЕТ СН'!$F$12+СВЦЭМ!$D$10+'СЕТ СН'!$F$6-'СЕТ СН'!$F$22</f>
        <v>2158.4764405999999</v>
      </c>
      <c r="H23" s="36">
        <f>SUMIFS(СВЦЭМ!$C$39:$C$782,СВЦЭМ!$A$39:$A$782,$A23,СВЦЭМ!$B$39:$B$782,H$11)+'СЕТ СН'!$F$12+СВЦЭМ!$D$10+'СЕТ СН'!$F$6-'СЕТ СН'!$F$22</f>
        <v>2129.5206140099999</v>
      </c>
      <c r="I23" s="36">
        <f>SUMIFS(СВЦЭМ!$C$39:$C$782,СВЦЭМ!$A$39:$A$782,$A23,СВЦЭМ!$B$39:$B$782,I$11)+'СЕТ СН'!$F$12+СВЦЭМ!$D$10+'СЕТ СН'!$F$6-'СЕТ СН'!$F$22</f>
        <v>2068.9747138299999</v>
      </c>
      <c r="J23" s="36">
        <f>SUMIFS(СВЦЭМ!$C$39:$C$782,СВЦЭМ!$A$39:$A$782,$A23,СВЦЭМ!$B$39:$B$782,J$11)+'СЕТ СН'!$F$12+СВЦЭМ!$D$10+'СЕТ СН'!$F$6-'СЕТ СН'!$F$22</f>
        <v>1961.6129295199999</v>
      </c>
      <c r="K23" s="36">
        <f>SUMIFS(СВЦЭМ!$C$39:$C$782,СВЦЭМ!$A$39:$A$782,$A23,СВЦЭМ!$B$39:$B$782,K$11)+'СЕТ СН'!$F$12+СВЦЭМ!$D$10+'СЕТ СН'!$F$6-'СЕТ СН'!$F$22</f>
        <v>1895.3881552999999</v>
      </c>
      <c r="L23" s="36">
        <f>SUMIFS(СВЦЭМ!$C$39:$C$782,СВЦЭМ!$A$39:$A$782,$A23,СВЦЭМ!$B$39:$B$782,L$11)+'СЕТ СН'!$F$12+СВЦЭМ!$D$10+'СЕТ СН'!$F$6-'СЕТ СН'!$F$22</f>
        <v>1860.0054040499999</v>
      </c>
      <c r="M23" s="36">
        <f>SUMIFS(СВЦЭМ!$C$39:$C$782,СВЦЭМ!$A$39:$A$782,$A23,СВЦЭМ!$B$39:$B$782,M$11)+'СЕТ СН'!$F$12+СВЦЭМ!$D$10+'СЕТ СН'!$F$6-'СЕТ СН'!$F$22</f>
        <v>1847.5719108399999</v>
      </c>
      <c r="N23" s="36">
        <f>SUMIFS(СВЦЭМ!$C$39:$C$782,СВЦЭМ!$A$39:$A$782,$A23,СВЦЭМ!$B$39:$B$782,N$11)+'СЕТ СН'!$F$12+СВЦЭМ!$D$10+'СЕТ СН'!$F$6-'СЕТ СН'!$F$22</f>
        <v>1860.79626861</v>
      </c>
      <c r="O23" s="36">
        <f>SUMIFS(СВЦЭМ!$C$39:$C$782,СВЦЭМ!$A$39:$A$782,$A23,СВЦЭМ!$B$39:$B$782,O$11)+'СЕТ СН'!$F$12+СВЦЭМ!$D$10+'СЕТ СН'!$F$6-'СЕТ СН'!$F$22</f>
        <v>1866.9954342599999</v>
      </c>
      <c r="P23" s="36">
        <f>SUMIFS(СВЦЭМ!$C$39:$C$782,СВЦЭМ!$A$39:$A$782,$A23,СВЦЭМ!$B$39:$B$782,P$11)+'СЕТ СН'!$F$12+СВЦЭМ!$D$10+'СЕТ СН'!$F$6-'СЕТ СН'!$F$22</f>
        <v>1882.1057684299999</v>
      </c>
      <c r="Q23" s="36">
        <f>SUMIFS(СВЦЭМ!$C$39:$C$782,СВЦЭМ!$A$39:$A$782,$A23,СВЦЭМ!$B$39:$B$782,Q$11)+'СЕТ СН'!$F$12+СВЦЭМ!$D$10+'СЕТ СН'!$F$6-'СЕТ СН'!$F$22</f>
        <v>1880.9072468499999</v>
      </c>
      <c r="R23" s="36">
        <f>SUMIFS(СВЦЭМ!$C$39:$C$782,СВЦЭМ!$A$39:$A$782,$A23,СВЦЭМ!$B$39:$B$782,R$11)+'СЕТ СН'!$F$12+СВЦЭМ!$D$10+'СЕТ СН'!$F$6-'СЕТ СН'!$F$22</f>
        <v>1891.2128987399999</v>
      </c>
      <c r="S23" s="36">
        <f>SUMIFS(СВЦЭМ!$C$39:$C$782,СВЦЭМ!$A$39:$A$782,$A23,СВЦЭМ!$B$39:$B$782,S$11)+'СЕТ СН'!$F$12+СВЦЭМ!$D$10+'СЕТ СН'!$F$6-'СЕТ СН'!$F$22</f>
        <v>1888.1999388199999</v>
      </c>
      <c r="T23" s="36">
        <f>SUMIFS(СВЦЭМ!$C$39:$C$782,СВЦЭМ!$A$39:$A$782,$A23,СВЦЭМ!$B$39:$B$782,T$11)+'СЕТ СН'!$F$12+СВЦЭМ!$D$10+'СЕТ СН'!$F$6-'СЕТ СН'!$F$22</f>
        <v>1844.43150251</v>
      </c>
      <c r="U23" s="36">
        <f>SUMIFS(СВЦЭМ!$C$39:$C$782,СВЦЭМ!$A$39:$A$782,$A23,СВЦЭМ!$B$39:$B$782,U$11)+'СЕТ СН'!$F$12+СВЦЭМ!$D$10+'СЕТ СН'!$F$6-'СЕТ СН'!$F$22</f>
        <v>1789.8799778699999</v>
      </c>
      <c r="V23" s="36">
        <f>SUMIFS(СВЦЭМ!$C$39:$C$782,СВЦЭМ!$A$39:$A$782,$A23,СВЦЭМ!$B$39:$B$782,V$11)+'СЕТ СН'!$F$12+СВЦЭМ!$D$10+'СЕТ СН'!$F$6-'СЕТ СН'!$F$22</f>
        <v>1804.0895700399999</v>
      </c>
      <c r="W23" s="36">
        <f>SUMIFS(СВЦЭМ!$C$39:$C$782,СВЦЭМ!$A$39:$A$782,$A23,СВЦЭМ!$B$39:$B$782,W$11)+'СЕТ СН'!$F$12+СВЦЭМ!$D$10+'СЕТ СН'!$F$6-'СЕТ СН'!$F$22</f>
        <v>1824.5786548599999</v>
      </c>
      <c r="X23" s="36">
        <f>SUMIFS(СВЦЭМ!$C$39:$C$782,СВЦЭМ!$A$39:$A$782,$A23,СВЦЭМ!$B$39:$B$782,X$11)+'СЕТ СН'!$F$12+СВЦЭМ!$D$10+'СЕТ СН'!$F$6-'СЕТ СН'!$F$22</f>
        <v>1887.4282879800001</v>
      </c>
      <c r="Y23" s="36">
        <f>SUMIFS(СВЦЭМ!$C$39:$C$782,СВЦЭМ!$A$39:$A$782,$A23,СВЦЭМ!$B$39:$B$782,Y$11)+'СЕТ СН'!$F$12+СВЦЭМ!$D$10+'СЕТ СН'!$F$6-'СЕТ СН'!$F$22</f>
        <v>1979.23172421</v>
      </c>
    </row>
    <row r="24" spans="1:25" ht="15.75" x14ac:dyDescent="0.2">
      <c r="A24" s="35">
        <f t="shared" si="0"/>
        <v>45578</v>
      </c>
      <c r="B24" s="36">
        <f>SUMIFS(СВЦЭМ!$C$39:$C$782,СВЦЭМ!$A$39:$A$782,$A24,СВЦЭМ!$B$39:$B$782,B$11)+'СЕТ СН'!$F$12+СВЦЭМ!$D$10+'СЕТ СН'!$F$6-'СЕТ СН'!$F$22</f>
        <v>1999.11079311</v>
      </c>
      <c r="C24" s="36">
        <f>SUMIFS(СВЦЭМ!$C$39:$C$782,СВЦЭМ!$A$39:$A$782,$A24,СВЦЭМ!$B$39:$B$782,C$11)+'СЕТ СН'!$F$12+СВЦЭМ!$D$10+'СЕТ СН'!$F$6-'СЕТ СН'!$F$22</f>
        <v>2052.6207783600003</v>
      </c>
      <c r="D24" s="36">
        <f>SUMIFS(СВЦЭМ!$C$39:$C$782,СВЦЭМ!$A$39:$A$782,$A24,СВЦЭМ!$B$39:$B$782,D$11)+'СЕТ СН'!$F$12+СВЦЭМ!$D$10+'СЕТ СН'!$F$6-'СЕТ СН'!$F$22</f>
        <v>2115.97878102</v>
      </c>
      <c r="E24" s="36">
        <f>SUMIFS(СВЦЭМ!$C$39:$C$782,СВЦЭМ!$A$39:$A$782,$A24,СВЦЭМ!$B$39:$B$782,E$11)+'СЕТ СН'!$F$12+СВЦЭМ!$D$10+'СЕТ СН'!$F$6-'СЕТ СН'!$F$22</f>
        <v>2167.25563994</v>
      </c>
      <c r="F24" s="36">
        <f>SUMIFS(СВЦЭМ!$C$39:$C$782,СВЦЭМ!$A$39:$A$782,$A24,СВЦЭМ!$B$39:$B$782,F$11)+'СЕТ СН'!$F$12+СВЦЭМ!$D$10+'СЕТ СН'!$F$6-'СЕТ СН'!$F$22</f>
        <v>2165.6155446899998</v>
      </c>
      <c r="G24" s="36">
        <f>SUMIFS(СВЦЭМ!$C$39:$C$782,СВЦЭМ!$A$39:$A$782,$A24,СВЦЭМ!$B$39:$B$782,G$11)+'СЕТ СН'!$F$12+СВЦЭМ!$D$10+'СЕТ СН'!$F$6-'СЕТ СН'!$F$22</f>
        <v>2157.44097289</v>
      </c>
      <c r="H24" s="36">
        <f>SUMIFS(СВЦЭМ!$C$39:$C$782,СВЦЭМ!$A$39:$A$782,$A24,СВЦЭМ!$B$39:$B$782,H$11)+'СЕТ СН'!$F$12+СВЦЭМ!$D$10+'СЕТ СН'!$F$6-'СЕТ СН'!$F$22</f>
        <v>2115.0832772399999</v>
      </c>
      <c r="I24" s="36">
        <f>SUMIFS(СВЦЭМ!$C$39:$C$782,СВЦЭМ!$A$39:$A$782,$A24,СВЦЭМ!$B$39:$B$782,I$11)+'СЕТ СН'!$F$12+СВЦЭМ!$D$10+'СЕТ СН'!$F$6-'СЕТ СН'!$F$22</f>
        <v>2045.84201841</v>
      </c>
      <c r="J24" s="36">
        <f>SUMIFS(СВЦЭМ!$C$39:$C$782,СВЦЭМ!$A$39:$A$782,$A24,СВЦЭМ!$B$39:$B$782,J$11)+'СЕТ СН'!$F$12+СВЦЭМ!$D$10+'СЕТ СН'!$F$6-'СЕТ СН'!$F$22</f>
        <v>1959.94130298</v>
      </c>
      <c r="K24" s="36">
        <f>SUMIFS(СВЦЭМ!$C$39:$C$782,СВЦЭМ!$A$39:$A$782,$A24,СВЦЭМ!$B$39:$B$782,K$11)+'СЕТ СН'!$F$12+СВЦЭМ!$D$10+'СЕТ СН'!$F$6-'СЕТ СН'!$F$22</f>
        <v>1889.9098570199999</v>
      </c>
      <c r="L24" s="36">
        <f>SUMIFS(СВЦЭМ!$C$39:$C$782,СВЦЭМ!$A$39:$A$782,$A24,СВЦЭМ!$B$39:$B$782,L$11)+'СЕТ СН'!$F$12+СВЦЭМ!$D$10+'СЕТ СН'!$F$6-'СЕТ СН'!$F$22</f>
        <v>1826.7025599399999</v>
      </c>
      <c r="M24" s="36">
        <f>SUMIFS(СВЦЭМ!$C$39:$C$782,СВЦЭМ!$A$39:$A$782,$A24,СВЦЭМ!$B$39:$B$782,M$11)+'СЕТ СН'!$F$12+СВЦЭМ!$D$10+'СЕТ СН'!$F$6-'СЕТ СН'!$F$22</f>
        <v>1835.6088783999999</v>
      </c>
      <c r="N24" s="36">
        <f>SUMIFS(СВЦЭМ!$C$39:$C$782,СВЦЭМ!$A$39:$A$782,$A24,СВЦЭМ!$B$39:$B$782,N$11)+'СЕТ СН'!$F$12+СВЦЭМ!$D$10+'СЕТ СН'!$F$6-'СЕТ СН'!$F$22</f>
        <v>1860.3612993899999</v>
      </c>
      <c r="O24" s="36">
        <f>SUMIFS(СВЦЭМ!$C$39:$C$782,СВЦЭМ!$A$39:$A$782,$A24,СВЦЭМ!$B$39:$B$782,O$11)+'СЕТ СН'!$F$12+СВЦЭМ!$D$10+'СЕТ СН'!$F$6-'СЕТ СН'!$F$22</f>
        <v>1885.5867969199999</v>
      </c>
      <c r="P24" s="36">
        <f>SUMIFS(СВЦЭМ!$C$39:$C$782,СВЦЭМ!$A$39:$A$782,$A24,СВЦЭМ!$B$39:$B$782,P$11)+'СЕТ СН'!$F$12+СВЦЭМ!$D$10+'СЕТ СН'!$F$6-'СЕТ СН'!$F$22</f>
        <v>1899.74283382</v>
      </c>
      <c r="Q24" s="36">
        <f>SUMIFS(СВЦЭМ!$C$39:$C$782,СВЦЭМ!$A$39:$A$782,$A24,СВЦЭМ!$B$39:$B$782,Q$11)+'СЕТ СН'!$F$12+СВЦЭМ!$D$10+'СЕТ СН'!$F$6-'СЕТ СН'!$F$22</f>
        <v>1912.02184902</v>
      </c>
      <c r="R24" s="36">
        <f>SUMIFS(СВЦЭМ!$C$39:$C$782,СВЦЭМ!$A$39:$A$782,$A24,СВЦЭМ!$B$39:$B$782,R$11)+'СЕТ СН'!$F$12+СВЦЭМ!$D$10+'СЕТ СН'!$F$6-'СЕТ СН'!$F$22</f>
        <v>1909.30034002</v>
      </c>
      <c r="S24" s="36">
        <f>SUMIFS(СВЦЭМ!$C$39:$C$782,СВЦЭМ!$A$39:$A$782,$A24,СВЦЭМ!$B$39:$B$782,S$11)+'СЕТ СН'!$F$12+СВЦЭМ!$D$10+'СЕТ СН'!$F$6-'СЕТ СН'!$F$22</f>
        <v>1879.4258904799999</v>
      </c>
      <c r="T24" s="36">
        <f>SUMIFS(СВЦЭМ!$C$39:$C$782,СВЦЭМ!$A$39:$A$782,$A24,СВЦЭМ!$B$39:$B$782,T$11)+'СЕТ СН'!$F$12+СВЦЭМ!$D$10+'СЕТ СН'!$F$6-'СЕТ СН'!$F$22</f>
        <v>1804.5718812299999</v>
      </c>
      <c r="U24" s="36">
        <f>SUMIFS(СВЦЭМ!$C$39:$C$782,СВЦЭМ!$A$39:$A$782,$A24,СВЦЭМ!$B$39:$B$782,U$11)+'СЕТ СН'!$F$12+СВЦЭМ!$D$10+'СЕТ СН'!$F$6-'СЕТ СН'!$F$22</f>
        <v>1750.0080356199999</v>
      </c>
      <c r="V24" s="36">
        <f>SUMIFS(СВЦЭМ!$C$39:$C$782,СВЦЭМ!$A$39:$A$782,$A24,СВЦЭМ!$B$39:$B$782,V$11)+'СЕТ СН'!$F$12+СВЦЭМ!$D$10+'СЕТ СН'!$F$6-'СЕТ СН'!$F$22</f>
        <v>1753.12027685</v>
      </c>
      <c r="W24" s="36">
        <f>SUMIFS(СВЦЭМ!$C$39:$C$782,СВЦЭМ!$A$39:$A$782,$A24,СВЦЭМ!$B$39:$B$782,W$11)+'СЕТ СН'!$F$12+СВЦЭМ!$D$10+'СЕТ СН'!$F$6-'СЕТ СН'!$F$22</f>
        <v>1778.59898664</v>
      </c>
      <c r="X24" s="36">
        <f>SUMIFS(СВЦЭМ!$C$39:$C$782,СВЦЭМ!$A$39:$A$782,$A24,СВЦЭМ!$B$39:$B$782,X$11)+'СЕТ СН'!$F$12+СВЦЭМ!$D$10+'СЕТ СН'!$F$6-'СЕТ СН'!$F$22</f>
        <v>1852.4581641299999</v>
      </c>
      <c r="Y24" s="36">
        <f>SUMIFS(СВЦЭМ!$C$39:$C$782,СВЦЭМ!$A$39:$A$782,$A24,СВЦЭМ!$B$39:$B$782,Y$11)+'СЕТ СН'!$F$12+СВЦЭМ!$D$10+'СЕТ СН'!$F$6-'СЕТ СН'!$F$22</f>
        <v>1949.98921597</v>
      </c>
    </row>
    <row r="25" spans="1:25" ht="15.75" x14ac:dyDescent="0.2">
      <c r="A25" s="35">
        <f t="shared" si="0"/>
        <v>45579</v>
      </c>
      <c r="B25" s="36">
        <f>SUMIFS(СВЦЭМ!$C$39:$C$782,СВЦЭМ!$A$39:$A$782,$A25,СВЦЭМ!$B$39:$B$782,B$11)+'СЕТ СН'!$F$12+СВЦЭМ!$D$10+'СЕТ СН'!$F$6-'СЕТ СН'!$F$22</f>
        <v>2132.65159864</v>
      </c>
      <c r="C25" s="36">
        <f>SUMIFS(СВЦЭМ!$C$39:$C$782,СВЦЭМ!$A$39:$A$782,$A25,СВЦЭМ!$B$39:$B$782,C$11)+'СЕТ СН'!$F$12+СВЦЭМ!$D$10+'СЕТ СН'!$F$6-'СЕТ СН'!$F$22</f>
        <v>2211.7739605000002</v>
      </c>
      <c r="D25" s="36">
        <f>SUMIFS(СВЦЭМ!$C$39:$C$782,СВЦЭМ!$A$39:$A$782,$A25,СВЦЭМ!$B$39:$B$782,D$11)+'СЕТ СН'!$F$12+СВЦЭМ!$D$10+'СЕТ СН'!$F$6-'СЕТ СН'!$F$22</f>
        <v>2227.13233382</v>
      </c>
      <c r="E25" s="36">
        <f>SUMIFS(СВЦЭМ!$C$39:$C$782,СВЦЭМ!$A$39:$A$782,$A25,СВЦЭМ!$B$39:$B$782,E$11)+'СЕТ СН'!$F$12+СВЦЭМ!$D$10+'СЕТ СН'!$F$6-'СЕТ СН'!$F$22</f>
        <v>2230.51618878</v>
      </c>
      <c r="F25" s="36">
        <f>SUMIFS(СВЦЭМ!$C$39:$C$782,СВЦЭМ!$A$39:$A$782,$A25,СВЦЭМ!$B$39:$B$782,F$11)+'СЕТ СН'!$F$12+СВЦЭМ!$D$10+'СЕТ СН'!$F$6-'СЕТ СН'!$F$22</f>
        <v>2217.1416704899998</v>
      </c>
      <c r="G25" s="36">
        <f>SUMIFS(СВЦЭМ!$C$39:$C$782,СВЦЭМ!$A$39:$A$782,$A25,СВЦЭМ!$B$39:$B$782,G$11)+'СЕТ СН'!$F$12+СВЦЭМ!$D$10+'СЕТ СН'!$F$6-'СЕТ СН'!$F$22</f>
        <v>2238.74941721</v>
      </c>
      <c r="H25" s="36">
        <f>SUMIFS(СВЦЭМ!$C$39:$C$782,СВЦЭМ!$A$39:$A$782,$A25,СВЦЭМ!$B$39:$B$782,H$11)+'СЕТ СН'!$F$12+СВЦЭМ!$D$10+'СЕТ СН'!$F$6-'СЕТ СН'!$F$22</f>
        <v>2138.62891322</v>
      </c>
      <c r="I25" s="36">
        <f>SUMIFS(СВЦЭМ!$C$39:$C$782,СВЦЭМ!$A$39:$A$782,$A25,СВЦЭМ!$B$39:$B$782,I$11)+'СЕТ СН'!$F$12+СВЦЭМ!$D$10+'СЕТ СН'!$F$6-'СЕТ СН'!$F$22</f>
        <v>2058.37131924</v>
      </c>
      <c r="J25" s="36">
        <f>SUMIFS(СВЦЭМ!$C$39:$C$782,СВЦЭМ!$A$39:$A$782,$A25,СВЦЭМ!$B$39:$B$782,J$11)+'СЕТ СН'!$F$12+СВЦЭМ!$D$10+'СЕТ СН'!$F$6-'СЕТ СН'!$F$22</f>
        <v>1997.8642302399999</v>
      </c>
      <c r="K25" s="36">
        <f>SUMIFS(СВЦЭМ!$C$39:$C$782,СВЦЭМ!$A$39:$A$782,$A25,СВЦЭМ!$B$39:$B$782,K$11)+'СЕТ СН'!$F$12+СВЦЭМ!$D$10+'СЕТ СН'!$F$6-'СЕТ СН'!$F$22</f>
        <v>2002.3596030899998</v>
      </c>
      <c r="L25" s="36">
        <f>SUMIFS(СВЦЭМ!$C$39:$C$782,СВЦЭМ!$A$39:$A$782,$A25,СВЦЭМ!$B$39:$B$782,L$11)+'СЕТ СН'!$F$12+СВЦЭМ!$D$10+'СЕТ СН'!$F$6-'СЕТ СН'!$F$22</f>
        <v>2023.44781835</v>
      </c>
      <c r="M25" s="36">
        <f>SUMIFS(СВЦЭМ!$C$39:$C$782,СВЦЭМ!$A$39:$A$782,$A25,СВЦЭМ!$B$39:$B$782,M$11)+'СЕТ СН'!$F$12+СВЦЭМ!$D$10+'СЕТ СН'!$F$6-'СЕТ СН'!$F$22</f>
        <v>2066.1428225499999</v>
      </c>
      <c r="N25" s="36">
        <f>SUMIFS(СВЦЭМ!$C$39:$C$782,СВЦЭМ!$A$39:$A$782,$A25,СВЦЭМ!$B$39:$B$782,N$11)+'СЕТ СН'!$F$12+СВЦЭМ!$D$10+'СЕТ СН'!$F$6-'СЕТ СН'!$F$22</f>
        <v>2065.74947578</v>
      </c>
      <c r="O25" s="36">
        <f>SUMIFS(СВЦЭМ!$C$39:$C$782,СВЦЭМ!$A$39:$A$782,$A25,СВЦЭМ!$B$39:$B$782,O$11)+'СЕТ СН'!$F$12+СВЦЭМ!$D$10+'СЕТ СН'!$F$6-'СЕТ СН'!$F$22</f>
        <v>2044.61299811</v>
      </c>
      <c r="P25" s="36">
        <f>SUMIFS(СВЦЭМ!$C$39:$C$782,СВЦЭМ!$A$39:$A$782,$A25,СВЦЭМ!$B$39:$B$782,P$11)+'СЕТ СН'!$F$12+СВЦЭМ!$D$10+'СЕТ СН'!$F$6-'СЕТ СН'!$F$22</f>
        <v>2061.5092278699999</v>
      </c>
      <c r="Q25" s="36">
        <f>SUMIFS(СВЦЭМ!$C$39:$C$782,СВЦЭМ!$A$39:$A$782,$A25,СВЦЭМ!$B$39:$B$782,Q$11)+'СЕТ СН'!$F$12+СВЦЭМ!$D$10+'СЕТ СН'!$F$6-'СЕТ СН'!$F$22</f>
        <v>2075.01217167</v>
      </c>
      <c r="R25" s="36">
        <f>SUMIFS(СВЦЭМ!$C$39:$C$782,СВЦЭМ!$A$39:$A$782,$A25,СВЦЭМ!$B$39:$B$782,R$11)+'СЕТ СН'!$F$12+СВЦЭМ!$D$10+'СЕТ СН'!$F$6-'СЕТ СН'!$F$22</f>
        <v>2064.98773282</v>
      </c>
      <c r="S25" s="36">
        <f>SUMIFS(СВЦЭМ!$C$39:$C$782,СВЦЭМ!$A$39:$A$782,$A25,СВЦЭМ!$B$39:$B$782,S$11)+'СЕТ СН'!$F$12+СВЦЭМ!$D$10+'СЕТ СН'!$F$6-'СЕТ СН'!$F$22</f>
        <v>2046.5590875299999</v>
      </c>
      <c r="T25" s="36">
        <f>SUMIFS(СВЦЭМ!$C$39:$C$782,СВЦЭМ!$A$39:$A$782,$A25,СВЦЭМ!$B$39:$B$782,T$11)+'СЕТ СН'!$F$12+СВЦЭМ!$D$10+'СЕТ СН'!$F$6-'СЕТ СН'!$F$22</f>
        <v>1969.2331319299999</v>
      </c>
      <c r="U25" s="36">
        <f>SUMIFS(СВЦЭМ!$C$39:$C$782,СВЦЭМ!$A$39:$A$782,$A25,СВЦЭМ!$B$39:$B$782,U$11)+'СЕТ СН'!$F$12+СВЦЭМ!$D$10+'СЕТ СН'!$F$6-'СЕТ СН'!$F$22</f>
        <v>1924.86923789</v>
      </c>
      <c r="V25" s="36">
        <f>SUMIFS(СВЦЭМ!$C$39:$C$782,СВЦЭМ!$A$39:$A$782,$A25,СВЦЭМ!$B$39:$B$782,V$11)+'СЕТ СН'!$F$12+СВЦЭМ!$D$10+'СЕТ СН'!$F$6-'СЕТ СН'!$F$22</f>
        <v>1961.4959242099999</v>
      </c>
      <c r="W25" s="36">
        <f>SUMIFS(СВЦЭМ!$C$39:$C$782,СВЦЭМ!$A$39:$A$782,$A25,СВЦЭМ!$B$39:$B$782,W$11)+'СЕТ СН'!$F$12+СВЦЭМ!$D$10+'СЕТ СН'!$F$6-'СЕТ СН'!$F$22</f>
        <v>2003.9595916399999</v>
      </c>
      <c r="X25" s="36">
        <f>SUMIFS(СВЦЭМ!$C$39:$C$782,СВЦЭМ!$A$39:$A$782,$A25,СВЦЭМ!$B$39:$B$782,X$11)+'СЕТ СН'!$F$12+СВЦЭМ!$D$10+'СЕТ СН'!$F$6-'СЕТ СН'!$F$22</f>
        <v>2069.0175474600001</v>
      </c>
      <c r="Y25" s="36">
        <f>SUMIFS(СВЦЭМ!$C$39:$C$782,СВЦЭМ!$A$39:$A$782,$A25,СВЦЭМ!$B$39:$B$782,Y$11)+'СЕТ СН'!$F$12+СВЦЭМ!$D$10+'СЕТ СН'!$F$6-'СЕТ СН'!$F$22</f>
        <v>2144.81786448</v>
      </c>
    </row>
    <row r="26" spans="1:25" ht="15.75" x14ac:dyDescent="0.2">
      <c r="A26" s="35">
        <f t="shared" si="0"/>
        <v>45580</v>
      </c>
      <c r="B26" s="36">
        <f>SUMIFS(СВЦЭМ!$C$39:$C$782,СВЦЭМ!$A$39:$A$782,$A26,СВЦЭМ!$B$39:$B$782,B$11)+'СЕТ СН'!$F$12+СВЦЭМ!$D$10+'СЕТ СН'!$F$6-'СЕТ СН'!$F$22</f>
        <v>2241.5397221899998</v>
      </c>
      <c r="C26" s="36">
        <f>SUMIFS(СВЦЭМ!$C$39:$C$782,СВЦЭМ!$A$39:$A$782,$A26,СВЦЭМ!$B$39:$B$782,C$11)+'СЕТ СН'!$F$12+СВЦЭМ!$D$10+'СЕТ СН'!$F$6-'СЕТ СН'!$F$22</f>
        <v>2315.7535965399998</v>
      </c>
      <c r="D26" s="36">
        <f>SUMIFS(СВЦЭМ!$C$39:$C$782,СВЦЭМ!$A$39:$A$782,$A26,СВЦЭМ!$B$39:$B$782,D$11)+'СЕТ СН'!$F$12+СВЦЭМ!$D$10+'СЕТ СН'!$F$6-'СЕТ СН'!$F$22</f>
        <v>2335.7691133899998</v>
      </c>
      <c r="E26" s="36">
        <f>SUMIFS(СВЦЭМ!$C$39:$C$782,СВЦЭМ!$A$39:$A$782,$A26,СВЦЭМ!$B$39:$B$782,E$11)+'СЕТ СН'!$F$12+СВЦЭМ!$D$10+'СЕТ СН'!$F$6-'СЕТ СН'!$F$22</f>
        <v>2248.9039756399998</v>
      </c>
      <c r="F26" s="36">
        <f>SUMIFS(СВЦЭМ!$C$39:$C$782,СВЦЭМ!$A$39:$A$782,$A26,СВЦЭМ!$B$39:$B$782,F$11)+'СЕТ СН'!$F$12+СВЦЭМ!$D$10+'СЕТ СН'!$F$6-'СЕТ СН'!$F$22</f>
        <v>2357.01594793</v>
      </c>
      <c r="G26" s="36">
        <f>SUMIFS(СВЦЭМ!$C$39:$C$782,СВЦЭМ!$A$39:$A$782,$A26,СВЦЭМ!$B$39:$B$782,G$11)+'СЕТ СН'!$F$12+СВЦЭМ!$D$10+'СЕТ СН'!$F$6-'СЕТ СН'!$F$22</f>
        <v>2272.7889109499997</v>
      </c>
      <c r="H26" s="36">
        <f>SUMIFS(СВЦЭМ!$C$39:$C$782,СВЦЭМ!$A$39:$A$782,$A26,СВЦЭМ!$B$39:$B$782,H$11)+'СЕТ СН'!$F$12+СВЦЭМ!$D$10+'СЕТ СН'!$F$6-'СЕТ СН'!$F$22</f>
        <v>2198.3215244899998</v>
      </c>
      <c r="I26" s="36">
        <f>SUMIFS(СВЦЭМ!$C$39:$C$782,СВЦЭМ!$A$39:$A$782,$A26,СВЦЭМ!$B$39:$B$782,I$11)+'СЕТ СН'!$F$12+СВЦЭМ!$D$10+'СЕТ СН'!$F$6-'СЕТ СН'!$F$22</f>
        <v>2088.3458058900001</v>
      </c>
      <c r="J26" s="36">
        <f>SUMIFS(СВЦЭМ!$C$39:$C$782,СВЦЭМ!$A$39:$A$782,$A26,СВЦЭМ!$B$39:$B$782,J$11)+'СЕТ СН'!$F$12+СВЦЭМ!$D$10+'СЕТ СН'!$F$6-'СЕТ СН'!$F$22</f>
        <v>2036.5016394499999</v>
      </c>
      <c r="K26" s="36">
        <f>SUMIFS(СВЦЭМ!$C$39:$C$782,СВЦЭМ!$A$39:$A$782,$A26,СВЦЭМ!$B$39:$B$782,K$11)+'СЕТ СН'!$F$12+СВЦЭМ!$D$10+'СЕТ СН'!$F$6-'СЕТ СН'!$F$22</f>
        <v>2018.7930619899998</v>
      </c>
      <c r="L26" s="36">
        <f>SUMIFS(СВЦЭМ!$C$39:$C$782,СВЦЭМ!$A$39:$A$782,$A26,СВЦЭМ!$B$39:$B$782,L$11)+'СЕТ СН'!$F$12+СВЦЭМ!$D$10+'СЕТ СН'!$F$6-'СЕТ СН'!$F$22</f>
        <v>2026.17079883</v>
      </c>
      <c r="M26" s="36">
        <f>SUMIFS(СВЦЭМ!$C$39:$C$782,СВЦЭМ!$A$39:$A$782,$A26,СВЦЭМ!$B$39:$B$782,M$11)+'СЕТ СН'!$F$12+СВЦЭМ!$D$10+'СЕТ СН'!$F$6-'СЕТ СН'!$F$22</f>
        <v>2024.75270602</v>
      </c>
      <c r="N26" s="36">
        <f>SUMIFS(СВЦЭМ!$C$39:$C$782,СВЦЭМ!$A$39:$A$782,$A26,СВЦЭМ!$B$39:$B$782,N$11)+'СЕТ СН'!$F$12+СВЦЭМ!$D$10+'СЕТ СН'!$F$6-'СЕТ СН'!$F$22</f>
        <v>2039.1294123099999</v>
      </c>
      <c r="O26" s="36">
        <f>SUMIFS(СВЦЭМ!$C$39:$C$782,СВЦЭМ!$A$39:$A$782,$A26,СВЦЭМ!$B$39:$B$782,O$11)+'СЕТ СН'!$F$12+СВЦЭМ!$D$10+'СЕТ СН'!$F$6-'СЕТ СН'!$F$22</f>
        <v>1980.2959378599999</v>
      </c>
      <c r="P26" s="36">
        <f>SUMIFS(СВЦЭМ!$C$39:$C$782,СВЦЭМ!$A$39:$A$782,$A26,СВЦЭМ!$B$39:$B$782,P$11)+'СЕТ СН'!$F$12+СВЦЭМ!$D$10+'СЕТ СН'!$F$6-'СЕТ СН'!$F$22</f>
        <v>1999.12255751</v>
      </c>
      <c r="Q26" s="36">
        <f>SUMIFS(СВЦЭМ!$C$39:$C$782,СВЦЭМ!$A$39:$A$782,$A26,СВЦЭМ!$B$39:$B$782,Q$11)+'СЕТ СН'!$F$12+СВЦЭМ!$D$10+'СЕТ СН'!$F$6-'СЕТ СН'!$F$22</f>
        <v>2065.0584675099999</v>
      </c>
      <c r="R26" s="36">
        <f>SUMIFS(СВЦЭМ!$C$39:$C$782,СВЦЭМ!$A$39:$A$782,$A26,СВЦЭМ!$B$39:$B$782,R$11)+'СЕТ СН'!$F$12+СВЦЭМ!$D$10+'СЕТ СН'!$F$6-'СЕТ СН'!$F$22</f>
        <v>2052.6682349299999</v>
      </c>
      <c r="S26" s="36">
        <f>SUMIFS(СВЦЭМ!$C$39:$C$782,СВЦЭМ!$A$39:$A$782,$A26,СВЦЭМ!$B$39:$B$782,S$11)+'СЕТ СН'!$F$12+СВЦЭМ!$D$10+'СЕТ СН'!$F$6-'СЕТ СН'!$F$22</f>
        <v>2084.17641</v>
      </c>
      <c r="T26" s="36">
        <f>SUMIFS(СВЦЭМ!$C$39:$C$782,СВЦЭМ!$A$39:$A$782,$A26,СВЦЭМ!$B$39:$B$782,T$11)+'СЕТ СН'!$F$12+СВЦЭМ!$D$10+'СЕТ СН'!$F$6-'СЕТ СН'!$F$22</f>
        <v>2003.2902352999999</v>
      </c>
      <c r="U26" s="36">
        <f>SUMIFS(СВЦЭМ!$C$39:$C$782,СВЦЭМ!$A$39:$A$782,$A26,СВЦЭМ!$B$39:$B$782,U$11)+'СЕТ СН'!$F$12+СВЦЭМ!$D$10+'СЕТ СН'!$F$6-'СЕТ СН'!$F$22</f>
        <v>1947.7345601099998</v>
      </c>
      <c r="V26" s="36">
        <f>SUMIFS(СВЦЭМ!$C$39:$C$782,СВЦЭМ!$A$39:$A$782,$A26,СВЦЭМ!$B$39:$B$782,V$11)+'СЕТ СН'!$F$12+СВЦЭМ!$D$10+'СЕТ СН'!$F$6-'СЕТ СН'!$F$22</f>
        <v>1972.8477523399999</v>
      </c>
      <c r="W26" s="36">
        <f>SUMIFS(СВЦЭМ!$C$39:$C$782,СВЦЭМ!$A$39:$A$782,$A26,СВЦЭМ!$B$39:$B$782,W$11)+'СЕТ СН'!$F$12+СВЦЭМ!$D$10+'СЕТ СН'!$F$6-'СЕТ СН'!$F$22</f>
        <v>1980.42287857</v>
      </c>
      <c r="X26" s="36">
        <f>SUMIFS(СВЦЭМ!$C$39:$C$782,СВЦЭМ!$A$39:$A$782,$A26,СВЦЭМ!$B$39:$B$782,X$11)+'СЕТ СН'!$F$12+СВЦЭМ!$D$10+'СЕТ СН'!$F$6-'СЕТ СН'!$F$22</f>
        <v>2033.2263620700001</v>
      </c>
      <c r="Y26" s="36">
        <f>SUMIFS(СВЦЭМ!$C$39:$C$782,СВЦЭМ!$A$39:$A$782,$A26,СВЦЭМ!$B$39:$B$782,Y$11)+'СЕТ СН'!$F$12+СВЦЭМ!$D$10+'СЕТ СН'!$F$6-'СЕТ СН'!$F$22</f>
        <v>2102.43191815</v>
      </c>
    </row>
    <row r="27" spans="1:25" ht="15.75" x14ac:dyDescent="0.2">
      <c r="A27" s="35">
        <f t="shared" si="0"/>
        <v>45581</v>
      </c>
      <c r="B27" s="36">
        <f>SUMIFS(СВЦЭМ!$C$39:$C$782,СВЦЭМ!$A$39:$A$782,$A27,СВЦЭМ!$B$39:$B$782,B$11)+'СЕТ СН'!$F$12+СВЦЭМ!$D$10+'СЕТ СН'!$F$6-'СЕТ СН'!$F$22</f>
        <v>2187.0362343500001</v>
      </c>
      <c r="C27" s="36">
        <f>SUMIFS(СВЦЭМ!$C$39:$C$782,СВЦЭМ!$A$39:$A$782,$A27,СВЦЭМ!$B$39:$B$782,C$11)+'СЕТ СН'!$F$12+СВЦЭМ!$D$10+'СЕТ СН'!$F$6-'СЕТ СН'!$F$22</f>
        <v>2263.4862674599999</v>
      </c>
      <c r="D27" s="36">
        <f>SUMIFS(СВЦЭМ!$C$39:$C$782,СВЦЭМ!$A$39:$A$782,$A27,СВЦЭМ!$B$39:$B$782,D$11)+'СЕТ СН'!$F$12+СВЦЭМ!$D$10+'СЕТ СН'!$F$6-'СЕТ СН'!$F$22</f>
        <v>2258.3532639999999</v>
      </c>
      <c r="E27" s="36">
        <f>SUMIFS(СВЦЭМ!$C$39:$C$782,СВЦЭМ!$A$39:$A$782,$A27,СВЦЭМ!$B$39:$B$782,E$11)+'СЕТ СН'!$F$12+СВЦЭМ!$D$10+'СЕТ СН'!$F$6-'СЕТ СН'!$F$22</f>
        <v>2255.31994218</v>
      </c>
      <c r="F27" s="36">
        <f>SUMIFS(СВЦЭМ!$C$39:$C$782,СВЦЭМ!$A$39:$A$782,$A27,СВЦЭМ!$B$39:$B$782,F$11)+'СЕТ СН'!$F$12+СВЦЭМ!$D$10+'СЕТ СН'!$F$6-'СЕТ СН'!$F$22</f>
        <v>2252.1782723599999</v>
      </c>
      <c r="G27" s="36">
        <f>SUMIFS(СВЦЭМ!$C$39:$C$782,СВЦЭМ!$A$39:$A$782,$A27,СВЦЭМ!$B$39:$B$782,G$11)+'СЕТ СН'!$F$12+СВЦЭМ!$D$10+'СЕТ СН'!$F$6-'СЕТ СН'!$F$22</f>
        <v>2267.5884846399999</v>
      </c>
      <c r="H27" s="36">
        <f>SUMIFS(СВЦЭМ!$C$39:$C$782,СВЦЭМ!$A$39:$A$782,$A27,СВЦЭМ!$B$39:$B$782,H$11)+'СЕТ СН'!$F$12+СВЦЭМ!$D$10+'СЕТ СН'!$F$6-'СЕТ СН'!$F$22</f>
        <v>2212.8157195600002</v>
      </c>
      <c r="I27" s="36">
        <f>SUMIFS(СВЦЭМ!$C$39:$C$782,СВЦЭМ!$A$39:$A$782,$A27,СВЦЭМ!$B$39:$B$782,I$11)+'СЕТ СН'!$F$12+СВЦЭМ!$D$10+'СЕТ СН'!$F$6-'СЕТ СН'!$F$22</f>
        <v>2107.6944174400001</v>
      </c>
      <c r="J27" s="36">
        <f>SUMIFS(СВЦЭМ!$C$39:$C$782,СВЦЭМ!$A$39:$A$782,$A27,СВЦЭМ!$B$39:$B$782,J$11)+'СЕТ СН'!$F$12+СВЦЭМ!$D$10+'СЕТ СН'!$F$6-'СЕТ СН'!$F$22</f>
        <v>2060.6188061500002</v>
      </c>
      <c r="K27" s="36">
        <f>SUMIFS(СВЦЭМ!$C$39:$C$782,СВЦЭМ!$A$39:$A$782,$A27,СВЦЭМ!$B$39:$B$782,K$11)+'СЕТ СН'!$F$12+СВЦЭМ!$D$10+'СЕТ СН'!$F$6-'СЕТ СН'!$F$22</f>
        <v>2059.8054735599999</v>
      </c>
      <c r="L27" s="36">
        <f>SUMIFS(СВЦЭМ!$C$39:$C$782,СВЦЭМ!$A$39:$A$782,$A27,СВЦЭМ!$B$39:$B$782,L$11)+'СЕТ СН'!$F$12+СВЦЭМ!$D$10+'СЕТ СН'!$F$6-'СЕТ СН'!$F$22</f>
        <v>2046.24393136</v>
      </c>
      <c r="M27" s="36">
        <f>SUMIFS(СВЦЭМ!$C$39:$C$782,СВЦЭМ!$A$39:$A$782,$A27,СВЦЭМ!$B$39:$B$782,M$11)+'СЕТ СН'!$F$12+СВЦЭМ!$D$10+'СЕТ СН'!$F$6-'СЕТ СН'!$F$22</f>
        <v>2069.2752961199999</v>
      </c>
      <c r="N27" s="36">
        <f>SUMIFS(СВЦЭМ!$C$39:$C$782,СВЦЭМ!$A$39:$A$782,$A27,СВЦЭМ!$B$39:$B$782,N$11)+'СЕТ СН'!$F$12+СВЦЭМ!$D$10+'СЕТ СН'!$F$6-'СЕТ СН'!$F$22</f>
        <v>2087.0074746099999</v>
      </c>
      <c r="O27" s="36">
        <f>SUMIFS(СВЦЭМ!$C$39:$C$782,СВЦЭМ!$A$39:$A$782,$A27,СВЦЭМ!$B$39:$B$782,O$11)+'СЕТ СН'!$F$12+СВЦЭМ!$D$10+'СЕТ СН'!$F$6-'СЕТ СН'!$F$22</f>
        <v>2062.5171472900001</v>
      </c>
      <c r="P27" s="36">
        <f>SUMIFS(СВЦЭМ!$C$39:$C$782,СВЦЭМ!$A$39:$A$782,$A27,СВЦЭМ!$B$39:$B$782,P$11)+'СЕТ СН'!$F$12+СВЦЭМ!$D$10+'СЕТ СН'!$F$6-'СЕТ СН'!$F$22</f>
        <v>2073.2842689700001</v>
      </c>
      <c r="Q27" s="36">
        <f>SUMIFS(СВЦЭМ!$C$39:$C$782,СВЦЭМ!$A$39:$A$782,$A27,СВЦЭМ!$B$39:$B$782,Q$11)+'СЕТ СН'!$F$12+СВЦЭМ!$D$10+'СЕТ СН'!$F$6-'СЕТ СН'!$F$22</f>
        <v>2105.0603260100002</v>
      </c>
      <c r="R27" s="36">
        <f>SUMIFS(СВЦЭМ!$C$39:$C$782,СВЦЭМ!$A$39:$A$782,$A27,СВЦЭМ!$B$39:$B$782,R$11)+'СЕТ СН'!$F$12+СВЦЭМ!$D$10+'СЕТ СН'!$F$6-'СЕТ СН'!$F$22</f>
        <v>2088.1999233900001</v>
      </c>
      <c r="S27" s="36">
        <f>SUMIFS(СВЦЭМ!$C$39:$C$782,СВЦЭМ!$A$39:$A$782,$A27,СВЦЭМ!$B$39:$B$782,S$11)+'СЕТ СН'!$F$12+СВЦЭМ!$D$10+'СЕТ СН'!$F$6-'СЕТ СН'!$F$22</f>
        <v>2091.5736998500001</v>
      </c>
      <c r="T27" s="36">
        <f>SUMIFS(СВЦЭМ!$C$39:$C$782,СВЦЭМ!$A$39:$A$782,$A27,СВЦЭМ!$B$39:$B$782,T$11)+'СЕТ СН'!$F$12+СВЦЭМ!$D$10+'СЕТ СН'!$F$6-'СЕТ СН'!$F$22</f>
        <v>2022.0092317899998</v>
      </c>
      <c r="U27" s="36">
        <f>SUMIFS(СВЦЭМ!$C$39:$C$782,СВЦЭМ!$A$39:$A$782,$A27,СВЦЭМ!$B$39:$B$782,U$11)+'СЕТ СН'!$F$12+СВЦЭМ!$D$10+'СЕТ СН'!$F$6-'СЕТ СН'!$F$22</f>
        <v>1981.38973373</v>
      </c>
      <c r="V27" s="36">
        <f>SUMIFS(СВЦЭМ!$C$39:$C$782,СВЦЭМ!$A$39:$A$782,$A27,СВЦЭМ!$B$39:$B$782,V$11)+'СЕТ СН'!$F$12+СВЦЭМ!$D$10+'СЕТ СН'!$F$6-'СЕТ СН'!$F$22</f>
        <v>1967.59071666</v>
      </c>
      <c r="W27" s="36">
        <f>SUMIFS(СВЦЭМ!$C$39:$C$782,СВЦЭМ!$A$39:$A$782,$A27,СВЦЭМ!$B$39:$B$782,W$11)+'СЕТ СН'!$F$12+СВЦЭМ!$D$10+'СЕТ СН'!$F$6-'СЕТ СН'!$F$22</f>
        <v>2006.5071936299998</v>
      </c>
      <c r="X27" s="36">
        <f>SUMIFS(СВЦЭМ!$C$39:$C$782,СВЦЭМ!$A$39:$A$782,$A27,СВЦЭМ!$B$39:$B$782,X$11)+'СЕТ СН'!$F$12+СВЦЭМ!$D$10+'СЕТ СН'!$F$6-'СЕТ СН'!$F$22</f>
        <v>2063.5491259</v>
      </c>
      <c r="Y27" s="36">
        <f>SUMIFS(СВЦЭМ!$C$39:$C$782,СВЦЭМ!$A$39:$A$782,$A27,СВЦЭМ!$B$39:$B$782,Y$11)+'СЕТ СН'!$F$12+СВЦЭМ!$D$10+'СЕТ СН'!$F$6-'СЕТ СН'!$F$22</f>
        <v>2120.33454003</v>
      </c>
    </row>
    <row r="28" spans="1:25" ht="15.75" x14ac:dyDescent="0.2">
      <c r="A28" s="35">
        <f t="shared" si="0"/>
        <v>45582</v>
      </c>
      <c r="B28" s="36">
        <f>SUMIFS(СВЦЭМ!$C$39:$C$782,СВЦЭМ!$A$39:$A$782,$A28,СВЦЭМ!$B$39:$B$782,B$11)+'СЕТ СН'!$F$12+СВЦЭМ!$D$10+'СЕТ СН'!$F$6-'СЕТ СН'!$F$22</f>
        <v>2189.3693882100001</v>
      </c>
      <c r="C28" s="36">
        <f>SUMIFS(СВЦЭМ!$C$39:$C$782,СВЦЭМ!$A$39:$A$782,$A28,СВЦЭМ!$B$39:$B$782,C$11)+'СЕТ СН'!$F$12+СВЦЭМ!$D$10+'СЕТ СН'!$F$6-'СЕТ СН'!$F$22</f>
        <v>2276.2552504300002</v>
      </c>
      <c r="D28" s="36">
        <f>SUMIFS(СВЦЭМ!$C$39:$C$782,СВЦЭМ!$A$39:$A$782,$A28,СВЦЭМ!$B$39:$B$782,D$11)+'СЕТ СН'!$F$12+СВЦЭМ!$D$10+'СЕТ СН'!$F$6-'СЕТ СН'!$F$22</f>
        <v>2316.72117106</v>
      </c>
      <c r="E28" s="36">
        <f>SUMIFS(СВЦЭМ!$C$39:$C$782,СВЦЭМ!$A$39:$A$782,$A28,СВЦЭМ!$B$39:$B$782,E$11)+'СЕТ СН'!$F$12+СВЦЭМ!$D$10+'СЕТ СН'!$F$6-'СЕТ СН'!$F$22</f>
        <v>2328.9808268100001</v>
      </c>
      <c r="F28" s="36">
        <f>SUMIFS(СВЦЭМ!$C$39:$C$782,СВЦЭМ!$A$39:$A$782,$A28,СВЦЭМ!$B$39:$B$782,F$11)+'СЕТ СН'!$F$12+СВЦЭМ!$D$10+'СЕТ СН'!$F$6-'СЕТ СН'!$F$22</f>
        <v>2326.5417770099998</v>
      </c>
      <c r="G28" s="36">
        <f>SUMIFS(СВЦЭМ!$C$39:$C$782,СВЦЭМ!$A$39:$A$782,$A28,СВЦЭМ!$B$39:$B$782,G$11)+'СЕТ СН'!$F$12+СВЦЭМ!$D$10+'СЕТ СН'!$F$6-'СЕТ СН'!$F$22</f>
        <v>2297.32575004</v>
      </c>
      <c r="H28" s="36">
        <f>SUMIFS(СВЦЭМ!$C$39:$C$782,СВЦЭМ!$A$39:$A$782,$A28,СВЦЭМ!$B$39:$B$782,H$11)+'СЕТ СН'!$F$12+СВЦЭМ!$D$10+'СЕТ СН'!$F$6-'СЕТ СН'!$F$22</f>
        <v>2198.6012707499999</v>
      </c>
      <c r="I28" s="36">
        <f>SUMIFS(СВЦЭМ!$C$39:$C$782,СВЦЭМ!$A$39:$A$782,$A28,СВЦЭМ!$B$39:$B$782,I$11)+'СЕТ СН'!$F$12+СВЦЭМ!$D$10+'СЕТ СН'!$F$6-'СЕТ СН'!$F$22</f>
        <v>2058.0376035700001</v>
      </c>
      <c r="J28" s="36">
        <f>SUMIFS(СВЦЭМ!$C$39:$C$782,СВЦЭМ!$A$39:$A$782,$A28,СВЦЭМ!$B$39:$B$782,J$11)+'СЕТ СН'!$F$12+СВЦЭМ!$D$10+'СЕТ СН'!$F$6-'СЕТ СН'!$F$22</f>
        <v>2020.8404384799999</v>
      </c>
      <c r="K28" s="36">
        <f>SUMIFS(СВЦЭМ!$C$39:$C$782,СВЦЭМ!$A$39:$A$782,$A28,СВЦЭМ!$B$39:$B$782,K$11)+'СЕТ СН'!$F$12+СВЦЭМ!$D$10+'СЕТ СН'!$F$6-'СЕТ СН'!$F$22</f>
        <v>2015.1964816699999</v>
      </c>
      <c r="L28" s="36">
        <f>SUMIFS(СВЦЭМ!$C$39:$C$782,СВЦЭМ!$A$39:$A$782,$A28,СВЦЭМ!$B$39:$B$782,L$11)+'СЕТ СН'!$F$12+СВЦЭМ!$D$10+'СЕТ СН'!$F$6-'СЕТ СН'!$F$22</f>
        <v>2002.8941232299999</v>
      </c>
      <c r="M28" s="36">
        <f>SUMIFS(СВЦЭМ!$C$39:$C$782,СВЦЭМ!$A$39:$A$782,$A28,СВЦЭМ!$B$39:$B$782,M$11)+'СЕТ СН'!$F$12+СВЦЭМ!$D$10+'СЕТ СН'!$F$6-'СЕТ СН'!$F$22</f>
        <v>2005.7091597899998</v>
      </c>
      <c r="N28" s="36">
        <f>SUMIFS(СВЦЭМ!$C$39:$C$782,СВЦЭМ!$A$39:$A$782,$A28,СВЦЭМ!$B$39:$B$782,N$11)+'СЕТ СН'!$F$12+СВЦЭМ!$D$10+'СЕТ СН'!$F$6-'СЕТ СН'!$F$22</f>
        <v>2017.58252986</v>
      </c>
      <c r="O28" s="36">
        <f>SUMIFS(СВЦЭМ!$C$39:$C$782,СВЦЭМ!$A$39:$A$782,$A28,СВЦЭМ!$B$39:$B$782,O$11)+'СЕТ СН'!$F$12+СВЦЭМ!$D$10+'СЕТ СН'!$F$6-'СЕТ СН'!$F$22</f>
        <v>2032.10997174</v>
      </c>
      <c r="P28" s="36">
        <f>SUMIFS(СВЦЭМ!$C$39:$C$782,СВЦЭМ!$A$39:$A$782,$A28,СВЦЭМ!$B$39:$B$782,P$11)+'СЕТ СН'!$F$12+СВЦЭМ!$D$10+'СЕТ СН'!$F$6-'СЕТ СН'!$F$22</f>
        <v>2037.72852726</v>
      </c>
      <c r="Q28" s="36">
        <f>SUMIFS(СВЦЭМ!$C$39:$C$782,СВЦЭМ!$A$39:$A$782,$A28,СВЦЭМ!$B$39:$B$782,Q$11)+'СЕТ СН'!$F$12+СВЦЭМ!$D$10+'СЕТ СН'!$F$6-'СЕТ СН'!$F$22</f>
        <v>2082.7544213599999</v>
      </c>
      <c r="R28" s="36">
        <f>SUMIFS(СВЦЭМ!$C$39:$C$782,СВЦЭМ!$A$39:$A$782,$A28,СВЦЭМ!$B$39:$B$782,R$11)+'СЕТ СН'!$F$12+СВЦЭМ!$D$10+'СЕТ СН'!$F$6-'СЕТ СН'!$F$22</f>
        <v>2056.4325968600001</v>
      </c>
      <c r="S28" s="36">
        <f>SUMIFS(СВЦЭМ!$C$39:$C$782,СВЦЭМ!$A$39:$A$782,$A28,СВЦЭМ!$B$39:$B$782,S$11)+'СЕТ СН'!$F$12+СВЦЭМ!$D$10+'СЕТ СН'!$F$6-'СЕТ СН'!$F$22</f>
        <v>2063.5286566600003</v>
      </c>
      <c r="T28" s="36">
        <f>SUMIFS(СВЦЭМ!$C$39:$C$782,СВЦЭМ!$A$39:$A$782,$A28,СВЦЭМ!$B$39:$B$782,T$11)+'СЕТ СН'!$F$12+СВЦЭМ!$D$10+'СЕТ СН'!$F$6-'СЕТ СН'!$F$22</f>
        <v>1969.9042880299999</v>
      </c>
      <c r="U28" s="36">
        <f>SUMIFS(СВЦЭМ!$C$39:$C$782,СВЦЭМ!$A$39:$A$782,$A28,СВЦЭМ!$B$39:$B$782,U$11)+'СЕТ СН'!$F$12+СВЦЭМ!$D$10+'СЕТ СН'!$F$6-'СЕТ СН'!$F$22</f>
        <v>1933.3282783899999</v>
      </c>
      <c r="V28" s="36">
        <f>SUMIFS(СВЦЭМ!$C$39:$C$782,СВЦЭМ!$A$39:$A$782,$A28,СВЦЭМ!$B$39:$B$782,V$11)+'СЕТ СН'!$F$12+СВЦЭМ!$D$10+'СЕТ СН'!$F$6-'СЕТ СН'!$F$22</f>
        <v>1939.73020124</v>
      </c>
      <c r="W28" s="36">
        <f>SUMIFS(СВЦЭМ!$C$39:$C$782,СВЦЭМ!$A$39:$A$782,$A28,СВЦЭМ!$B$39:$B$782,W$11)+'СЕТ СН'!$F$12+СВЦЭМ!$D$10+'СЕТ СН'!$F$6-'СЕТ СН'!$F$22</f>
        <v>1974.8479915599999</v>
      </c>
      <c r="X28" s="36">
        <f>SUMIFS(СВЦЭМ!$C$39:$C$782,СВЦЭМ!$A$39:$A$782,$A28,СВЦЭМ!$B$39:$B$782,X$11)+'СЕТ СН'!$F$12+СВЦЭМ!$D$10+'СЕТ СН'!$F$6-'СЕТ СН'!$F$22</f>
        <v>2033.2298228499999</v>
      </c>
      <c r="Y28" s="36">
        <f>SUMIFS(СВЦЭМ!$C$39:$C$782,СВЦЭМ!$A$39:$A$782,$A28,СВЦЭМ!$B$39:$B$782,Y$11)+'СЕТ СН'!$F$12+СВЦЭМ!$D$10+'СЕТ СН'!$F$6-'СЕТ СН'!$F$22</f>
        <v>2065.9686723</v>
      </c>
    </row>
    <row r="29" spans="1:25" ht="15.75" x14ac:dyDescent="0.2">
      <c r="A29" s="35">
        <f t="shared" si="0"/>
        <v>45583</v>
      </c>
      <c r="B29" s="36">
        <f>SUMIFS(СВЦЭМ!$C$39:$C$782,СВЦЭМ!$A$39:$A$782,$A29,СВЦЭМ!$B$39:$B$782,B$11)+'СЕТ СН'!$F$12+СВЦЭМ!$D$10+'СЕТ СН'!$F$6-'СЕТ СН'!$F$22</f>
        <v>2109.6821465100002</v>
      </c>
      <c r="C29" s="36">
        <f>SUMIFS(СВЦЭМ!$C$39:$C$782,СВЦЭМ!$A$39:$A$782,$A29,СВЦЭМ!$B$39:$B$782,C$11)+'СЕТ СН'!$F$12+СВЦЭМ!$D$10+'СЕТ СН'!$F$6-'СЕТ СН'!$F$22</f>
        <v>2204.97490096</v>
      </c>
      <c r="D29" s="36">
        <f>SUMIFS(СВЦЭМ!$C$39:$C$782,СВЦЭМ!$A$39:$A$782,$A29,СВЦЭМ!$B$39:$B$782,D$11)+'СЕТ СН'!$F$12+СВЦЭМ!$D$10+'СЕТ СН'!$F$6-'СЕТ СН'!$F$22</f>
        <v>2262.4683009199998</v>
      </c>
      <c r="E29" s="36">
        <f>SUMIFS(СВЦЭМ!$C$39:$C$782,СВЦЭМ!$A$39:$A$782,$A29,СВЦЭМ!$B$39:$B$782,E$11)+'СЕТ СН'!$F$12+СВЦЭМ!$D$10+'СЕТ СН'!$F$6-'СЕТ СН'!$F$22</f>
        <v>2346.9447408999999</v>
      </c>
      <c r="F29" s="36">
        <f>SUMIFS(СВЦЭМ!$C$39:$C$782,СВЦЭМ!$A$39:$A$782,$A29,СВЦЭМ!$B$39:$B$782,F$11)+'СЕТ СН'!$F$12+СВЦЭМ!$D$10+'СЕТ СН'!$F$6-'СЕТ СН'!$F$22</f>
        <v>2283.9244680799998</v>
      </c>
      <c r="G29" s="36">
        <f>SUMIFS(СВЦЭМ!$C$39:$C$782,СВЦЭМ!$A$39:$A$782,$A29,СВЦЭМ!$B$39:$B$782,G$11)+'СЕТ СН'!$F$12+СВЦЭМ!$D$10+'СЕТ СН'!$F$6-'СЕТ СН'!$F$22</f>
        <v>2245.4483432299999</v>
      </c>
      <c r="H29" s="36">
        <f>SUMIFS(СВЦЭМ!$C$39:$C$782,СВЦЭМ!$A$39:$A$782,$A29,СВЦЭМ!$B$39:$B$782,H$11)+'СЕТ СН'!$F$12+СВЦЭМ!$D$10+'СЕТ СН'!$F$6-'СЕТ СН'!$F$22</f>
        <v>2120.5372639299999</v>
      </c>
      <c r="I29" s="36">
        <f>SUMIFS(СВЦЭМ!$C$39:$C$782,СВЦЭМ!$A$39:$A$782,$A29,СВЦЭМ!$B$39:$B$782,I$11)+'СЕТ СН'!$F$12+СВЦЭМ!$D$10+'СЕТ СН'!$F$6-'СЕТ СН'!$F$22</f>
        <v>2027.84944187</v>
      </c>
      <c r="J29" s="36">
        <f>SUMIFS(СВЦЭМ!$C$39:$C$782,СВЦЭМ!$A$39:$A$782,$A29,СВЦЭМ!$B$39:$B$782,J$11)+'СЕТ СН'!$F$12+СВЦЭМ!$D$10+'СЕТ СН'!$F$6-'СЕТ СН'!$F$22</f>
        <v>1985.5749783899998</v>
      </c>
      <c r="K29" s="36">
        <f>SUMIFS(СВЦЭМ!$C$39:$C$782,СВЦЭМ!$A$39:$A$782,$A29,СВЦЭМ!$B$39:$B$782,K$11)+'СЕТ СН'!$F$12+СВЦЭМ!$D$10+'СЕТ СН'!$F$6-'СЕТ СН'!$F$22</f>
        <v>2026.2788651199999</v>
      </c>
      <c r="L29" s="36">
        <f>SUMIFS(СВЦЭМ!$C$39:$C$782,СВЦЭМ!$A$39:$A$782,$A29,СВЦЭМ!$B$39:$B$782,L$11)+'СЕТ СН'!$F$12+СВЦЭМ!$D$10+'СЕТ СН'!$F$6-'СЕТ СН'!$F$22</f>
        <v>2023.356072</v>
      </c>
      <c r="M29" s="36">
        <f>SUMIFS(СВЦЭМ!$C$39:$C$782,СВЦЭМ!$A$39:$A$782,$A29,СВЦЭМ!$B$39:$B$782,M$11)+'СЕТ СН'!$F$12+СВЦЭМ!$D$10+'СЕТ СН'!$F$6-'СЕТ СН'!$F$22</f>
        <v>2026.8100623099999</v>
      </c>
      <c r="N29" s="36">
        <f>SUMIFS(СВЦЭМ!$C$39:$C$782,СВЦЭМ!$A$39:$A$782,$A29,СВЦЭМ!$B$39:$B$782,N$11)+'СЕТ СН'!$F$12+СВЦЭМ!$D$10+'СЕТ СН'!$F$6-'СЕТ СН'!$F$22</f>
        <v>2049.75329259</v>
      </c>
      <c r="O29" s="36">
        <f>SUMIFS(СВЦЭМ!$C$39:$C$782,СВЦЭМ!$A$39:$A$782,$A29,СВЦЭМ!$B$39:$B$782,O$11)+'СЕТ СН'!$F$12+СВЦЭМ!$D$10+'СЕТ СН'!$F$6-'СЕТ СН'!$F$22</f>
        <v>2038.5596864199999</v>
      </c>
      <c r="P29" s="36">
        <f>SUMIFS(СВЦЭМ!$C$39:$C$782,СВЦЭМ!$A$39:$A$782,$A29,СВЦЭМ!$B$39:$B$782,P$11)+'СЕТ СН'!$F$12+СВЦЭМ!$D$10+'СЕТ СН'!$F$6-'СЕТ СН'!$F$22</f>
        <v>2044.6537828599999</v>
      </c>
      <c r="Q29" s="36">
        <f>SUMIFS(СВЦЭМ!$C$39:$C$782,СВЦЭМ!$A$39:$A$782,$A29,СВЦЭМ!$B$39:$B$782,Q$11)+'СЕТ СН'!$F$12+СВЦЭМ!$D$10+'СЕТ СН'!$F$6-'СЕТ СН'!$F$22</f>
        <v>2064.9549274800002</v>
      </c>
      <c r="R29" s="36">
        <f>SUMIFS(СВЦЭМ!$C$39:$C$782,СВЦЭМ!$A$39:$A$782,$A29,СВЦЭМ!$B$39:$B$782,R$11)+'СЕТ СН'!$F$12+СВЦЭМ!$D$10+'СЕТ СН'!$F$6-'СЕТ СН'!$F$22</f>
        <v>2048.3228659400002</v>
      </c>
      <c r="S29" s="36">
        <f>SUMIFS(СВЦЭМ!$C$39:$C$782,СВЦЭМ!$A$39:$A$782,$A29,СВЦЭМ!$B$39:$B$782,S$11)+'СЕТ СН'!$F$12+СВЦЭМ!$D$10+'СЕТ СН'!$F$6-'СЕТ СН'!$F$22</f>
        <v>2025.95860629</v>
      </c>
      <c r="T29" s="36">
        <f>SUMIFS(СВЦЭМ!$C$39:$C$782,СВЦЭМ!$A$39:$A$782,$A29,СВЦЭМ!$B$39:$B$782,T$11)+'СЕТ СН'!$F$12+СВЦЭМ!$D$10+'СЕТ СН'!$F$6-'СЕТ СН'!$F$22</f>
        <v>1981.5466604399999</v>
      </c>
      <c r="U29" s="36">
        <f>SUMIFS(СВЦЭМ!$C$39:$C$782,СВЦЭМ!$A$39:$A$782,$A29,СВЦЭМ!$B$39:$B$782,U$11)+'СЕТ СН'!$F$12+СВЦЭМ!$D$10+'СЕТ СН'!$F$6-'СЕТ СН'!$F$22</f>
        <v>1959.9161866899999</v>
      </c>
      <c r="V29" s="36">
        <f>SUMIFS(СВЦЭМ!$C$39:$C$782,СВЦЭМ!$A$39:$A$782,$A29,СВЦЭМ!$B$39:$B$782,V$11)+'СЕТ СН'!$F$12+СВЦЭМ!$D$10+'СЕТ СН'!$F$6-'СЕТ СН'!$F$22</f>
        <v>1980.63692322</v>
      </c>
      <c r="W29" s="36">
        <f>SUMIFS(СВЦЭМ!$C$39:$C$782,СВЦЭМ!$A$39:$A$782,$A29,СВЦЭМ!$B$39:$B$782,W$11)+'СЕТ СН'!$F$12+СВЦЭМ!$D$10+'СЕТ СН'!$F$6-'СЕТ СН'!$F$22</f>
        <v>2010.3952068900001</v>
      </c>
      <c r="X29" s="36">
        <f>SUMIFS(СВЦЭМ!$C$39:$C$782,СВЦЭМ!$A$39:$A$782,$A29,СВЦЭМ!$B$39:$B$782,X$11)+'СЕТ СН'!$F$12+СВЦЭМ!$D$10+'СЕТ СН'!$F$6-'СЕТ СН'!$F$22</f>
        <v>2069.4901128199999</v>
      </c>
      <c r="Y29" s="36">
        <f>SUMIFS(СВЦЭМ!$C$39:$C$782,СВЦЭМ!$A$39:$A$782,$A29,СВЦЭМ!$B$39:$B$782,Y$11)+'СЕТ СН'!$F$12+СВЦЭМ!$D$10+'СЕТ СН'!$F$6-'СЕТ СН'!$F$22</f>
        <v>2149.4308177799999</v>
      </c>
    </row>
    <row r="30" spans="1:25" ht="15.75" x14ac:dyDescent="0.2">
      <c r="A30" s="35">
        <f t="shared" si="0"/>
        <v>45584</v>
      </c>
      <c r="B30" s="36">
        <f>SUMIFS(СВЦЭМ!$C$39:$C$782,СВЦЭМ!$A$39:$A$782,$A30,СВЦЭМ!$B$39:$B$782,B$11)+'СЕТ СН'!$F$12+СВЦЭМ!$D$10+'СЕТ СН'!$F$6-'СЕТ СН'!$F$22</f>
        <v>2080.88893392</v>
      </c>
      <c r="C30" s="36">
        <f>SUMIFS(СВЦЭМ!$C$39:$C$782,СВЦЭМ!$A$39:$A$782,$A30,СВЦЭМ!$B$39:$B$782,C$11)+'СЕТ СН'!$F$12+СВЦЭМ!$D$10+'СЕТ СН'!$F$6-'СЕТ СН'!$F$22</f>
        <v>2133.8967642600001</v>
      </c>
      <c r="D30" s="36">
        <f>SUMIFS(СВЦЭМ!$C$39:$C$782,СВЦЭМ!$A$39:$A$782,$A30,СВЦЭМ!$B$39:$B$782,D$11)+'СЕТ СН'!$F$12+СВЦЭМ!$D$10+'СЕТ СН'!$F$6-'СЕТ СН'!$F$22</f>
        <v>2211.644288</v>
      </c>
      <c r="E30" s="36">
        <f>SUMIFS(СВЦЭМ!$C$39:$C$782,СВЦЭМ!$A$39:$A$782,$A30,СВЦЭМ!$B$39:$B$782,E$11)+'СЕТ СН'!$F$12+СВЦЭМ!$D$10+'СЕТ СН'!$F$6-'СЕТ СН'!$F$22</f>
        <v>2220.78380999</v>
      </c>
      <c r="F30" s="36">
        <f>SUMIFS(СВЦЭМ!$C$39:$C$782,СВЦЭМ!$A$39:$A$782,$A30,СВЦЭМ!$B$39:$B$782,F$11)+'СЕТ СН'!$F$12+СВЦЭМ!$D$10+'СЕТ СН'!$F$6-'СЕТ СН'!$F$22</f>
        <v>2229.30107086</v>
      </c>
      <c r="G30" s="36">
        <f>SUMIFS(СВЦЭМ!$C$39:$C$782,СВЦЭМ!$A$39:$A$782,$A30,СВЦЭМ!$B$39:$B$782,G$11)+'СЕТ СН'!$F$12+СВЦЭМ!$D$10+'СЕТ СН'!$F$6-'СЕТ СН'!$F$22</f>
        <v>2226.5152276899998</v>
      </c>
      <c r="H30" s="36">
        <f>SUMIFS(СВЦЭМ!$C$39:$C$782,СВЦЭМ!$A$39:$A$782,$A30,СВЦЭМ!$B$39:$B$782,H$11)+'СЕТ СН'!$F$12+СВЦЭМ!$D$10+'СЕТ СН'!$F$6-'СЕТ СН'!$F$22</f>
        <v>2198.5504928999999</v>
      </c>
      <c r="I30" s="36">
        <f>SUMIFS(СВЦЭМ!$C$39:$C$782,СВЦЭМ!$A$39:$A$782,$A30,СВЦЭМ!$B$39:$B$782,I$11)+'СЕТ СН'!$F$12+СВЦЭМ!$D$10+'СЕТ СН'!$F$6-'СЕТ СН'!$F$22</f>
        <v>2210.2271696100001</v>
      </c>
      <c r="J30" s="36">
        <f>SUMIFS(СВЦЭМ!$C$39:$C$782,СВЦЭМ!$A$39:$A$782,$A30,СВЦЭМ!$B$39:$B$782,J$11)+'СЕТ СН'!$F$12+СВЦЭМ!$D$10+'СЕТ СН'!$F$6-'СЕТ СН'!$F$22</f>
        <v>2102.0835992900002</v>
      </c>
      <c r="K30" s="36">
        <f>SUMIFS(СВЦЭМ!$C$39:$C$782,СВЦЭМ!$A$39:$A$782,$A30,СВЦЭМ!$B$39:$B$782,K$11)+'СЕТ СН'!$F$12+СВЦЭМ!$D$10+'СЕТ СН'!$F$6-'СЕТ СН'!$F$22</f>
        <v>2000.3565492299999</v>
      </c>
      <c r="L30" s="36">
        <f>SUMIFS(СВЦЭМ!$C$39:$C$782,СВЦЭМ!$A$39:$A$782,$A30,СВЦЭМ!$B$39:$B$782,L$11)+'СЕТ СН'!$F$12+СВЦЭМ!$D$10+'СЕТ СН'!$F$6-'СЕТ СН'!$F$22</f>
        <v>1961.3894055999999</v>
      </c>
      <c r="M30" s="36">
        <f>SUMIFS(СВЦЭМ!$C$39:$C$782,СВЦЭМ!$A$39:$A$782,$A30,СВЦЭМ!$B$39:$B$782,M$11)+'СЕТ СН'!$F$12+СВЦЭМ!$D$10+'СЕТ СН'!$F$6-'СЕТ СН'!$F$22</f>
        <v>1979.76436971</v>
      </c>
      <c r="N30" s="36">
        <f>SUMIFS(СВЦЭМ!$C$39:$C$782,СВЦЭМ!$A$39:$A$782,$A30,СВЦЭМ!$B$39:$B$782,N$11)+'СЕТ СН'!$F$12+СВЦЭМ!$D$10+'СЕТ СН'!$F$6-'СЕТ СН'!$F$22</f>
        <v>1997.0793770299999</v>
      </c>
      <c r="O30" s="36">
        <f>SUMIFS(СВЦЭМ!$C$39:$C$782,СВЦЭМ!$A$39:$A$782,$A30,СВЦЭМ!$B$39:$B$782,O$11)+'СЕТ СН'!$F$12+СВЦЭМ!$D$10+'СЕТ СН'!$F$6-'СЕТ СН'!$F$22</f>
        <v>2009.5899717899999</v>
      </c>
      <c r="P30" s="36">
        <f>SUMIFS(СВЦЭМ!$C$39:$C$782,СВЦЭМ!$A$39:$A$782,$A30,СВЦЭМ!$B$39:$B$782,P$11)+'СЕТ СН'!$F$12+СВЦЭМ!$D$10+'СЕТ СН'!$F$6-'СЕТ СН'!$F$22</f>
        <v>2032.40808823</v>
      </c>
      <c r="Q30" s="36">
        <f>SUMIFS(СВЦЭМ!$C$39:$C$782,СВЦЭМ!$A$39:$A$782,$A30,СВЦЭМ!$B$39:$B$782,Q$11)+'СЕТ СН'!$F$12+СВЦЭМ!$D$10+'СЕТ СН'!$F$6-'СЕТ СН'!$F$22</f>
        <v>2034.54342288</v>
      </c>
      <c r="R30" s="36">
        <f>SUMIFS(СВЦЭМ!$C$39:$C$782,СВЦЭМ!$A$39:$A$782,$A30,СВЦЭМ!$B$39:$B$782,R$11)+'СЕТ СН'!$F$12+СВЦЭМ!$D$10+'СЕТ СН'!$F$6-'СЕТ СН'!$F$22</f>
        <v>2042.3859645799998</v>
      </c>
      <c r="S30" s="36">
        <f>SUMIFS(СВЦЭМ!$C$39:$C$782,СВЦЭМ!$A$39:$A$782,$A30,СВЦЭМ!$B$39:$B$782,S$11)+'СЕТ СН'!$F$12+СВЦЭМ!$D$10+'СЕТ СН'!$F$6-'СЕТ СН'!$F$22</f>
        <v>2026.4605112699999</v>
      </c>
      <c r="T30" s="36">
        <f>SUMIFS(СВЦЭМ!$C$39:$C$782,СВЦЭМ!$A$39:$A$782,$A30,СВЦЭМ!$B$39:$B$782,T$11)+'СЕТ СН'!$F$12+СВЦЭМ!$D$10+'СЕТ СН'!$F$6-'СЕТ СН'!$F$22</f>
        <v>1962.03447117</v>
      </c>
      <c r="U30" s="36">
        <f>SUMIFS(СВЦЭМ!$C$39:$C$782,СВЦЭМ!$A$39:$A$782,$A30,СВЦЭМ!$B$39:$B$782,U$11)+'СЕТ СН'!$F$12+СВЦЭМ!$D$10+'СЕТ СН'!$F$6-'СЕТ СН'!$F$22</f>
        <v>1937.86880999</v>
      </c>
      <c r="V30" s="36">
        <f>SUMIFS(СВЦЭМ!$C$39:$C$782,СВЦЭМ!$A$39:$A$782,$A30,СВЦЭМ!$B$39:$B$782,V$11)+'СЕТ СН'!$F$12+СВЦЭМ!$D$10+'СЕТ СН'!$F$6-'СЕТ СН'!$F$22</f>
        <v>1949.71471266</v>
      </c>
      <c r="W30" s="36">
        <f>SUMIFS(СВЦЭМ!$C$39:$C$782,СВЦЭМ!$A$39:$A$782,$A30,СВЦЭМ!$B$39:$B$782,W$11)+'СЕТ СН'!$F$12+СВЦЭМ!$D$10+'СЕТ СН'!$F$6-'СЕТ СН'!$F$22</f>
        <v>1968.09081788</v>
      </c>
      <c r="X30" s="36">
        <f>SUMIFS(СВЦЭМ!$C$39:$C$782,СВЦЭМ!$A$39:$A$782,$A30,СВЦЭМ!$B$39:$B$782,X$11)+'СЕТ СН'!$F$12+СВЦЭМ!$D$10+'СЕТ СН'!$F$6-'СЕТ СН'!$F$22</f>
        <v>2026.7834981599999</v>
      </c>
      <c r="Y30" s="36">
        <f>SUMIFS(СВЦЭМ!$C$39:$C$782,СВЦЭМ!$A$39:$A$782,$A30,СВЦЭМ!$B$39:$B$782,Y$11)+'СЕТ СН'!$F$12+СВЦЭМ!$D$10+'СЕТ СН'!$F$6-'СЕТ СН'!$F$22</f>
        <v>2060.3429739600001</v>
      </c>
    </row>
    <row r="31" spans="1:25" ht="15.75" x14ac:dyDescent="0.2">
      <c r="A31" s="35">
        <f t="shared" si="0"/>
        <v>45585</v>
      </c>
      <c r="B31" s="36">
        <f>SUMIFS(СВЦЭМ!$C$39:$C$782,СВЦЭМ!$A$39:$A$782,$A31,СВЦЭМ!$B$39:$B$782,B$11)+'СЕТ СН'!$F$12+СВЦЭМ!$D$10+'СЕТ СН'!$F$6-'СЕТ СН'!$F$22</f>
        <v>2131.53913736</v>
      </c>
      <c r="C31" s="36">
        <f>SUMIFS(СВЦЭМ!$C$39:$C$782,СВЦЭМ!$A$39:$A$782,$A31,СВЦЭМ!$B$39:$B$782,C$11)+'СЕТ СН'!$F$12+СВЦЭМ!$D$10+'СЕТ СН'!$F$6-'СЕТ СН'!$F$22</f>
        <v>2197.8756294300001</v>
      </c>
      <c r="D31" s="36">
        <f>SUMIFS(СВЦЭМ!$C$39:$C$782,СВЦЭМ!$A$39:$A$782,$A31,СВЦЭМ!$B$39:$B$782,D$11)+'СЕТ СН'!$F$12+СВЦЭМ!$D$10+'СЕТ СН'!$F$6-'СЕТ СН'!$F$22</f>
        <v>2230.4891533599998</v>
      </c>
      <c r="E31" s="36">
        <f>SUMIFS(СВЦЭМ!$C$39:$C$782,СВЦЭМ!$A$39:$A$782,$A31,СВЦЭМ!$B$39:$B$782,E$11)+'СЕТ СН'!$F$12+СВЦЭМ!$D$10+'СЕТ СН'!$F$6-'СЕТ СН'!$F$22</f>
        <v>2252.5711936299999</v>
      </c>
      <c r="F31" s="36">
        <f>SUMIFS(СВЦЭМ!$C$39:$C$782,СВЦЭМ!$A$39:$A$782,$A31,СВЦЭМ!$B$39:$B$782,F$11)+'СЕТ СН'!$F$12+СВЦЭМ!$D$10+'СЕТ СН'!$F$6-'СЕТ СН'!$F$22</f>
        <v>2254.6402815900001</v>
      </c>
      <c r="G31" s="36">
        <f>SUMIFS(СВЦЭМ!$C$39:$C$782,СВЦЭМ!$A$39:$A$782,$A31,СВЦЭМ!$B$39:$B$782,G$11)+'СЕТ СН'!$F$12+СВЦЭМ!$D$10+'СЕТ СН'!$F$6-'СЕТ СН'!$F$22</f>
        <v>2235.0987228999998</v>
      </c>
      <c r="H31" s="36">
        <f>SUMIFS(СВЦЭМ!$C$39:$C$782,СВЦЭМ!$A$39:$A$782,$A31,СВЦЭМ!$B$39:$B$782,H$11)+'СЕТ СН'!$F$12+СВЦЭМ!$D$10+'СЕТ СН'!$F$6-'СЕТ СН'!$F$22</f>
        <v>2210.8905147400001</v>
      </c>
      <c r="I31" s="36">
        <f>SUMIFS(СВЦЭМ!$C$39:$C$782,СВЦЭМ!$A$39:$A$782,$A31,СВЦЭМ!$B$39:$B$782,I$11)+'СЕТ СН'!$F$12+СВЦЭМ!$D$10+'СЕТ СН'!$F$6-'СЕТ СН'!$F$22</f>
        <v>2167.79467032</v>
      </c>
      <c r="J31" s="36">
        <f>SUMIFS(СВЦЭМ!$C$39:$C$782,СВЦЭМ!$A$39:$A$782,$A31,СВЦЭМ!$B$39:$B$782,J$11)+'СЕТ СН'!$F$12+СВЦЭМ!$D$10+'СЕТ СН'!$F$6-'СЕТ СН'!$F$22</f>
        <v>2080.5710734600002</v>
      </c>
      <c r="K31" s="36">
        <f>SUMIFS(СВЦЭМ!$C$39:$C$782,СВЦЭМ!$A$39:$A$782,$A31,СВЦЭМ!$B$39:$B$782,K$11)+'СЕТ СН'!$F$12+СВЦЭМ!$D$10+'СЕТ СН'!$F$6-'СЕТ СН'!$F$22</f>
        <v>2014.0576514699999</v>
      </c>
      <c r="L31" s="36">
        <f>SUMIFS(СВЦЭМ!$C$39:$C$782,СВЦЭМ!$A$39:$A$782,$A31,СВЦЭМ!$B$39:$B$782,L$11)+'СЕТ СН'!$F$12+СВЦЭМ!$D$10+'СЕТ СН'!$F$6-'СЕТ СН'!$F$22</f>
        <v>2006.2280713499999</v>
      </c>
      <c r="M31" s="36">
        <f>SUMIFS(СВЦЭМ!$C$39:$C$782,СВЦЭМ!$A$39:$A$782,$A31,СВЦЭМ!$B$39:$B$782,M$11)+'СЕТ СН'!$F$12+СВЦЭМ!$D$10+'СЕТ СН'!$F$6-'СЕТ СН'!$F$22</f>
        <v>2011.49067408</v>
      </c>
      <c r="N31" s="36">
        <f>SUMIFS(СВЦЭМ!$C$39:$C$782,СВЦЭМ!$A$39:$A$782,$A31,СВЦЭМ!$B$39:$B$782,N$11)+'СЕТ СН'!$F$12+СВЦЭМ!$D$10+'СЕТ СН'!$F$6-'СЕТ СН'!$F$22</f>
        <v>2032.4751974999999</v>
      </c>
      <c r="O31" s="36">
        <f>SUMIFS(СВЦЭМ!$C$39:$C$782,СВЦЭМ!$A$39:$A$782,$A31,СВЦЭМ!$B$39:$B$782,O$11)+'СЕТ СН'!$F$12+СВЦЭМ!$D$10+'СЕТ СН'!$F$6-'СЕТ СН'!$F$22</f>
        <v>2060.9395453800003</v>
      </c>
      <c r="P31" s="36">
        <f>SUMIFS(СВЦЭМ!$C$39:$C$782,СВЦЭМ!$A$39:$A$782,$A31,СВЦЭМ!$B$39:$B$782,P$11)+'СЕТ СН'!$F$12+СВЦЭМ!$D$10+'СЕТ СН'!$F$6-'СЕТ СН'!$F$22</f>
        <v>2075.0516743900002</v>
      </c>
      <c r="Q31" s="36">
        <f>SUMIFS(СВЦЭМ!$C$39:$C$782,СВЦЭМ!$A$39:$A$782,$A31,СВЦЭМ!$B$39:$B$782,Q$11)+'СЕТ СН'!$F$12+СВЦЭМ!$D$10+'СЕТ СН'!$F$6-'СЕТ СН'!$F$22</f>
        <v>2068.5233279200002</v>
      </c>
      <c r="R31" s="36">
        <f>SUMIFS(СВЦЭМ!$C$39:$C$782,СВЦЭМ!$A$39:$A$782,$A31,СВЦЭМ!$B$39:$B$782,R$11)+'СЕТ СН'!$F$12+СВЦЭМ!$D$10+'СЕТ СН'!$F$6-'СЕТ СН'!$F$22</f>
        <v>2054.9038152799999</v>
      </c>
      <c r="S31" s="36">
        <f>SUMIFS(СВЦЭМ!$C$39:$C$782,СВЦЭМ!$A$39:$A$782,$A31,СВЦЭМ!$B$39:$B$782,S$11)+'СЕТ СН'!$F$12+СВЦЭМ!$D$10+'СЕТ СН'!$F$6-'СЕТ СН'!$F$22</f>
        <v>2012.2348218299999</v>
      </c>
      <c r="T31" s="36">
        <f>SUMIFS(СВЦЭМ!$C$39:$C$782,СВЦЭМ!$A$39:$A$782,$A31,СВЦЭМ!$B$39:$B$782,T$11)+'СЕТ СН'!$F$12+СВЦЭМ!$D$10+'СЕТ СН'!$F$6-'СЕТ СН'!$F$22</f>
        <v>1941.54966087</v>
      </c>
      <c r="U31" s="36">
        <f>SUMIFS(СВЦЭМ!$C$39:$C$782,СВЦЭМ!$A$39:$A$782,$A31,СВЦЭМ!$B$39:$B$782,U$11)+'СЕТ СН'!$F$12+СВЦЭМ!$D$10+'СЕТ СН'!$F$6-'СЕТ СН'!$F$22</f>
        <v>1885.7595618399998</v>
      </c>
      <c r="V31" s="36">
        <f>SUMIFS(СВЦЭМ!$C$39:$C$782,СВЦЭМ!$A$39:$A$782,$A31,СВЦЭМ!$B$39:$B$782,V$11)+'СЕТ СН'!$F$12+СВЦЭМ!$D$10+'СЕТ СН'!$F$6-'СЕТ СН'!$F$22</f>
        <v>1904.16324495</v>
      </c>
      <c r="W31" s="36">
        <f>SUMIFS(СВЦЭМ!$C$39:$C$782,СВЦЭМ!$A$39:$A$782,$A31,СВЦЭМ!$B$39:$B$782,W$11)+'СЕТ СН'!$F$12+СВЦЭМ!$D$10+'СЕТ СН'!$F$6-'СЕТ СН'!$F$22</f>
        <v>1952.8504025299999</v>
      </c>
      <c r="X31" s="36">
        <f>SUMIFS(СВЦЭМ!$C$39:$C$782,СВЦЭМ!$A$39:$A$782,$A31,СВЦЭМ!$B$39:$B$782,X$11)+'СЕТ СН'!$F$12+СВЦЭМ!$D$10+'СЕТ СН'!$F$6-'СЕТ СН'!$F$22</f>
        <v>2033.8920166</v>
      </c>
      <c r="Y31" s="36">
        <f>SUMIFS(СВЦЭМ!$C$39:$C$782,СВЦЭМ!$A$39:$A$782,$A31,СВЦЭМ!$B$39:$B$782,Y$11)+'СЕТ СН'!$F$12+СВЦЭМ!$D$10+'СЕТ СН'!$F$6-'СЕТ СН'!$F$22</f>
        <v>2092.7513720100001</v>
      </c>
    </row>
    <row r="32" spans="1:25" ht="15.75" x14ac:dyDescent="0.2">
      <c r="A32" s="35">
        <f t="shared" si="0"/>
        <v>45586</v>
      </c>
      <c r="B32" s="36">
        <f>SUMIFS(СВЦЭМ!$C$39:$C$782,СВЦЭМ!$A$39:$A$782,$A32,СВЦЭМ!$B$39:$B$782,B$11)+'СЕТ СН'!$F$12+СВЦЭМ!$D$10+'СЕТ СН'!$F$6-'СЕТ СН'!$F$22</f>
        <v>2204.8776076999998</v>
      </c>
      <c r="C32" s="36">
        <f>SUMIFS(СВЦЭМ!$C$39:$C$782,СВЦЭМ!$A$39:$A$782,$A32,СВЦЭМ!$B$39:$B$782,C$11)+'СЕТ СН'!$F$12+СВЦЭМ!$D$10+'СЕТ СН'!$F$6-'СЕТ СН'!$F$22</f>
        <v>2244.0884745600001</v>
      </c>
      <c r="D32" s="36">
        <f>SUMIFS(СВЦЭМ!$C$39:$C$782,СВЦЭМ!$A$39:$A$782,$A32,СВЦЭМ!$B$39:$B$782,D$11)+'СЕТ СН'!$F$12+СВЦЭМ!$D$10+'СЕТ СН'!$F$6-'СЕТ СН'!$F$22</f>
        <v>2260.2095479899999</v>
      </c>
      <c r="E32" s="36">
        <f>SUMIFS(СВЦЭМ!$C$39:$C$782,СВЦЭМ!$A$39:$A$782,$A32,СВЦЭМ!$B$39:$B$782,E$11)+'СЕТ СН'!$F$12+СВЦЭМ!$D$10+'СЕТ СН'!$F$6-'СЕТ СН'!$F$22</f>
        <v>2265.2473561100001</v>
      </c>
      <c r="F32" s="36">
        <f>SUMIFS(СВЦЭМ!$C$39:$C$782,СВЦЭМ!$A$39:$A$782,$A32,СВЦЭМ!$B$39:$B$782,F$11)+'СЕТ СН'!$F$12+СВЦЭМ!$D$10+'СЕТ СН'!$F$6-'СЕТ СН'!$F$22</f>
        <v>2278.2130628599998</v>
      </c>
      <c r="G32" s="36">
        <f>SUMIFS(СВЦЭМ!$C$39:$C$782,СВЦЭМ!$A$39:$A$782,$A32,СВЦЭМ!$B$39:$B$782,G$11)+'СЕТ СН'!$F$12+СВЦЭМ!$D$10+'СЕТ СН'!$F$6-'СЕТ СН'!$F$22</f>
        <v>2270.0827546599999</v>
      </c>
      <c r="H32" s="36">
        <f>SUMIFS(СВЦЭМ!$C$39:$C$782,СВЦЭМ!$A$39:$A$782,$A32,СВЦЭМ!$B$39:$B$782,H$11)+'СЕТ СН'!$F$12+СВЦЭМ!$D$10+'СЕТ СН'!$F$6-'СЕТ СН'!$F$22</f>
        <v>2172.8262636300001</v>
      </c>
      <c r="I32" s="36">
        <f>SUMIFS(СВЦЭМ!$C$39:$C$782,СВЦЭМ!$A$39:$A$782,$A32,СВЦЭМ!$B$39:$B$782,I$11)+'СЕТ СН'!$F$12+СВЦЭМ!$D$10+'СЕТ СН'!$F$6-'СЕТ СН'!$F$22</f>
        <v>2072.5143479900003</v>
      </c>
      <c r="J32" s="36">
        <f>SUMIFS(СВЦЭМ!$C$39:$C$782,СВЦЭМ!$A$39:$A$782,$A32,СВЦЭМ!$B$39:$B$782,J$11)+'СЕТ СН'!$F$12+СВЦЭМ!$D$10+'СЕТ СН'!$F$6-'СЕТ СН'!$F$22</f>
        <v>2020.40458154</v>
      </c>
      <c r="K32" s="36">
        <f>SUMIFS(СВЦЭМ!$C$39:$C$782,СВЦЭМ!$A$39:$A$782,$A32,СВЦЭМ!$B$39:$B$782,K$11)+'СЕТ СН'!$F$12+СВЦЭМ!$D$10+'СЕТ СН'!$F$6-'СЕТ СН'!$F$22</f>
        <v>1984.79782043</v>
      </c>
      <c r="L32" s="36">
        <f>SUMIFS(СВЦЭМ!$C$39:$C$782,СВЦЭМ!$A$39:$A$782,$A32,СВЦЭМ!$B$39:$B$782,L$11)+'СЕТ СН'!$F$12+СВЦЭМ!$D$10+'СЕТ СН'!$F$6-'СЕТ СН'!$F$22</f>
        <v>2013.9900729399999</v>
      </c>
      <c r="M32" s="36">
        <f>SUMIFS(СВЦЭМ!$C$39:$C$782,СВЦЭМ!$A$39:$A$782,$A32,СВЦЭМ!$B$39:$B$782,M$11)+'СЕТ СН'!$F$12+СВЦЭМ!$D$10+'СЕТ СН'!$F$6-'СЕТ СН'!$F$22</f>
        <v>2045.36214451</v>
      </c>
      <c r="N32" s="36">
        <f>SUMIFS(СВЦЭМ!$C$39:$C$782,СВЦЭМ!$A$39:$A$782,$A32,СВЦЭМ!$B$39:$B$782,N$11)+'СЕТ СН'!$F$12+СВЦЭМ!$D$10+'СЕТ СН'!$F$6-'СЕТ СН'!$F$22</f>
        <v>2095.29670291</v>
      </c>
      <c r="O32" s="36">
        <f>SUMIFS(СВЦЭМ!$C$39:$C$782,СВЦЭМ!$A$39:$A$782,$A32,СВЦЭМ!$B$39:$B$782,O$11)+'СЕТ СН'!$F$12+СВЦЭМ!$D$10+'СЕТ СН'!$F$6-'СЕТ СН'!$F$22</f>
        <v>2075.9806876100001</v>
      </c>
      <c r="P32" s="36">
        <f>SUMIFS(СВЦЭМ!$C$39:$C$782,СВЦЭМ!$A$39:$A$782,$A32,СВЦЭМ!$B$39:$B$782,P$11)+'СЕТ СН'!$F$12+СВЦЭМ!$D$10+'СЕТ СН'!$F$6-'СЕТ СН'!$F$22</f>
        <v>2086.6984832000003</v>
      </c>
      <c r="Q32" s="36">
        <f>SUMIFS(СВЦЭМ!$C$39:$C$782,СВЦЭМ!$A$39:$A$782,$A32,СВЦЭМ!$B$39:$B$782,Q$11)+'СЕТ СН'!$F$12+СВЦЭМ!$D$10+'СЕТ СН'!$F$6-'СЕТ СН'!$F$22</f>
        <v>2100.9273791000001</v>
      </c>
      <c r="R32" s="36">
        <f>SUMIFS(СВЦЭМ!$C$39:$C$782,СВЦЭМ!$A$39:$A$782,$A32,СВЦЭМ!$B$39:$B$782,R$11)+'СЕТ СН'!$F$12+СВЦЭМ!$D$10+'СЕТ СН'!$F$6-'СЕТ СН'!$F$22</f>
        <v>2107.5887366299999</v>
      </c>
      <c r="S32" s="36">
        <f>SUMIFS(СВЦЭМ!$C$39:$C$782,СВЦЭМ!$A$39:$A$782,$A32,СВЦЭМ!$B$39:$B$782,S$11)+'СЕТ СН'!$F$12+СВЦЭМ!$D$10+'СЕТ СН'!$F$6-'СЕТ СН'!$F$22</f>
        <v>2061.8221555</v>
      </c>
      <c r="T32" s="36">
        <f>SUMIFS(СВЦЭМ!$C$39:$C$782,СВЦЭМ!$A$39:$A$782,$A32,СВЦЭМ!$B$39:$B$782,T$11)+'СЕТ СН'!$F$12+СВЦЭМ!$D$10+'СЕТ СН'!$F$6-'СЕТ СН'!$F$22</f>
        <v>1969.72809267</v>
      </c>
      <c r="U32" s="36">
        <f>SUMIFS(СВЦЭМ!$C$39:$C$782,СВЦЭМ!$A$39:$A$782,$A32,СВЦЭМ!$B$39:$B$782,U$11)+'СЕТ СН'!$F$12+СВЦЭМ!$D$10+'СЕТ СН'!$F$6-'СЕТ СН'!$F$22</f>
        <v>1959.3999224299998</v>
      </c>
      <c r="V32" s="36">
        <f>SUMIFS(СВЦЭМ!$C$39:$C$782,СВЦЭМ!$A$39:$A$782,$A32,СВЦЭМ!$B$39:$B$782,V$11)+'СЕТ СН'!$F$12+СВЦЭМ!$D$10+'СЕТ СН'!$F$6-'СЕТ СН'!$F$22</f>
        <v>1976.5819291399998</v>
      </c>
      <c r="W32" s="36">
        <f>SUMIFS(СВЦЭМ!$C$39:$C$782,СВЦЭМ!$A$39:$A$782,$A32,СВЦЭМ!$B$39:$B$782,W$11)+'СЕТ СН'!$F$12+СВЦЭМ!$D$10+'СЕТ СН'!$F$6-'СЕТ СН'!$F$22</f>
        <v>2015.3926041</v>
      </c>
      <c r="X32" s="36">
        <f>SUMIFS(СВЦЭМ!$C$39:$C$782,СВЦЭМ!$A$39:$A$782,$A32,СВЦЭМ!$B$39:$B$782,X$11)+'СЕТ СН'!$F$12+СВЦЭМ!$D$10+'СЕТ СН'!$F$6-'СЕТ СН'!$F$22</f>
        <v>2101.8361239800001</v>
      </c>
      <c r="Y32" s="36">
        <f>SUMIFS(СВЦЭМ!$C$39:$C$782,СВЦЭМ!$A$39:$A$782,$A32,СВЦЭМ!$B$39:$B$782,Y$11)+'СЕТ СН'!$F$12+СВЦЭМ!$D$10+'СЕТ СН'!$F$6-'СЕТ СН'!$F$22</f>
        <v>2120.07136382</v>
      </c>
    </row>
    <row r="33" spans="1:25" ht="15.75" x14ac:dyDescent="0.2">
      <c r="A33" s="35">
        <f t="shared" si="0"/>
        <v>45587</v>
      </c>
      <c r="B33" s="36">
        <f>SUMIFS(СВЦЭМ!$C$39:$C$782,СВЦЭМ!$A$39:$A$782,$A33,СВЦЭМ!$B$39:$B$782,B$11)+'СЕТ СН'!$F$12+СВЦЭМ!$D$10+'СЕТ СН'!$F$6-'СЕТ СН'!$F$22</f>
        <v>2096.9320668700002</v>
      </c>
      <c r="C33" s="36">
        <f>SUMIFS(СВЦЭМ!$C$39:$C$782,СВЦЭМ!$A$39:$A$782,$A33,СВЦЭМ!$B$39:$B$782,C$11)+'СЕТ СН'!$F$12+СВЦЭМ!$D$10+'СЕТ СН'!$F$6-'СЕТ СН'!$F$22</f>
        <v>2126.4076002500001</v>
      </c>
      <c r="D33" s="36">
        <f>SUMIFS(СВЦЭМ!$C$39:$C$782,СВЦЭМ!$A$39:$A$782,$A33,СВЦЭМ!$B$39:$B$782,D$11)+'СЕТ СН'!$F$12+СВЦЭМ!$D$10+'СЕТ СН'!$F$6-'СЕТ СН'!$F$22</f>
        <v>2134.11052608</v>
      </c>
      <c r="E33" s="36">
        <f>SUMIFS(СВЦЭМ!$C$39:$C$782,СВЦЭМ!$A$39:$A$782,$A33,СВЦЭМ!$B$39:$B$782,E$11)+'СЕТ СН'!$F$12+СВЦЭМ!$D$10+'СЕТ СН'!$F$6-'СЕТ СН'!$F$22</f>
        <v>2201.88392595</v>
      </c>
      <c r="F33" s="36">
        <f>SUMIFS(СВЦЭМ!$C$39:$C$782,СВЦЭМ!$A$39:$A$782,$A33,СВЦЭМ!$B$39:$B$782,F$11)+'СЕТ СН'!$F$12+СВЦЭМ!$D$10+'СЕТ СН'!$F$6-'СЕТ СН'!$F$22</f>
        <v>2216.6106511499997</v>
      </c>
      <c r="G33" s="36">
        <f>SUMIFS(СВЦЭМ!$C$39:$C$782,СВЦЭМ!$A$39:$A$782,$A33,СВЦЭМ!$B$39:$B$782,G$11)+'СЕТ СН'!$F$12+СВЦЭМ!$D$10+'СЕТ СН'!$F$6-'СЕТ СН'!$F$22</f>
        <v>2199.4481353800002</v>
      </c>
      <c r="H33" s="36">
        <f>SUMIFS(СВЦЭМ!$C$39:$C$782,СВЦЭМ!$A$39:$A$782,$A33,СВЦЭМ!$B$39:$B$782,H$11)+'СЕТ СН'!$F$12+СВЦЭМ!$D$10+'СЕТ СН'!$F$6-'СЕТ СН'!$F$22</f>
        <v>2092.4581558700002</v>
      </c>
      <c r="I33" s="36">
        <f>SUMIFS(СВЦЭМ!$C$39:$C$782,СВЦЭМ!$A$39:$A$782,$A33,СВЦЭМ!$B$39:$B$782,I$11)+'СЕТ СН'!$F$12+СВЦЭМ!$D$10+'СЕТ СН'!$F$6-'СЕТ СН'!$F$22</f>
        <v>2012.31358252</v>
      </c>
      <c r="J33" s="36">
        <f>SUMIFS(СВЦЭМ!$C$39:$C$782,СВЦЭМ!$A$39:$A$782,$A33,СВЦЭМ!$B$39:$B$782,J$11)+'СЕТ СН'!$F$12+СВЦЭМ!$D$10+'СЕТ СН'!$F$6-'СЕТ СН'!$F$22</f>
        <v>1975.38961795</v>
      </c>
      <c r="K33" s="36">
        <f>SUMIFS(СВЦЭМ!$C$39:$C$782,СВЦЭМ!$A$39:$A$782,$A33,СВЦЭМ!$B$39:$B$782,K$11)+'СЕТ СН'!$F$12+СВЦЭМ!$D$10+'СЕТ СН'!$F$6-'СЕТ СН'!$F$22</f>
        <v>1975.9834200099999</v>
      </c>
      <c r="L33" s="36">
        <f>SUMIFS(СВЦЭМ!$C$39:$C$782,СВЦЭМ!$A$39:$A$782,$A33,СВЦЭМ!$B$39:$B$782,L$11)+'СЕТ СН'!$F$12+СВЦЭМ!$D$10+'СЕТ СН'!$F$6-'СЕТ СН'!$F$22</f>
        <v>1945.38263667</v>
      </c>
      <c r="M33" s="36">
        <f>SUMIFS(СВЦЭМ!$C$39:$C$782,СВЦЭМ!$A$39:$A$782,$A33,СВЦЭМ!$B$39:$B$782,M$11)+'СЕТ СН'!$F$12+СВЦЭМ!$D$10+'СЕТ СН'!$F$6-'СЕТ СН'!$F$22</f>
        <v>1947.3472004799999</v>
      </c>
      <c r="N33" s="36">
        <f>SUMIFS(СВЦЭМ!$C$39:$C$782,СВЦЭМ!$A$39:$A$782,$A33,СВЦЭМ!$B$39:$B$782,N$11)+'СЕТ СН'!$F$12+СВЦЭМ!$D$10+'СЕТ СН'!$F$6-'СЕТ СН'!$F$22</f>
        <v>1949.8363965399999</v>
      </c>
      <c r="O33" s="36">
        <f>SUMIFS(СВЦЭМ!$C$39:$C$782,СВЦЭМ!$A$39:$A$782,$A33,СВЦЭМ!$B$39:$B$782,O$11)+'СЕТ СН'!$F$12+СВЦЭМ!$D$10+'СЕТ СН'!$F$6-'СЕТ СН'!$F$22</f>
        <v>1934.3398098299999</v>
      </c>
      <c r="P33" s="36">
        <f>SUMIFS(СВЦЭМ!$C$39:$C$782,СВЦЭМ!$A$39:$A$782,$A33,СВЦЭМ!$B$39:$B$782,P$11)+'СЕТ СН'!$F$12+СВЦЭМ!$D$10+'СЕТ СН'!$F$6-'СЕТ СН'!$F$22</f>
        <v>1946.04614343</v>
      </c>
      <c r="Q33" s="36">
        <f>SUMIFS(СВЦЭМ!$C$39:$C$782,СВЦЭМ!$A$39:$A$782,$A33,СВЦЭМ!$B$39:$B$782,Q$11)+'СЕТ СН'!$F$12+СВЦЭМ!$D$10+'СЕТ СН'!$F$6-'СЕТ СН'!$F$22</f>
        <v>1992.85675038</v>
      </c>
      <c r="R33" s="36">
        <f>SUMIFS(СВЦЭМ!$C$39:$C$782,СВЦЭМ!$A$39:$A$782,$A33,СВЦЭМ!$B$39:$B$782,R$11)+'СЕТ СН'!$F$12+СВЦЭМ!$D$10+'СЕТ СН'!$F$6-'СЕТ СН'!$F$22</f>
        <v>1983.6238987299998</v>
      </c>
      <c r="S33" s="36">
        <f>SUMIFS(СВЦЭМ!$C$39:$C$782,СВЦЭМ!$A$39:$A$782,$A33,СВЦЭМ!$B$39:$B$782,S$11)+'СЕТ СН'!$F$12+СВЦЭМ!$D$10+'СЕТ СН'!$F$6-'СЕТ СН'!$F$22</f>
        <v>1963.7906413199998</v>
      </c>
      <c r="T33" s="36">
        <f>SUMIFS(СВЦЭМ!$C$39:$C$782,СВЦЭМ!$A$39:$A$782,$A33,СВЦЭМ!$B$39:$B$782,T$11)+'СЕТ СН'!$F$12+СВЦЭМ!$D$10+'СЕТ СН'!$F$6-'СЕТ СН'!$F$22</f>
        <v>1916.22633217</v>
      </c>
      <c r="U33" s="36">
        <f>SUMIFS(СВЦЭМ!$C$39:$C$782,СВЦЭМ!$A$39:$A$782,$A33,СВЦЭМ!$B$39:$B$782,U$11)+'СЕТ СН'!$F$12+СВЦЭМ!$D$10+'СЕТ СН'!$F$6-'СЕТ СН'!$F$22</f>
        <v>1913.4530520799999</v>
      </c>
      <c r="V33" s="36">
        <f>SUMIFS(СВЦЭМ!$C$39:$C$782,СВЦЭМ!$A$39:$A$782,$A33,СВЦЭМ!$B$39:$B$782,V$11)+'СЕТ СН'!$F$12+СВЦЭМ!$D$10+'СЕТ СН'!$F$6-'СЕТ СН'!$F$22</f>
        <v>1927.81255827</v>
      </c>
      <c r="W33" s="36">
        <f>SUMIFS(СВЦЭМ!$C$39:$C$782,СВЦЭМ!$A$39:$A$782,$A33,СВЦЭМ!$B$39:$B$782,W$11)+'СЕТ СН'!$F$12+СВЦЭМ!$D$10+'СЕТ СН'!$F$6-'СЕТ СН'!$F$22</f>
        <v>1928.54243329</v>
      </c>
      <c r="X33" s="36">
        <f>SUMIFS(СВЦЭМ!$C$39:$C$782,СВЦЭМ!$A$39:$A$782,$A33,СВЦЭМ!$B$39:$B$782,X$11)+'СЕТ СН'!$F$12+СВЦЭМ!$D$10+'СЕТ СН'!$F$6-'СЕТ СН'!$F$22</f>
        <v>1987.47077659</v>
      </c>
      <c r="Y33" s="36">
        <f>SUMIFS(СВЦЭМ!$C$39:$C$782,СВЦЭМ!$A$39:$A$782,$A33,СВЦЭМ!$B$39:$B$782,Y$11)+'СЕТ СН'!$F$12+СВЦЭМ!$D$10+'СЕТ СН'!$F$6-'СЕТ СН'!$F$22</f>
        <v>2015.27600364</v>
      </c>
    </row>
    <row r="34" spans="1:25" ht="15.75" x14ac:dyDescent="0.2">
      <c r="A34" s="35">
        <f t="shared" si="0"/>
        <v>45588</v>
      </c>
      <c r="B34" s="36">
        <f>SUMIFS(СВЦЭМ!$C$39:$C$782,СВЦЭМ!$A$39:$A$782,$A34,СВЦЭМ!$B$39:$B$782,B$11)+'СЕТ СН'!$F$12+СВЦЭМ!$D$10+'СЕТ СН'!$F$6-'СЕТ СН'!$F$22</f>
        <v>2115.60694999</v>
      </c>
      <c r="C34" s="36">
        <f>SUMIFS(СВЦЭМ!$C$39:$C$782,СВЦЭМ!$A$39:$A$782,$A34,СВЦЭМ!$B$39:$B$782,C$11)+'СЕТ СН'!$F$12+СВЦЭМ!$D$10+'СЕТ СН'!$F$6-'СЕТ СН'!$F$22</f>
        <v>2169.4593373399998</v>
      </c>
      <c r="D34" s="36">
        <f>SUMIFS(СВЦЭМ!$C$39:$C$782,СВЦЭМ!$A$39:$A$782,$A34,СВЦЭМ!$B$39:$B$782,D$11)+'СЕТ СН'!$F$12+СВЦЭМ!$D$10+'СЕТ СН'!$F$6-'СЕТ СН'!$F$22</f>
        <v>2199.7062518499997</v>
      </c>
      <c r="E34" s="36">
        <f>SUMIFS(СВЦЭМ!$C$39:$C$782,СВЦЭМ!$A$39:$A$782,$A34,СВЦЭМ!$B$39:$B$782,E$11)+'СЕТ СН'!$F$12+СВЦЭМ!$D$10+'СЕТ СН'!$F$6-'СЕТ СН'!$F$22</f>
        <v>2217.7540698600001</v>
      </c>
      <c r="F34" s="36">
        <f>SUMIFS(СВЦЭМ!$C$39:$C$782,СВЦЭМ!$A$39:$A$782,$A34,СВЦЭМ!$B$39:$B$782,F$11)+'СЕТ СН'!$F$12+СВЦЭМ!$D$10+'СЕТ СН'!$F$6-'СЕТ СН'!$F$22</f>
        <v>2200.7320301999998</v>
      </c>
      <c r="G34" s="36">
        <f>SUMIFS(СВЦЭМ!$C$39:$C$782,СВЦЭМ!$A$39:$A$782,$A34,СВЦЭМ!$B$39:$B$782,G$11)+'СЕТ СН'!$F$12+СВЦЭМ!$D$10+'СЕТ СН'!$F$6-'СЕТ СН'!$F$22</f>
        <v>2175.39166067</v>
      </c>
      <c r="H34" s="36">
        <f>SUMIFS(СВЦЭМ!$C$39:$C$782,СВЦЭМ!$A$39:$A$782,$A34,СВЦЭМ!$B$39:$B$782,H$11)+'СЕТ СН'!$F$12+СВЦЭМ!$D$10+'СЕТ СН'!$F$6-'СЕТ СН'!$F$22</f>
        <v>2080.2590222200001</v>
      </c>
      <c r="I34" s="36">
        <f>SUMIFS(СВЦЭМ!$C$39:$C$782,СВЦЭМ!$A$39:$A$782,$A34,СВЦЭМ!$B$39:$B$782,I$11)+'СЕТ СН'!$F$12+СВЦЭМ!$D$10+'СЕТ СН'!$F$6-'СЕТ СН'!$F$22</f>
        <v>1993.4449878599999</v>
      </c>
      <c r="J34" s="36">
        <f>SUMIFS(СВЦЭМ!$C$39:$C$782,СВЦЭМ!$A$39:$A$782,$A34,СВЦЭМ!$B$39:$B$782,J$11)+'СЕТ СН'!$F$12+СВЦЭМ!$D$10+'СЕТ СН'!$F$6-'СЕТ СН'!$F$22</f>
        <v>1949.0819221299998</v>
      </c>
      <c r="K34" s="36">
        <f>SUMIFS(СВЦЭМ!$C$39:$C$782,СВЦЭМ!$A$39:$A$782,$A34,СВЦЭМ!$B$39:$B$782,K$11)+'СЕТ СН'!$F$12+СВЦЭМ!$D$10+'СЕТ СН'!$F$6-'СЕТ СН'!$F$22</f>
        <v>1950.9926982499999</v>
      </c>
      <c r="L34" s="36">
        <f>SUMIFS(СВЦЭМ!$C$39:$C$782,СВЦЭМ!$A$39:$A$782,$A34,СВЦЭМ!$B$39:$B$782,L$11)+'СЕТ СН'!$F$12+СВЦЭМ!$D$10+'СЕТ СН'!$F$6-'СЕТ СН'!$F$22</f>
        <v>1933.1650628899999</v>
      </c>
      <c r="M34" s="36">
        <f>SUMIFS(СВЦЭМ!$C$39:$C$782,СВЦЭМ!$A$39:$A$782,$A34,СВЦЭМ!$B$39:$B$782,M$11)+'СЕТ СН'!$F$12+СВЦЭМ!$D$10+'СЕТ СН'!$F$6-'СЕТ СН'!$F$22</f>
        <v>1932.8397754499999</v>
      </c>
      <c r="N34" s="36">
        <f>SUMIFS(СВЦЭМ!$C$39:$C$782,СВЦЭМ!$A$39:$A$782,$A34,СВЦЭМ!$B$39:$B$782,N$11)+'СЕТ СН'!$F$12+СВЦЭМ!$D$10+'СЕТ СН'!$F$6-'СЕТ СН'!$F$22</f>
        <v>1954.26812509</v>
      </c>
      <c r="O34" s="36">
        <f>SUMIFS(СВЦЭМ!$C$39:$C$782,СВЦЭМ!$A$39:$A$782,$A34,СВЦЭМ!$B$39:$B$782,O$11)+'СЕТ СН'!$F$12+СВЦЭМ!$D$10+'СЕТ СН'!$F$6-'СЕТ СН'!$F$22</f>
        <v>1929.53663259</v>
      </c>
      <c r="P34" s="36">
        <f>SUMIFS(СВЦЭМ!$C$39:$C$782,СВЦЭМ!$A$39:$A$782,$A34,СВЦЭМ!$B$39:$B$782,P$11)+'СЕТ СН'!$F$12+СВЦЭМ!$D$10+'СЕТ СН'!$F$6-'СЕТ СН'!$F$22</f>
        <v>1952.6974022299999</v>
      </c>
      <c r="Q34" s="36">
        <f>SUMIFS(СВЦЭМ!$C$39:$C$782,СВЦЭМ!$A$39:$A$782,$A34,СВЦЭМ!$B$39:$B$782,Q$11)+'СЕТ СН'!$F$12+СВЦЭМ!$D$10+'СЕТ СН'!$F$6-'СЕТ СН'!$F$22</f>
        <v>2032.0931971299999</v>
      </c>
      <c r="R34" s="36">
        <f>SUMIFS(СВЦЭМ!$C$39:$C$782,СВЦЭМ!$A$39:$A$782,$A34,СВЦЭМ!$B$39:$B$782,R$11)+'СЕТ СН'!$F$12+СВЦЭМ!$D$10+'СЕТ СН'!$F$6-'СЕТ СН'!$F$22</f>
        <v>2025.04794044</v>
      </c>
      <c r="S34" s="36">
        <f>SUMIFS(СВЦЭМ!$C$39:$C$782,СВЦЭМ!$A$39:$A$782,$A34,СВЦЭМ!$B$39:$B$782,S$11)+'СЕТ СН'!$F$12+СВЦЭМ!$D$10+'СЕТ СН'!$F$6-'СЕТ СН'!$F$22</f>
        <v>2004.4357786999999</v>
      </c>
      <c r="T34" s="36">
        <f>SUMIFS(СВЦЭМ!$C$39:$C$782,СВЦЭМ!$A$39:$A$782,$A34,СВЦЭМ!$B$39:$B$782,T$11)+'СЕТ СН'!$F$12+СВЦЭМ!$D$10+'СЕТ СН'!$F$6-'СЕТ СН'!$F$22</f>
        <v>1947.74173406</v>
      </c>
      <c r="U34" s="36">
        <f>SUMIFS(СВЦЭМ!$C$39:$C$782,СВЦЭМ!$A$39:$A$782,$A34,СВЦЭМ!$B$39:$B$782,U$11)+'СЕТ СН'!$F$12+СВЦЭМ!$D$10+'СЕТ СН'!$F$6-'СЕТ СН'!$F$22</f>
        <v>1939.4482281099999</v>
      </c>
      <c r="V34" s="36">
        <f>SUMIFS(СВЦЭМ!$C$39:$C$782,СВЦЭМ!$A$39:$A$782,$A34,СВЦЭМ!$B$39:$B$782,V$11)+'СЕТ СН'!$F$12+СВЦЭМ!$D$10+'СЕТ СН'!$F$6-'СЕТ СН'!$F$22</f>
        <v>1956.6098848499998</v>
      </c>
      <c r="W34" s="36">
        <f>SUMIFS(СВЦЭМ!$C$39:$C$782,СВЦЭМ!$A$39:$A$782,$A34,СВЦЭМ!$B$39:$B$782,W$11)+'СЕТ СН'!$F$12+СВЦЭМ!$D$10+'СЕТ СН'!$F$6-'СЕТ СН'!$F$22</f>
        <v>1904.29159845</v>
      </c>
      <c r="X34" s="36">
        <f>SUMIFS(СВЦЭМ!$C$39:$C$782,СВЦЭМ!$A$39:$A$782,$A34,СВЦЭМ!$B$39:$B$782,X$11)+'СЕТ СН'!$F$12+СВЦЭМ!$D$10+'СЕТ СН'!$F$6-'СЕТ СН'!$F$22</f>
        <v>1951.74873099</v>
      </c>
      <c r="Y34" s="36">
        <f>SUMIFS(СВЦЭМ!$C$39:$C$782,СВЦЭМ!$A$39:$A$782,$A34,СВЦЭМ!$B$39:$B$782,Y$11)+'СЕТ СН'!$F$12+СВЦЭМ!$D$10+'СЕТ СН'!$F$6-'СЕТ СН'!$F$22</f>
        <v>1937.0077276299999</v>
      </c>
    </row>
    <row r="35" spans="1:25" ht="15.75" x14ac:dyDescent="0.2">
      <c r="A35" s="35">
        <f t="shared" si="0"/>
        <v>45589</v>
      </c>
      <c r="B35" s="36">
        <f>SUMIFS(СВЦЭМ!$C$39:$C$782,СВЦЭМ!$A$39:$A$782,$A35,СВЦЭМ!$B$39:$B$782,B$11)+'СЕТ СН'!$F$12+СВЦЭМ!$D$10+'СЕТ СН'!$F$6-'СЕТ СН'!$F$22</f>
        <v>2059.90948819</v>
      </c>
      <c r="C35" s="36">
        <f>SUMIFS(СВЦЭМ!$C$39:$C$782,СВЦЭМ!$A$39:$A$782,$A35,СВЦЭМ!$B$39:$B$782,C$11)+'СЕТ СН'!$F$12+СВЦЭМ!$D$10+'СЕТ СН'!$F$6-'СЕТ СН'!$F$22</f>
        <v>2094.46693809</v>
      </c>
      <c r="D35" s="36">
        <f>SUMIFS(СВЦЭМ!$C$39:$C$782,СВЦЭМ!$A$39:$A$782,$A35,СВЦЭМ!$B$39:$B$782,D$11)+'СЕТ СН'!$F$12+СВЦЭМ!$D$10+'СЕТ СН'!$F$6-'СЕТ СН'!$F$22</f>
        <v>2149.1262408999996</v>
      </c>
      <c r="E35" s="36">
        <f>SUMIFS(СВЦЭМ!$C$39:$C$782,СВЦЭМ!$A$39:$A$782,$A35,СВЦЭМ!$B$39:$B$782,E$11)+'СЕТ СН'!$F$12+СВЦЭМ!$D$10+'СЕТ СН'!$F$6-'СЕТ СН'!$F$22</f>
        <v>2169.22811998</v>
      </c>
      <c r="F35" s="36">
        <f>SUMIFS(СВЦЭМ!$C$39:$C$782,СВЦЭМ!$A$39:$A$782,$A35,СВЦЭМ!$B$39:$B$782,F$11)+'СЕТ СН'!$F$12+СВЦЭМ!$D$10+'СЕТ СН'!$F$6-'СЕТ СН'!$F$22</f>
        <v>2163.9657969899999</v>
      </c>
      <c r="G35" s="36">
        <f>SUMIFS(СВЦЭМ!$C$39:$C$782,СВЦЭМ!$A$39:$A$782,$A35,СВЦЭМ!$B$39:$B$782,G$11)+'СЕТ СН'!$F$12+СВЦЭМ!$D$10+'СЕТ СН'!$F$6-'СЕТ СН'!$F$22</f>
        <v>2152.99358712</v>
      </c>
      <c r="H35" s="36">
        <f>SUMIFS(СВЦЭМ!$C$39:$C$782,СВЦЭМ!$A$39:$A$782,$A35,СВЦЭМ!$B$39:$B$782,H$11)+'СЕТ СН'!$F$12+СВЦЭМ!$D$10+'СЕТ СН'!$F$6-'СЕТ СН'!$F$22</f>
        <v>2057.44831342</v>
      </c>
      <c r="I35" s="36">
        <f>SUMIFS(СВЦЭМ!$C$39:$C$782,СВЦЭМ!$A$39:$A$782,$A35,СВЦЭМ!$B$39:$B$782,I$11)+'СЕТ СН'!$F$12+СВЦЭМ!$D$10+'СЕТ СН'!$F$6-'СЕТ СН'!$F$22</f>
        <v>1970.2415043799999</v>
      </c>
      <c r="J35" s="36">
        <f>SUMIFS(СВЦЭМ!$C$39:$C$782,СВЦЭМ!$A$39:$A$782,$A35,СВЦЭМ!$B$39:$B$782,J$11)+'СЕТ СН'!$F$12+СВЦЭМ!$D$10+'СЕТ СН'!$F$6-'СЕТ СН'!$F$22</f>
        <v>1920.03115604</v>
      </c>
      <c r="K35" s="36">
        <f>SUMIFS(СВЦЭМ!$C$39:$C$782,СВЦЭМ!$A$39:$A$782,$A35,СВЦЭМ!$B$39:$B$782,K$11)+'СЕТ СН'!$F$12+СВЦЭМ!$D$10+'СЕТ СН'!$F$6-'СЕТ СН'!$F$22</f>
        <v>1895.83729642</v>
      </c>
      <c r="L35" s="36">
        <f>SUMIFS(СВЦЭМ!$C$39:$C$782,СВЦЭМ!$A$39:$A$782,$A35,СВЦЭМ!$B$39:$B$782,L$11)+'СЕТ СН'!$F$12+СВЦЭМ!$D$10+'СЕТ СН'!$F$6-'СЕТ СН'!$F$22</f>
        <v>1866.17119478</v>
      </c>
      <c r="M35" s="36">
        <f>SUMIFS(СВЦЭМ!$C$39:$C$782,СВЦЭМ!$A$39:$A$782,$A35,СВЦЭМ!$B$39:$B$782,M$11)+'СЕТ СН'!$F$12+СВЦЭМ!$D$10+'СЕТ СН'!$F$6-'СЕТ СН'!$F$22</f>
        <v>1882.3371326699998</v>
      </c>
      <c r="N35" s="36">
        <f>SUMIFS(СВЦЭМ!$C$39:$C$782,СВЦЭМ!$A$39:$A$782,$A35,СВЦЭМ!$B$39:$B$782,N$11)+'СЕТ СН'!$F$12+СВЦЭМ!$D$10+'СЕТ СН'!$F$6-'СЕТ СН'!$F$22</f>
        <v>1900.2402335299998</v>
      </c>
      <c r="O35" s="36">
        <f>SUMIFS(СВЦЭМ!$C$39:$C$782,СВЦЭМ!$A$39:$A$782,$A35,СВЦЭМ!$B$39:$B$782,O$11)+'СЕТ СН'!$F$12+СВЦЭМ!$D$10+'СЕТ СН'!$F$6-'СЕТ СН'!$F$22</f>
        <v>1920.24965477</v>
      </c>
      <c r="P35" s="36">
        <f>SUMIFS(СВЦЭМ!$C$39:$C$782,СВЦЭМ!$A$39:$A$782,$A35,СВЦЭМ!$B$39:$B$782,P$11)+'СЕТ СН'!$F$12+СВЦЭМ!$D$10+'СЕТ СН'!$F$6-'СЕТ СН'!$F$22</f>
        <v>1935.4088091599999</v>
      </c>
      <c r="Q35" s="36">
        <f>SUMIFS(СВЦЭМ!$C$39:$C$782,СВЦЭМ!$A$39:$A$782,$A35,СВЦЭМ!$B$39:$B$782,Q$11)+'СЕТ СН'!$F$12+СВЦЭМ!$D$10+'СЕТ СН'!$F$6-'СЕТ СН'!$F$22</f>
        <v>1953.8359855599999</v>
      </c>
      <c r="R35" s="36">
        <f>SUMIFS(СВЦЭМ!$C$39:$C$782,СВЦЭМ!$A$39:$A$782,$A35,СВЦЭМ!$B$39:$B$782,R$11)+'СЕТ СН'!$F$12+СВЦЭМ!$D$10+'СЕТ СН'!$F$6-'СЕТ СН'!$F$22</f>
        <v>1904.7724097299999</v>
      </c>
      <c r="S35" s="36">
        <f>SUMIFS(СВЦЭМ!$C$39:$C$782,СВЦЭМ!$A$39:$A$782,$A35,СВЦЭМ!$B$39:$B$782,S$11)+'СЕТ СН'!$F$12+СВЦЭМ!$D$10+'СЕТ СН'!$F$6-'СЕТ СН'!$F$22</f>
        <v>1941.78022558</v>
      </c>
      <c r="T35" s="36">
        <f>SUMIFS(СВЦЭМ!$C$39:$C$782,СВЦЭМ!$A$39:$A$782,$A35,СВЦЭМ!$B$39:$B$782,T$11)+'СЕТ СН'!$F$12+СВЦЭМ!$D$10+'СЕТ СН'!$F$6-'СЕТ СН'!$F$22</f>
        <v>1851.5734391999999</v>
      </c>
      <c r="U35" s="36">
        <f>SUMIFS(СВЦЭМ!$C$39:$C$782,СВЦЭМ!$A$39:$A$782,$A35,СВЦЭМ!$B$39:$B$782,U$11)+'СЕТ СН'!$F$12+СВЦЭМ!$D$10+'СЕТ СН'!$F$6-'СЕТ СН'!$F$22</f>
        <v>1854.89425248</v>
      </c>
      <c r="V35" s="36">
        <f>SUMIFS(СВЦЭМ!$C$39:$C$782,СВЦЭМ!$A$39:$A$782,$A35,СВЦЭМ!$B$39:$B$782,V$11)+'СЕТ СН'!$F$12+СВЦЭМ!$D$10+'СЕТ СН'!$F$6-'СЕТ СН'!$F$22</f>
        <v>1879.05530978</v>
      </c>
      <c r="W35" s="36">
        <f>SUMIFS(СВЦЭМ!$C$39:$C$782,СВЦЭМ!$A$39:$A$782,$A35,СВЦЭМ!$B$39:$B$782,W$11)+'СЕТ СН'!$F$12+СВЦЭМ!$D$10+'СЕТ СН'!$F$6-'СЕТ СН'!$F$22</f>
        <v>1909.7664759899999</v>
      </c>
      <c r="X35" s="36">
        <f>SUMIFS(СВЦЭМ!$C$39:$C$782,СВЦЭМ!$A$39:$A$782,$A35,СВЦЭМ!$B$39:$B$782,X$11)+'СЕТ СН'!$F$12+СВЦЭМ!$D$10+'СЕТ СН'!$F$6-'СЕТ СН'!$F$22</f>
        <v>1944.5364665499999</v>
      </c>
      <c r="Y35" s="36">
        <f>SUMIFS(СВЦЭМ!$C$39:$C$782,СВЦЭМ!$A$39:$A$782,$A35,СВЦЭМ!$B$39:$B$782,Y$11)+'СЕТ СН'!$F$12+СВЦЭМ!$D$10+'СЕТ СН'!$F$6-'СЕТ СН'!$F$22</f>
        <v>1986.5577553199998</v>
      </c>
    </row>
    <row r="36" spans="1:25" ht="15.75" x14ac:dyDescent="0.2">
      <c r="A36" s="35">
        <f t="shared" si="0"/>
        <v>45590</v>
      </c>
      <c r="B36" s="36">
        <f>SUMIFS(СВЦЭМ!$C$39:$C$782,СВЦЭМ!$A$39:$A$782,$A36,СВЦЭМ!$B$39:$B$782,B$11)+'СЕТ СН'!$F$12+СВЦЭМ!$D$10+'СЕТ СН'!$F$6-'СЕТ СН'!$F$22</f>
        <v>1949.68104113</v>
      </c>
      <c r="C36" s="36">
        <f>SUMIFS(СВЦЭМ!$C$39:$C$782,СВЦЭМ!$A$39:$A$782,$A36,СВЦЭМ!$B$39:$B$782,C$11)+'СЕТ СН'!$F$12+СВЦЭМ!$D$10+'СЕТ СН'!$F$6-'СЕТ СН'!$F$22</f>
        <v>2012.2077754099998</v>
      </c>
      <c r="D36" s="36">
        <f>SUMIFS(СВЦЭМ!$C$39:$C$782,СВЦЭМ!$A$39:$A$782,$A36,СВЦЭМ!$B$39:$B$782,D$11)+'СЕТ СН'!$F$12+СВЦЭМ!$D$10+'СЕТ СН'!$F$6-'СЕТ СН'!$F$22</f>
        <v>2044.6824429799999</v>
      </c>
      <c r="E36" s="36">
        <f>SUMIFS(СВЦЭМ!$C$39:$C$782,СВЦЭМ!$A$39:$A$782,$A36,СВЦЭМ!$B$39:$B$782,E$11)+'СЕТ СН'!$F$12+СВЦЭМ!$D$10+'СЕТ СН'!$F$6-'СЕТ СН'!$F$22</f>
        <v>2062.2873899199999</v>
      </c>
      <c r="F36" s="36">
        <f>SUMIFS(СВЦЭМ!$C$39:$C$782,СВЦЭМ!$A$39:$A$782,$A36,СВЦЭМ!$B$39:$B$782,F$11)+'СЕТ СН'!$F$12+СВЦЭМ!$D$10+'СЕТ СН'!$F$6-'СЕТ СН'!$F$22</f>
        <v>2051.99464115</v>
      </c>
      <c r="G36" s="36">
        <f>SUMIFS(СВЦЭМ!$C$39:$C$782,СВЦЭМ!$A$39:$A$782,$A36,СВЦЭМ!$B$39:$B$782,G$11)+'СЕТ СН'!$F$12+СВЦЭМ!$D$10+'СЕТ СН'!$F$6-'СЕТ СН'!$F$22</f>
        <v>2102.60553011</v>
      </c>
      <c r="H36" s="36">
        <f>SUMIFS(СВЦЭМ!$C$39:$C$782,СВЦЭМ!$A$39:$A$782,$A36,СВЦЭМ!$B$39:$B$782,H$11)+'СЕТ СН'!$F$12+СВЦЭМ!$D$10+'СЕТ СН'!$F$6-'СЕТ СН'!$F$22</f>
        <v>2062.3377610900002</v>
      </c>
      <c r="I36" s="36">
        <f>SUMIFS(СВЦЭМ!$C$39:$C$782,СВЦЭМ!$A$39:$A$782,$A36,СВЦЭМ!$B$39:$B$782,I$11)+'СЕТ СН'!$F$12+СВЦЭМ!$D$10+'СЕТ СН'!$F$6-'СЕТ СН'!$F$22</f>
        <v>1990.0387786899998</v>
      </c>
      <c r="J36" s="36">
        <f>SUMIFS(СВЦЭМ!$C$39:$C$782,СВЦЭМ!$A$39:$A$782,$A36,СВЦЭМ!$B$39:$B$782,J$11)+'СЕТ СН'!$F$12+СВЦЭМ!$D$10+'СЕТ СН'!$F$6-'СЕТ СН'!$F$22</f>
        <v>1918.7748855999998</v>
      </c>
      <c r="K36" s="36">
        <f>SUMIFS(СВЦЭМ!$C$39:$C$782,СВЦЭМ!$A$39:$A$782,$A36,СВЦЭМ!$B$39:$B$782,K$11)+'СЕТ СН'!$F$12+СВЦЭМ!$D$10+'СЕТ СН'!$F$6-'СЕТ СН'!$F$22</f>
        <v>1897.2995947899999</v>
      </c>
      <c r="L36" s="36">
        <f>SUMIFS(СВЦЭМ!$C$39:$C$782,СВЦЭМ!$A$39:$A$782,$A36,СВЦЭМ!$B$39:$B$782,L$11)+'СЕТ СН'!$F$12+СВЦЭМ!$D$10+'СЕТ СН'!$F$6-'СЕТ СН'!$F$22</f>
        <v>1893.5131832299999</v>
      </c>
      <c r="M36" s="36">
        <f>SUMIFS(СВЦЭМ!$C$39:$C$782,СВЦЭМ!$A$39:$A$782,$A36,СВЦЭМ!$B$39:$B$782,M$11)+'СЕТ СН'!$F$12+СВЦЭМ!$D$10+'СЕТ СН'!$F$6-'СЕТ СН'!$F$22</f>
        <v>1884.9367346899999</v>
      </c>
      <c r="N36" s="36">
        <f>SUMIFS(СВЦЭМ!$C$39:$C$782,СВЦЭМ!$A$39:$A$782,$A36,СВЦЭМ!$B$39:$B$782,N$11)+'СЕТ СН'!$F$12+СВЦЭМ!$D$10+'СЕТ СН'!$F$6-'СЕТ СН'!$F$22</f>
        <v>1914.46394749</v>
      </c>
      <c r="O36" s="36">
        <f>SUMIFS(СВЦЭМ!$C$39:$C$782,СВЦЭМ!$A$39:$A$782,$A36,СВЦЭМ!$B$39:$B$782,O$11)+'СЕТ СН'!$F$12+СВЦЭМ!$D$10+'СЕТ СН'!$F$6-'СЕТ СН'!$F$22</f>
        <v>1879.9786765399999</v>
      </c>
      <c r="P36" s="36">
        <f>SUMIFS(СВЦЭМ!$C$39:$C$782,СВЦЭМ!$A$39:$A$782,$A36,СВЦЭМ!$B$39:$B$782,P$11)+'СЕТ СН'!$F$12+СВЦЭМ!$D$10+'СЕТ СН'!$F$6-'СЕТ СН'!$F$22</f>
        <v>1878.19829989</v>
      </c>
      <c r="Q36" s="36">
        <f>SUMIFS(СВЦЭМ!$C$39:$C$782,СВЦЭМ!$A$39:$A$782,$A36,СВЦЭМ!$B$39:$B$782,Q$11)+'СЕТ СН'!$F$12+СВЦЭМ!$D$10+'СЕТ СН'!$F$6-'СЕТ СН'!$F$22</f>
        <v>1951.1795998699999</v>
      </c>
      <c r="R36" s="36">
        <f>SUMIFS(СВЦЭМ!$C$39:$C$782,СВЦЭМ!$A$39:$A$782,$A36,СВЦЭМ!$B$39:$B$782,R$11)+'СЕТ СН'!$F$12+СВЦЭМ!$D$10+'СЕТ СН'!$F$6-'СЕТ СН'!$F$22</f>
        <v>1938.53055238</v>
      </c>
      <c r="S36" s="36">
        <f>SUMIFS(СВЦЭМ!$C$39:$C$782,СВЦЭМ!$A$39:$A$782,$A36,СВЦЭМ!$B$39:$B$782,S$11)+'СЕТ СН'!$F$12+СВЦЭМ!$D$10+'СЕТ СН'!$F$6-'СЕТ СН'!$F$22</f>
        <v>1901.61202411</v>
      </c>
      <c r="T36" s="36">
        <f>SUMIFS(СВЦЭМ!$C$39:$C$782,СВЦЭМ!$A$39:$A$782,$A36,СВЦЭМ!$B$39:$B$782,T$11)+'СЕТ СН'!$F$12+СВЦЭМ!$D$10+'СЕТ СН'!$F$6-'СЕТ СН'!$F$22</f>
        <v>1825.55417003</v>
      </c>
      <c r="U36" s="36">
        <f>SUMIFS(СВЦЭМ!$C$39:$C$782,СВЦЭМ!$A$39:$A$782,$A36,СВЦЭМ!$B$39:$B$782,U$11)+'СЕТ СН'!$F$12+СВЦЭМ!$D$10+'СЕТ СН'!$F$6-'СЕТ СН'!$F$22</f>
        <v>1831.1062348200001</v>
      </c>
      <c r="V36" s="36">
        <f>SUMIFS(СВЦЭМ!$C$39:$C$782,СВЦЭМ!$A$39:$A$782,$A36,СВЦЭМ!$B$39:$B$782,V$11)+'СЕТ СН'!$F$12+СВЦЭМ!$D$10+'СЕТ СН'!$F$6-'СЕТ СН'!$F$22</f>
        <v>1870.29863075</v>
      </c>
      <c r="W36" s="36">
        <f>SUMIFS(СВЦЭМ!$C$39:$C$782,СВЦЭМ!$A$39:$A$782,$A36,СВЦЭМ!$B$39:$B$782,W$11)+'СЕТ СН'!$F$12+СВЦЭМ!$D$10+'СЕТ СН'!$F$6-'СЕТ СН'!$F$22</f>
        <v>1881.5717161</v>
      </c>
      <c r="X36" s="36">
        <f>SUMIFS(СВЦЭМ!$C$39:$C$782,СВЦЭМ!$A$39:$A$782,$A36,СВЦЭМ!$B$39:$B$782,X$11)+'СЕТ СН'!$F$12+СВЦЭМ!$D$10+'СЕТ СН'!$F$6-'СЕТ СН'!$F$22</f>
        <v>1941.60911816</v>
      </c>
      <c r="Y36" s="36">
        <f>SUMIFS(СВЦЭМ!$C$39:$C$782,СВЦЭМ!$A$39:$A$782,$A36,СВЦЭМ!$B$39:$B$782,Y$11)+'СЕТ СН'!$F$12+СВЦЭМ!$D$10+'СЕТ СН'!$F$6-'СЕТ СН'!$F$22</f>
        <v>2065.2460151</v>
      </c>
    </row>
    <row r="37" spans="1:25" ht="15.75" x14ac:dyDescent="0.2">
      <c r="A37" s="35">
        <f t="shared" si="0"/>
        <v>45591</v>
      </c>
      <c r="B37" s="36">
        <f>SUMIFS(СВЦЭМ!$C$39:$C$782,СВЦЭМ!$A$39:$A$782,$A37,СВЦЭМ!$B$39:$B$782,B$11)+'СЕТ СН'!$F$12+СВЦЭМ!$D$10+'СЕТ СН'!$F$6-'СЕТ СН'!$F$22</f>
        <v>2009.5946348499999</v>
      </c>
      <c r="C37" s="36">
        <f>SUMIFS(СВЦЭМ!$C$39:$C$782,СВЦЭМ!$A$39:$A$782,$A37,СВЦЭМ!$B$39:$B$782,C$11)+'СЕТ СН'!$F$12+СВЦЭМ!$D$10+'СЕТ СН'!$F$6-'СЕТ СН'!$F$22</f>
        <v>2089.6929186900002</v>
      </c>
      <c r="D37" s="36">
        <f>SUMIFS(СВЦЭМ!$C$39:$C$782,СВЦЭМ!$A$39:$A$782,$A37,СВЦЭМ!$B$39:$B$782,D$11)+'СЕТ СН'!$F$12+СВЦЭМ!$D$10+'СЕТ СН'!$F$6-'СЕТ СН'!$F$22</f>
        <v>2110.6337931799999</v>
      </c>
      <c r="E37" s="36">
        <f>SUMIFS(СВЦЭМ!$C$39:$C$782,СВЦЭМ!$A$39:$A$782,$A37,СВЦЭМ!$B$39:$B$782,E$11)+'СЕТ СН'!$F$12+СВЦЭМ!$D$10+'СЕТ СН'!$F$6-'СЕТ СН'!$F$22</f>
        <v>2109.4621741199999</v>
      </c>
      <c r="F37" s="36">
        <f>SUMIFS(СВЦЭМ!$C$39:$C$782,СВЦЭМ!$A$39:$A$782,$A37,СВЦЭМ!$B$39:$B$782,F$11)+'СЕТ СН'!$F$12+СВЦЭМ!$D$10+'СЕТ СН'!$F$6-'СЕТ СН'!$F$22</f>
        <v>2130.7083428299998</v>
      </c>
      <c r="G37" s="36">
        <f>SUMIFS(СВЦЭМ!$C$39:$C$782,СВЦЭМ!$A$39:$A$782,$A37,СВЦЭМ!$B$39:$B$782,G$11)+'СЕТ СН'!$F$12+СВЦЭМ!$D$10+'СЕТ СН'!$F$6-'СЕТ СН'!$F$22</f>
        <v>2109.29095125</v>
      </c>
      <c r="H37" s="36">
        <f>SUMIFS(СВЦЭМ!$C$39:$C$782,СВЦЭМ!$A$39:$A$782,$A37,СВЦЭМ!$B$39:$B$782,H$11)+'СЕТ СН'!$F$12+СВЦЭМ!$D$10+'СЕТ СН'!$F$6-'СЕТ СН'!$F$22</f>
        <v>2063.8137069099998</v>
      </c>
      <c r="I37" s="36">
        <f>SUMIFS(СВЦЭМ!$C$39:$C$782,СВЦЭМ!$A$39:$A$782,$A37,СВЦЭМ!$B$39:$B$782,I$11)+'СЕТ СН'!$F$12+СВЦЭМ!$D$10+'СЕТ СН'!$F$6-'СЕТ СН'!$F$22</f>
        <v>2038.8151847499998</v>
      </c>
      <c r="J37" s="36">
        <f>SUMIFS(СВЦЭМ!$C$39:$C$782,СВЦЭМ!$A$39:$A$782,$A37,СВЦЭМ!$B$39:$B$782,J$11)+'СЕТ СН'!$F$12+СВЦЭМ!$D$10+'СЕТ СН'!$F$6-'СЕТ СН'!$F$22</f>
        <v>1957.20762059</v>
      </c>
      <c r="K37" s="36">
        <f>SUMIFS(СВЦЭМ!$C$39:$C$782,СВЦЭМ!$A$39:$A$782,$A37,СВЦЭМ!$B$39:$B$782,K$11)+'СЕТ СН'!$F$12+СВЦЭМ!$D$10+'СЕТ СН'!$F$6-'СЕТ СН'!$F$22</f>
        <v>1876.55932446</v>
      </c>
      <c r="L37" s="36">
        <f>SUMIFS(СВЦЭМ!$C$39:$C$782,СВЦЭМ!$A$39:$A$782,$A37,СВЦЭМ!$B$39:$B$782,L$11)+'СЕТ СН'!$F$12+СВЦЭМ!$D$10+'СЕТ СН'!$F$6-'СЕТ СН'!$F$22</f>
        <v>1815.05829204</v>
      </c>
      <c r="M37" s="36">
        <f>SUMIFS(СВЦЭМ!$C$39:$C$782,СВЦЭМ!$A$39:$A$782,$A37,СВЦЭМ!$B$39:$B$782,M$11)+'СЕТ СН'!$F$12+СВЦЭМ!$D$10+'СЕТ СН'!$F$6-'СЕТ СН'!$F$22</f>
        <v>1811.0613215999999</v>
      </c>
      <c r="N37" s="36">
        <f>SUMIFS(СВЦЭМ!$C$39:$C$782,СВЦЭМ!$A$39:$A$782,$A37,СВЦЭМ!$B$39:$B$782,N$11)+'СЕТ СН'!$F$12+СВЦЭМ!$D$10+'СЕТ СН'!$F$6-'СЕТ СН'!$F$22</f>
        <v>1833.4765868299999</v>
      </c>
      <c r="O37" s="36">
        <f>SUMIFS(СВЦЭМ!$C$39:$C$782,СВЦЭМ!$A$39:$A$782,$A37,СВЦЭМ!$B$39:$B$782,O$11)+'СЕТ СН'!$F$12+СВЦЭМ!$D$10+'СЕТ СН'!$F$6-'СЕТ СН'!$F$22</f>
        <v>1855.1761269399999</v>
      </c>
      <c r="P37" s="36">
        <f>SUMIFS(СВЦЭМ!$C$39:$C$782,СВЦЭМ!$A$39:$A$782,$A37,СВЦЭМ!$B$39:$B$782,P$11)+'СЕТ СН'!$F$12+СВЦЭМ!$D$10+'СЕТ СН'!$F$6-'СЕТ СН'!$F$22</f>
        <v>1857.6711056699999</v>
      </c>
      <c r="Q37" s="36">
        <f>SUMIFS(СВЦЭМ!$C$39:$C$782,СВЦЭМ!$A$39:$A$782,$A37,СВЦЭМ!$B$39:$B$782,Q$11)+'СЕТ СН'!$F$12+СВЦЭМ!$D$10+'СЕТ СН'!$F$6-'СЕТ СН'!$F$22</f>
        <v>1862.1595752799999</v>
      </c>
      <c r="R37" s="36">
        <f>SUMIFS(СВЦЭМ!$C$39:$C$782,СВЦЭМ!$A$39:$A$782,$A37,СВЦЭМ!$B$39:$B$782,R$11)+'СЕТ СН'!$F$12+СВЦЭМ!$D$10+'СЕТ СН'!$F$6-'СЕТ СН'!$F$22</f>
        <v>1887.0463328599999</v>
      </c>
      <c r="S37" s="36">
        <f>SUMIFS(СВЦЭМ!$C$39:$C$782,СВЦЭМ!$A$39:$A$782,$A37,СВЦЭМ!$B$39:$B$782,S$11)+'СЕТ СН'!$F$12+СВЦЭМ!$D$10+'СЕТ СН'!$F$6-'СЕТ СН'!$F$22</f>
        <v>1873.1548134</v>
      </c>
      <c r="T37" s="36">
        <f>SUMIFS(СВЦЭМ!$C$39:$C$782,СВЦЭМ!$A$39:$A$782,$A37,СВЦЭМ!$B$39:$B$782,T$11)+'СЕТ СН'!$F$12+СВЦЭМ!$D$10+'СЕТ СН'!$F$6-'СЕТ СН'!$F$22</f>
        <v>1803.1451856199999</v>
      </c>
      <c r="U37" s="36">
        <f>SUMIFS(СВЦЭМ!$C$39:$C$782,СВЦЭМ!$A$39:$A$782,$A37,СВЦЭМ!$B$39:$B$782,U$11)+'СЕТ СН'!$F$12+СВЦЭМ!$D$10+'СЕТ СН'!$F$6-'СЕТ СН'!$F$22</f>
        <v>1803.39423784</v>
      </c>
      <c r="V37" s="36">
        <f>SUMIFS(СВЦЭМ!$C$39:$C$782,СВЦЭМ!$A$39:$A$782,$A37,СВЦЭМ!$B$39:$B$782,V$11)+'СЕТ СН'!$F$12+СВЦЭМ!$D$10+'СЕТ СН'!$F$6-'СЕТ СН'!$F$22</f>
        <v>1819.9960289799999</v>
      </c>
      <c r="W37" s="36">
        <f>SUMIFS(СВЦЭМ!$C$39:$C$782,СВЦЭМ!$A$39:$A$782,$A37,СВЦЭМ!$B$39:$B$782,W$11)+'СЕТ СН'!$F$12+СВЦЭМ!$D$10+'СЕТ СН'!$F$6-'СЕТ СН'!$F$22</f>
        <v>1821.43190319</v>
      </c>
      <c r="X37" s="36">
        <f>SUMIFS(СВЦЭМ!$C$39:$C$782,СВЦЭМ!$A$39:$A$782,$A37,СВЦЭМ!$B$39:$B$782,X$11)+'СЕТ СН'!$F$12+СВЦЭМ!$D$10+'СЕТ СН'!$F$6-'СЕТ СН'!$F$22</f>
        <v>1866.5989648899999</v>
      </c>
      <c r="Y37" s="36">
        <f>SUMIFS(СВЦЭМ!$C$39:$C$782,СВЦЭМ!$A$39:$A$782,$A37,СВЦЭМ!$B$39:$B$782,Y$11)+'СЕТ СН'!$F$12+СВЦЭМ!$D$10+'СЕТ СН'!$F$6-'СЕТ СН'!$F$22</f>
        <v>1939.7918789099999</v>
      </c>
    </row>
    <row r="38" spans="1:25" ht="15.75" x14ac:dyDescent="0.2">
      <c r="A38" s="35">
        <f t="shared" si="0"/>
        <v>45592</v>
      </c>
      <c r="B38" s="36">
        <f>SUMIFS(СВЦЭМ!$C$39:$C$782,СВЦЭМ!$A$39:$A$782,$A38,СВЦЭМ!$B$39:$B$782,B$11)+'СЕТ СН'!$F$12+СВЦЭМ!$D$10+'СЕТ СН'!$F$6-'СЕТ СН'!$F$22</f>
        <v>1937.50649307</v>
      </c>
      <c r="C38" s="36">
        <f>SUMIFS(СВЦЭМ!$C$39:$C$782,СВЦЭМ!$A$39:$A$782,$A38,СВЦЭМ!$B$39:$B$782,C$11)+'СЕТ СН'!$F$12+СВЦЭМ!$D$10+'СЕТ СН'!$F$6-'СЕТ СН'!$F$22</f>
        <v>2011.7477855</v>
      </c>
      <c r="D38" s="36">
        <f>SUMIFS(СВЦЭМ!$C$39:$C$782,СВЦЭМ!$A$39:$A$782,$A38,СВЦЭМ!$B$39:$B$782,D$11)+'СЕТ СН'!$F$12+СВЦЭМ!$D$10+'СЕТ СН'!$F$6-'СЕТ СН'!$F$22</f>
        <v>2035.7360349099999</v>
      </c>
      <c r="E38" s="36">
        <f>SUMIFS(СВЦЭМ!$C$39:$C$782,СВЦЭМ!$A$39:$A$782,$A38,СВЦЭМ!$B$39:$B$782,E$11)+'СЕТ СН'!$F$12+СВЦЭМ!$D$10+'СЕТ СН'!$F$6-'СЕТ СН'!$F$22</f>
        <v>2055.15896221</v>
      </c>
      <c r="F38" s="36">
        <f>SUMIFS(СВЦЭМ!$C$39:$C$782,СВЦЭМ!$A$39:$A$782,$A38,СВЦЭМ!$B$39:$B$782,F$11)+'СЕТ СН'!$F$12+СВЦЭМ!$D$10+'СЕТ СН'!$F$6-'СЕТ СН'!$F$22</f>
        <v>2061.1229687300001</v>
      </c>
      <c r="G38" s="36">
        <f>SUMIFS(СВЦЭМ!$C$39:$C$782,СВЦЭМ!$A$39:$A$782,$A38,СВЦЭМ!$B$39:$B$782,G$11)+'СЕТ СН'!$F$12+СВЦЭМ!$D$10+'СЕТ СН'!$F$6-'СЕТ СН'!$F$22</f>
        <v>2039.0160352599999</v>
      </c>
      <c r="H38" s="36">
        <f>SUMIFS(СВЦЭМ!$C$39:$C$782,СВЦЭМ!$A$39:$A$782,$A38,СВЦЭМ!$B$39:$B$782,H$11)+'СЕТ СН'!$F$12+СВЦЭМ!$D$10+'СЕТ СН'!$F$6-'СЕТ СН'!$F$22</f>
        <v>1998.3792690799999</v>
      </c>
      <c r="I38" s="36">
        <f>SUMIFS(СВЦЭМ!$C$39:$C$782,СВЦЭМ!$A$39:$A$782,$A38,СВЦЭМ!$B$39:$B$782,I$11)+'СЕТ СН'!$F$12+СВЦЭМ!$D$10+'СЕТ СН'!$F$6-'СЕТ СН'!$F$22</f>
        <v>1973.7792279799999</v>
      </c>
      <c r="J38" s="36">
        <f>SUMIFS(СВЦЭМ!$C$39:$C$782,СВЦЭМ!$A$39:$A$782,$A38,СВЦЭМ!$B$39:$B$782,J$11)+'СЕТ СН'!$F$12+СВЦЭМ!$D$10+'СЕТ СН'!$F$6-'СЕТ СН'!$F$22</f>
        <v>1875.6918493199998</v>
      </c>
      <c r="K38" s="36">
        <f>SUMIFS(СВЦЭМ!$C$39:$C$782,СВЦЭМ!$A$39:$A$782,$A38,СВЦЭМ!$B$39:$B$782,K$11)+'СЕТ СН'!$F$12+СВЦЭМ!$D$10+'СЕТ СН'!$F$6-'СЕТ СН'!$F$22</f>
        <v>1798.9337556200001</v>
      </c>
      <c r="L38" s="36">
        <f>SUMIFS(СВЦЭМ!$C$39:$C$782,СВЦЭМ!$A$39:$A$782,$A38,СВЦЭМ!$B$39:$B$782,L$11)+'СЕТ СН'!$F$12+СВЦЭМ!$D$10+'СЕТ СН'!$F$6-'СЕТ СН'!$F$22</f>
        <v>1762.8575319899999</v>
      </c>
      <c r="M38" s="36">
        <f>SUMIFS(СВЦЭМ!$C$39:$C$782,СВЦЭМ!$A$39:$A$782,$A38,СВЦЭМ!$B$39:$B$782,M$11)+'СЕТ СН'!$F$12+СВЦЭМ!$D$10+'СЕТ СН'!$F$6-'СЕТ СН'!$F$22</f>
        <v>1769.55256431</v>
      </c>
      <c r="N38" s="36">
        <f>SUMIFS(СВЦЭМ!$C$39:$C$782,СВЦЭМ!$A$39:$A$782,$A38,СВЦЭМ!$B$39:$B$782,N$11)+'СЕТ СН'!$F$12+СВЦЭМ!$D$10+'СЕТ СН'!$F$6-'СЕТ СН'!$F$22</f>
        <v>1794.0852437199999</v>
      </c>
      <c r="O38" s="36">
        <f>SUMIFS(СВЦЭМ!$C$39:$C$782,СВЦЭМ!$A$39:$A$782,$A38,СВЦЭМ!$B$39:$B$782,O$11)+'СЕТ СН'!$F$12+СВЦЭМ!$D$10+'СЕТ СН'!$F$6-'СЕТ СН'!$F$22</f>
        <v>1832.3592023799999</v>
      </c>
      <c r="P38" s="36">
        <f>SUMIFS(СВЦЭМ!$C$39:$C$782,СВЦЭМ!$A$39:$A$782,$A38,СВЦЭМ!$B$39:$B$782,P$11)+'СЕТ СН'!$F$12+СВЦЭМ!$D$10+'СЕТ СН'!$F$6-'СЕТ СН'!$F$22</f>
        <v>1843.2885871199999</v>
      </c>
      <c r="Q38" s="36">
        <f>SUMIFS(СВЦЭМ!$C$39:$C$782,СВЦЭМ!$A$39:$A$782,$A38,СВЦЭМ!$B$39:$B$782,Q$11)+'СЕТ СН'!$F$12+СВЦЭМ!$D$10+'СЕТ СН'!$F$6-'СЕТ СН'!$F$22</f>
        <v>1847.0398138</v>
      </c>
      <c r="R38" s="36">
        <f>SUMIFS(СВЦЭМ!$C$39:$C$782,СВЦЭМ!$A$39:$A$782,$A38,СВЦЭМ!$B$39:$B$782,R$11)+'СЕТ СН'!$F$12+СВЦЭМ!$D$10+'СЕТ СН'!$F$6-'СЕТ СН'!$F$22</f>
        <v>1878.6035725499999</v>
      </c>
      <c r="S38" s="36">
        <f>SUMIFS(СВЦЭМ!$C$39:$C$782,СВЦЭМ!$A$39:$A$782,$A38,СВЦЭМ!$B$39:$B$782,S$11)+'СЕТ СН'!$F$12+СВЦЭМ!$D$10+'СЕТ СН'!$F$6-'СЕТ СН'!$F$22</f>
        <v>1833.7300423699999</v>
      </c>
      <c r="T38" s="36">
        <f>SUMIFS(СВЦЭМ!$C$39:$C$782,СВЦЭМ!$A$39:$A$782,$A38,СВЦЭМ!$B$39:$B$782,T$11)+'СЕТ СН'!$F$12+СВЦЭМ!$D$10+'СЕТ СН'!$F$6-'СЕТ СН'!$F$22</f>
        <v>1750.5381735399999</v>
      </c>
      <c r="U38" s="36">
        <f>SUMIFS(СВЦЭМ!$C$39:$C$782,СВЦЭМ!$A$39:$A$782,$A38,СВЦЭМ!$B$39:$B$782,U$11)+'СЕТ СН'!$F$12+СВЦЭМ!$D$10+'СЕТ СН'!$F$6-'СЕТ СН'!$F$22</f>
        <v>1734.7836927799999</v>
      </c>
      <c r="V38" s="36">
        <f>SUMIFS(СВЦЭМ!$C$39:$C$782,СВЦЭМ!$A$39:$A$782,$A38,СВЦЭМ!$B$39:$B$782,V$11)+'СЕТ СН'!$F$12+СВЦЭМ!$D$10+'СЕТ СН'!$F$6-'СЕТ СН'!$F$22</f>
        <v>1756.4399674599999</v>
      </c>
      <c r="W38" s="36">
        <f>SUMIFS(СВЦЭМ!$C$39:$C$782,СВЦЭМ!$A$39:$A$782,$A38,СВЦЭМ!$B$39:$B$782,W$11)+'СЕТ СН'!$F$12+СВЦЭМ!$D$10+'СЕТ СН'!$F$6-'СЕТ СН'!$F$22</f>
        <v>1779.19935803</v>
      </c>
      <c r="X38" s="36">
        <f>SUMIFS(СВЦЭМ!$C$39:$C$782,СВЦЭМ!$A$39:$A$782,$A38,СВЦЭМ!$B$39:$B$782,X$11)+'СЕТ СН'!$F$12+СВЦЭМ!$D$10+'СЕТ СН'!$F$6-'СЕТ СН'!$F$22</f>
        <v>1815.5131317999999</v>
      </c>
      <c r="Y38" s="36">
        <f>SUMIFS(СВЦЭМ!$C$39:$C$782,СВЦЭМ!$A$39:$A$782,$A38,СВЦЭМ!$B$39:$B$782,Y$11)+'СЕТ СН'!$F$12+СВЦЭМ!$D$10+'СЕТ СН'!$F$6-'СЕТ СН'!$F$22</f>
        <v>1881.1319829699999</v>
      </c>
    </row>
    <row r="39" spans="1:25" ht="15.75" x14ac:dyDescent="0.2">
      <c r="A39" s="35">
        <f t="shared" si="0"/>
        <v>45593</v>
      </c>
      <c r="B39" s="36">
        <f>SUMIFS(СВЦЭМ!$C$39:$C$782,СВЦЭМ!$A$39:$A$782,$A39,СВЦЭМ!$B$39:$B$782,B$11)+'СЕТ СН'!$F$12+СВЦЭМ!$D$10+'СЕТ СН'!$F$6-'СЕТ СН'!$F$22</f>
        <v>2084.9924388499999</v>
      </c>
      <c r="C39" s="36">
        <f>SUMIFS(СВЦЭМ!$C$39:$C$782,СВЦЭМ!$A$39:$A$782,$A39,СВЦЭМ!$B$39:$B$782,C$11)+'СЕТ СН'!$F$12+СВЦЭМ!$D$10+'СЕТ СН'!$F$6-'СЕТ СН'!$F$22</f>
        <v>2146.9302020999999</v>
      </c>
      <c r="D39" s="36">
        <f>SUMIFS(СВЦЭМ!$C$39:$C$782,СВЦЭМ!$A$39:$A$782,$A39,СВЦЭМ!$B$39:$B$782,D$11)+'СЕТ СН'!$F$12+СВЦЭМ!$D$10+'СЕТ СН'!$F$6-'СЕТ СН'!$F$22</f>
        <v>2159.1012367799999</v>
      </c>
      <c r="E39" s="36">
        <f>SUMIFS(СВЦЭМ!$C$39:$C$782,СВЦЭМ!$A$39:$A$782,$A39,СВЦЭМ!$B$39:$B$782,E$11)+'СЕТ СН'!$F$12+СВЦЭМ!$D$10+'СЕТ СН'!$F$6-'СЕТ СН'!$F$22</f>
        <v>2152.2440755100001</v>
      </c>
      <c r="F39" s="36">
        <f>SUMIFS(СВЦЭМ!$C$39:$C$782,СВЦЭМ!$A$39:$A$782,$A39,СВЦЭМ!$B$39:$B$782,F$11)+'СЕТ СН'!$F$12+СВЦЭМ!$D$10+'СЕТ СН'!$F$6-'СЕТ СН'!$F$22</f>
        <v>2151.34771912</v>
      </c>
      <c r="G39" s="36">
        <f>SUMIFS(СВЦЭМ!$C$39:$C$782,СВЦЭМ!$A$39:$A$782,$A39,СВЦЭМ!$B$39:$B$782,G$11)+'СЕТ СН'!$F$12+СВЦЭМ!$D$10+'СЕТ СН'!$F$6-'СЕТ СН'!$F$22</f>
        <v>2149.1296891099996</v>
      </c>
      <c r="H39" s="36">
        <f>SUMIFS(СВЦЭМ!$C$39:$C$782,СВЦЭМ!$A$39:$A$782,$A39,СВЦЭМ!$B$39:$B$782,H$11)+'СЕТ СН'!$F$12+СВЦЭМ!$D$10+'СЕТ СН'!$F$6-'СЕТ СН'!$F$22</f>
        <v>2056.50070056</v>
      </c>
      <c r="I39" s="36">
        <f>SUMIFS(СВЦЭМ!$C$39:$C$782,СВЦЭМ!$A$39:$A$782,$A39,СВЦЭМ!$B$39:$B$782,I$11)+'СЕТ СН'!$F$12+СВЦЭМ!$D$10+'СЕТ СН'!$F$6-'СЕТ СН'!$F$22</f>
        <v>1964.4035889899999</v>
      </c>
      <c r="J39" s="36">
        <f>SUMIFS(СВЦЭМ!$C$39:$C$782,СВЦЭМ!$A$39:$A$782,$A39,СВЦЭМ!$B$39:$B$782,J$11)+'СЕТ СН'!$F$12+СВЦЭМ!$D$10+'СЕТ СН'!$F$6-'СЕТ СН'!$F$22</f>
        <v>1916.7363085699999</v>
      </c>
      <c r="K39" s="36">
        <f>SUMIFS(СВЦЭМ!$C$39:$C$782,СВЦЭМ!$A$39:$A$782,$A39,СВЦЭМ!$B$39:$B$782,K$11)+'СЕТ СН'!$F$12+СВЦЭМ!$D$10+'СЕТ СН'!$F$6-'СЕТ СН'!$F$22</f>
        <v>1901.86945053</v>
      </c>
      <c r="L39" s="36">
        <f>SUMIFS(СВЦЭМ!$C$39:$C$782,СВЦЭМ!$A$39:$A$782,$A39,СВЦЭМ!$B$39:$B$782,L$11)+'СЕТ СН'!$F$12+СВЦЭМ!$D$10+'СЕТ СН'!$F$6-'СЕТ СН'!$F$22</f>
        <v>1875.9754615299998</v>
      </c>
      <c r="M39" s="36">
        <f>SUMIFS(СВЦЭМ!$C$39:$C$782,СВЦЭМ!$A$39:$A$782,$A39,СВЦЭМ!$B$39:$B$782,M$11)+'СЕТ СН'!$F$12+СВЦЭМ!$D$10+'СЕТ СН'!$F$6-'СЕТ СН'!$F$22</f>
        <v>1907.2920791899999</v>
      </c>
      <c r="N39" s="36">
        <f>SUMIFS(СВЦЭМ!$C$39:$C$782,СВЦЭМ!$A$39:$A$782,$A39,СВЦЭМ!$B$39:$B$782,N$11)+'СЕТ СН'!$F$12+СВЦЭМ!$D$10+'СЕТ СН'!$F$6-'СЕТ СН'!$F$22</f>
        <v>1931.8883243299999</v>
      </c>
      <c r="O39" s="36">
        <f>SUMIFS(СВЦЭМ!$C$39:$C$782,СВЦЭМ!$A$39:$A$782,$A39,СВЦЭМ!$B$39:$B$782,O$11)+'СЕТ СН'!$F$12+СВЦЭМ!$D$10+'СЕТ СН'!$F$6-'СЕТ СН'!$F$22</f>
        <v>1933.86112665</v>
      </c>
      <c r="P39" s="36">
        <f>SUMIFS(СВЦЭМ!$C$39:$C$782,СВЦЭМ!$A$39:$A$782,$A39,СВЦЭМ!$B$39:$B$782,P$11)+'СЕТ СН'!$F$12+СВЦЭМ!$D$10+'СЕТ СН'!$F$6-'СЕТ СН'!$F$22</f>
        <v>1943.07274889</v>
      </c>
      <c r="Q39" s="36">
        <f>SUMIFS(СВЦЭМ!$C$39:$C$782,СВЦЭМ!$A$39:$A$782,$A39,СВЦЭМ!$B$39:$B$782,Q$11)+'СЕТ СН'!$F$12+СВЦЭМ!$D$10+'СЕТ СН'!$F$6-'СЕТ СН'!$F$22</f>
        <v>1952.4374881599999</v>
      </c>
      <c r="R39" s="36">
        <f>SUMIFS(СВЦЭМ!$C$39:$C$782,СВЦЭМ!$A$39:$A$782,$A39,СВЦЭМ!$B$39:$B$782,R$11)+'СЕТ СН'!$F$12+СВЦЭМ!$D$10+'СЕТ СН'!$F$6-'СЕТ СН'!$F$22</f>
        <v>1955.0005959999999</v>
      </c>
      <c r="S39" s="36">
        <f>SUMIFS(СВЦЭМ!$C$39:$C$782,СВЦЭМ!$A$39:$A$782,$A39,СВЦЭМ!$B$39:$B$782,S$11)+'СЕТ СН'!$F$12+СВЦЭМ!$D$10+'СЕТ СН'!$F$6-'СЕТ СН'!$F$22</f>
        <v>1903.21572629</v>
      </c>
      <c r="T39" s="36">
        <f>SUMIFS(СВЦЭМ!$C$39:$C$782,СВЦЭМ!$A$39:$A$782,$A39,СВЦЭМ!$B$39:$B$782,T$11)+'СЕТ СН'!$F$12+СВЦЭМ!$D$10+'СЕТ СН'!$F$6-'СЕТ СН'!$F$22</f>
        <v>1842.3596830399999</v>
      </c>
      <c r="U39" s="36">
        <f>SUMIFS(СВЦЭМ!$C$39:$C$782,СВЦЭМ!$A$39:$A$782,$A39,СВЦЭМ!$B$39:$B$782,U$11)+'СЕТ СН'!$F$12+СВЦЭМ!$D$10+'СЕТ СН'!$F$6-'СЕТ СН'!$F$22</f>
        <v>1839.67265206</v>
      </c>
      <c r="V39" s="36">
        <f>SUMIFS(СВЦЭМ!$C$39:$C$782,СВЦЭМ!$A$39:$A$782,$A39,СВЦЭМ!$B$39:$B$782,V$11)+'СЕТ СН'!$F$12+СВЦЭМ!$D$10+'СЕТ СН'!$F$6-'СЕТ СН'!$F$22</f>
        <v>1868.50002645</v>
      </c>
      <c r="W39" s="36">
        <f>SUMIFS(СВЦЭМ!$C$39:$C$782,СВЦЭМ!$A$39:$A$782,$A39,СВЦЭМ!$B$39:$B$782,W$11)+'СЕТ СН'!$F$12+СВЦЭМ!$D$10+'СЕТ СН'!$F$6-'СЕТ СН'!$F$22</f>
        <v>1905.01255236</v>
      </c>
      <c r="X39" s="36">
        <f>SUMIFS(СВЦЭМ!$C$39:$C$782,СВЦЭМ!$A$39:$A$782,$A39,СВЦЭМ!$B$39:$B$782,X$11)+'СЕТ СН'!$F$12+СВЦЭМ!$D$10+'СЕТ СН'!$F$6-'СЕТ СН'!$F$22</f>
        <v>1960.9603396999998</v>
      </c>
      <c r="Y39" s="36">
        <f>SUMIFS(СВЦЭМ!$C$39:$C$782,СВЦЭМ!$A$39:$A$782,$A39,СВЦЭМ!$B$39:$B$782,Y$11)+'СЕТ СН'!$F$12+СВЦЭМ!$D$10+'СЕТ СН'!$F$6-'СЕТ СН'!$F$22</f>
        <v>2044.5900059099999</v>
      </c>
    </row>
    <row r="40" spans="1:25" ht="15.75" x14ac:dyDescent="0.2">
      <c r="A40" s="35">
        <f t="shared" si="0"/>
        <v>45594</v>
      </c>
      <c r="B40" s="36">
        <f>SUMIFS(СВЦЭМ!$C$39:$C$782,СВЦЭМ!$A$39:$A$782,$A40,СВЦЭМ!$B$39:$B$782,B$11)+'СЕТ СН'!$F$12+СВЦЭМ!$D$10+'СЕТ СН'!$F$6-'СЕТ СН'!$F$22</f>
        <v>2078.6547868600001</v>
      </c>
      <c r="C40" s="36">
        <f>SUMIFS(СВЦЭМ!$C$39:$C$782,СВЦЭМ!$A$39:$A$782,$A40,СВЦЭМ!$B$39:$B$782,C$11)+'СЕТ СН'!$F$12+СВЦЭМ!$D$10+'СЕТ СН'!$F$6-'СЕТ СН'!$F$22</f>
        <v>2122.0601118600002</v>
      </c>
      <c r="D40" s="36">
        <f>SUMIFS(СВЦЭМ!$C$39:$C$782,СВЦЭМ!$A$39:$A$782,$A40,СВЦЭМ!$B$39:$B$782,D$11)+'СЕТ СН'!$F$12+СВЦЭМ!$D$10+'СЕТ СН'!$F$6-'СЕТ СН'!$F$22</f>
        <v>2149.1571739300002</v>
      </c>
      <c r="E40" s="36">
        <f>SUMIFS(СВЦЭМ!$C$39:$C$782,СВЦЭМ!$A$39:$A$782,$A40,СВЦЭМ!$B$39:$B$782,E$11)+'СЕТ СН'!$F$12+СВЦЭМ!$D$10+'СЕТ СН'!$F$6-'СЕТ СН'!$F$22</f>
        <v>2139.68336649</v>
      </c>
      <c r="F40" s="36">
        <f>SUMIFS(СВЦЭМ!$C$39:$C$782,СВЦЭМ!$A$39:$A$782,$A40,СВЦЭМ!$B$39:$B$782,F$11)+'СЕТ СН'!$F$12+СВЦЭМ!$D$10+'СЕТ СН'!$F$6-'СЕТ СН'!$F$22</f>
        <v>2146.7329567499996</v>
      </c>
      <c r="G40" s="36">
        <f>SUMIFS(СВЦЭМ!$C$39:$C$782,СВЦЭМ!$A$39:$A$782,$A40,СВЦЭМ!$B$39:$B$782,G$11)+'СЕТ СН'!$F$12+СВЦЭМ!$D$10+'СЕТ СН'!$F$6-'СЕТ СН'!$F$22</f>
        <v>2095.14228426</v>
      </c>
      <c r="H40" s="36">
        <f>SUMIFS(СВЦЭМ!$C$39:$C$782,СВЦЭМ!$A$39:$A$782,$A40,СВЦЭМ!$B$39:$B$782,H$11)+'СЕТ СН'!$F$12+СВЦЭМ!$D$10+'СЕТ СН'!$F$6-'СЕТ СН'!$F$22</f>
        <v>1992.19938783</v>
      </c>
      <c r="I40" s="36">
        <f>SUMIFS(СВЦЭМ!$C$39:$C$782,СВЦЭМ!$A$39:$A$782,$A40,СВЦЭМ!$B$39:$B$782,I$11)+'СЕТ СН'!$F$12+СВЦЭМ!$D$10+'СЕТ СН'!$F$6-'СЕТ СН'!$F$22</f>
        <v>1955.1868743</v>
      </c>
      <c r="J40" s="36">
        <f>SUMIFS(СВЦЭМ!$C$39:$C$782,СВЦЭМ!$A$39:$A$782,$A40,СВЦЭМ!$B$39:$B$782,J$11)+'СЕТ СН'!$F$12+СВЦЭМ!$D$10+'СЕТ СН'!$F$6-'СЕТ СН'!$F$22</f>
        <v>1906.8757109799999</v>
      </c>
      <c r="K40" s="36">
        <f>SUMIFS(СВЦЭМ!$C$39:$C$782,СВЦЭМ!$A$39:$A$782,$A40,СВЦЭМ!$B$39:$B$782,K$11)+'СЕТ СН'!$F$12+СВЦЭМ!$D$10+'СЕТ СН'!$F$6-'СЕТ СН'!$F$22</f>
        <v>1888.82770458</v>
      </c>
      <c r="L40" s="36">
        <f>SUMIFS(СВЦЭМ!$C$39:$C$782,СВЦЭМ!$A$39:$A$782,$A40,СВЦЭМ!$B$39:$B$782,L$11)+'СЕТ СН'!$F$12+СВЦЭМ!$D$10+'СЕТ СН'!$F$6-'СЕТ СН'!$F$22</f>
        <v>1872.4307028199999</v>
      </c>
      <c r="M40" s="36">
        <f>SUMIFS(СВЦЭМ!$C$39:$C$782,СВЦЭМ!$A$39:$A$782,$A40,СВЦЭМ!$B$39:$B$782,M$11)+'СЕТ СН'!$F$12+СВЦЭМ!$D$10+'СЕТ СН'!$F$6-'СЕТ СН'!$F$22</f>
        <v>1883.49993032</v>
      </c>
      <c r="N40" s="36">
        <f>SUMIFS(СВЦЭМ!$C$39:$C$782,СВЦЭМ!$A$39:$A$782,$A40,СВЦЭМ!$B$39:$B$782,N$11)+'СЕТ СН'!$F$12+СВЦЭМ!$D$10+'СЕТ СН'!$F$6-'СЕТ СН'!$F$22</f>
        <v>1898.1233157499998</v>
      </c>
      <c r="O40" s="36">
        <f>SUMIFS(СВЦЭМ!$C$39:$C$782,СВЦЭМ!$A$39:$A$782,$A40,СВЦЭМ!$B$39:$B$782,O$11)+'СЕТ СН'!$F$12+СВЦЭМ!$D$10+'СЕТ СН'!$F$6-'СЕТ СН'!$F$22</f>
        <v>1916.13601621</v>
      </c>
      <c r="P40" s="36">
        <f>SUMIFS(СВЦЭМ!$C$39:$C$782,СВЦЭМ!$A$39:$A$782,$A40,СВЦЭМ!$B$39:$B$782,P$11)+'СЕТ СН'!$F$12+СВЦЭМ!$D$10+'СЕТ СН'!$F$6-'СЕТ СН'!$F$22</f>
        <v>1925.21176537</v>
      </c>
      <c r="Q40" s="36">
        <f>SUMIFS(СВЦЭМ!$C$39:$C$782,СВЦЭМ!$A$39:$A$782,$A40,СВЦЭМ!$B$39:$B$782,Q$11)+'СЕТ СН'!$F$12+СВЦЭМ!$D$10+'СЕТ СН'!$F$6-'СЕТ СН'!$F$22</f>
        <v>1933.5617789399998</v>
      </c>
      <c r="R40" s="36">
        <f>SUMIFS(СВЦЭМ!$C$39:$C$782,СВЦЭМ!$A$39:$A$782,$A40,СВЦЭМ!$B$39:$B$782,R$11)+'СЕТ СН'!$F$12+СВЦЭМ!$D$10+'СЕТ СН'!$F$6-'СЕТ СН'!$F$22</f>
        <v>1927.09403488</v>
      </c>
      <c r="S40" s="36">
        <f>SUMIFS(СВЦЭМ!$C$39:$C$782,СВЦЭМ!$A$39:$A$782,$A40,СВЦЭМ!$B$39:$B$782,S$11)+'СЕТ СН'!$F$12+СВЦЭМ!$D$10+'СЕТ СН'!$F$6-'СЕТ СН'!$F$22</f>
        <v>1896.2871593099999</v>
      </c>
      <c r="T40" s="36">
        <f>SUMIFS(СВЦЭМ!$C$39:$C$782,СВЦЭМ!$A$39:$A$782,$A40,СВЦЭМ!$B$39:$B$782,T$11)+'СЕТ СН'!$F$12+СВЦЭМ!$D$10+'СЕТ СН'!$F$6-'СЕТ СН'!$F$22</f>
        <v>1802.69463223</v>
      </c>
      <c r="U40" s="36">
        <f>SUMIFS(СВЦЭМ!$C$39:$C$782,СВЦЭМ!$A$39:$A$782,$A40,СВЦЭМ!$B$39:$B$782,U$11)+'СЕТ СН'!$F$12+СВЦЭМ!$D$10+'СЕТ СН'!$F$6-'СЕТ СН'!$F$22</f>
        <v>1830.0543057999998</v>
      </c>
      <c r="V40" s="36">
        <f>SUMIFS(СВЦЭМ!$C$39:$C$782,СВЦЭМ!$A$39:$A$782,$A40,СВЦЭМ!$B$39:$B$782,V$11)+'СЕТ СН'!$F$12+СВЦЭМ!$D$10+'СЕТ СН'!$F$6-'СЕТ СН'!$F$22</f>
        <v>1857.1049263299999</v>
      </c>
      <c r="W40" s="36">
        <f>SUMIFS(СВЦЭМ!$C$39:$C$782,СВЦЭМ!$A$39:$A$782,$A40,СВЦЭМ!$B$39:$B$782,W$11)+'СЕТ СН'!$F$12+СВЦЭМ!$D$10+'СЕТ СН'!$F$6-'СЕТ СН'!$F$22</f>
        <v>1898.27169789</v>
      </c>
      <c r="X40" s="36">
        <f>SUMIFS(СВЦЭМ!$C$39:$C$782,СВЦЭМ!$A$39:$A$782,$A40,СВЦЭМ!$B$39:$B$782,X$11)+'СЕТ СН'!$F$12+СВЦЭМ!$D$10+'СЕТ СН'!$F$6-'СЕТ СН'!$F$22</f>
        <v>1933.21900648</v>
      </c>
      <c r="Y40" s="36">
        <f>SUMIFS(СВЦЭМ!$C$39:$C$782,СВЦЭМ!$A$39:$A$782,$A40,СВЦЭМ!$B$39:$B$782,Y$11)+'СЕТ СН'!$F$12+СВЦЭМ!$D$10+'СЕТ СН'!$F$6-'СЕТ СН'!$F$22</f>
        <v>1995.90563883</v>
      </c>
    </row>
    <row r="41" spans="1:25" ht="15.75" x14ac:dyDescent="0.2">
      <c r="A41" s="35">
        <f t="shared" si="0"/>
        <v>45595</v>
      </c>
      <c r="B41" s="36">
        <f>SUMIFS(СВЦЭМ!$C$39:$C$782,СВЦЭМ!$A$39:$A$782,$A41,СВЦЭМ!$B$39:$B$782,B$11)+'СЕТ СН'!$F$12+СВЦЭМ!$D$10+'СЕТ СН'!$F$6-'СЕТ СН'!$F$22</f>
        <v>2288.2855201899997</v>
      </c>
      <c r="C41" s="36">
        <f>SUMIFS(СВЦЭМ!$C$39:$C$782,СВЦЭМ!$A$39:$A$782,$A41,СВЦЭМ!$B$39:$B$782,C$11)+'СЕТ СН'!$F$12+СВЦЭМ!$D$10+'СЕТ СН'!$F$6-'СЕТ СН'!$F$22</f>
        <v>2316.2626971599998</v>
      </c>
      <c r="D41" s="36">
        <f>SUMIFS(СВЦЭМ!$C$39:$C$782,СВЦЭМ!$A$39:$A$782,$A41,СВЦЭМ!$B$39:$B$782,D$11)+'СЕТ СН'!$F$12+СВЦЭМ!$D$10+'СЕТ СН'!$F$6-'СЕТ СН'!$F$22</f>
        <v>2378.3091999600001</v>
      </c>
      <c r="E41" s="36">
        <f>SUMIFS(СВЦЭМ!$C$39:$C$782,СВЦЭМ!$A$39:$A$782,$A41,СВЦЭМ!$B$39:$B$782,E$11)+'СЕТ СН'!$F$12+СВЦЭМ!$D$10+'СЕТ СН'!$F$6-'СЕТ СН'!$F$22</f>
        <v>2371.2038787500001</v>
      </c>
      <c r="F41" s="36">
        <f>SUMIFS(СВЦЭМ!$C$39:$C$782,СВЦЭМ!$A$39:$A$782,$A41,СВЦЭМ!$B$39:$B$782,F$11)+'СЕТ СН'!$F$12+СВЦЭМ!$D$10+'СЕТ СН'!$F$6-'СЕТ СН'!$F$22</f>
        <v>2357.8670810999997</v>
      </c>
      <c r="G41" s="36">
        <f>SUMIFS(СВЦЭМ!$C$39:$C$782,СВЦЭМ!$A$39:$A$782,$A41,СВЦЭМ!$B$39:$B$782,G$11)+'СЕТ СН'!$F$12+СВЦЭМ!$D$10+'СЕТ СН'!$F$6-'СЕТ СН'!$F$22</f>
        <v>2339.2848832099999</v>
      </c>
      <c r="H41" s="36">
        <f>SUMIFS(СВЦЭМ!$C$39:$C$782,СВЦЭМ!$A$39:$A$782,$A41,СВЦЭМ!$B$39:$B$782,H$11)+'СЕТ СН'!$F$12+СВЦЭМ!$D$10+'СЕТ СН'!$F$6-'СЕТ СН'!$F$22</f>
        <v>2225.2295982800001</v>
      </c>
      <c r="I41" s="36">
        <f>SUMIFS(СВЦЭМ!$C$39:$C$782,СВЦЭМ!$A$39:$A$782,$A41,СВЦЭМ!$B$39:$B$782,I$11)+'СЕТ СН'!$F$12+СВЦЭМ!$D$10+'СЕТ СН'!$F$6-'СЕТ СН'!$F$22</f>
        <v>2178.09327734</v>
      </c>
      <c r="J41" s="36">
        <f>SUMIFS(СВЦЭМ!$C$39:$C$782,СВЦЭМ!$A$39:$A$782,$A41,СВЦЭМ!$B$39:$B$782,J$11)+'СЕТ СН'!$F$12+СВЦЭМ!$D$10+'СЕТ СН'!$F$6-'СЕТ СН'!$F$22</f>
        <v>2113.30635747</v>
      </c>
      <c r="K41" s="36">
        <f>SUMIFS(СВЦЭМ!$C$39:$C$782,СВЦЭМ!$A$39:$A$782,$A41,СВЦЭМ!$B$39:$B$782,K$11)+'СЕТ СН'!$F$12+СВЦЭМ!$D$10+'СЕТ СН'!$F$6-'СЕТ СН'!$F$22</f>
        <v>2099.5021993099999</v>
      </c>
      <c r="L41" s="36">
        <f>SUMIFS(СВЦЭМ!$C$39:$C$782,СВЦЭМ!$A$39:$A$782,$A41,СВЦЭМ!$B$39:$B$782,L$11)+'СЕТ СН'!$F$12+СВЦЭМ!$D$10+'СЕТ СН'!$F$6-'СЕТ СН'!$F$22</f>
        <v>2076.6475343900001</v>
      </c>
      <c r="M41" s="36">
        <f>SUMIFS(СВЦЭМ!$C$39:$C$782,СВЦЭМ!$A$39:$A$782,$A41,СВЦЭМ!$B$39:$B$782,M$11)+'СЕТ СН'!$F$12+СВЦЭМ!$D$10+'СЕТ СН'!$F$6-'СЕТ СН'!$F$22</f>
        <v>2089.3575459100002</v>
      </c>
      <c r="N41" s="36">
        <f>SUMIFS(СВЦЭМ!$C$39:$C$782,СВЦЭМ!$A$39:$A$782,$A41,СВЦЭМ!$B$39:$B$782,N$11)+'СЕТ СН'!$F$12+СВЦЭМ!$D$10+'СЕТ СН'!$F$6-'СЕТ СН'!$F$22</f>
        <v>2116.58564974</v>
      </c>
      <c r="O41" s="36">
        <f>SUMIFS(СВЦЭМ!$C$39:$C$782,СВЦЭМ!$A$39:$A$782,$A41,СВЦЭМ!$B$39:$B$782,O$11)+'СЕТ СН'!$F$12+СВЦЭМ!$D$10+'СЕТ СН'!$F$6-'СЕТ СН'!$F$22</f>
        <v>2123.0639296699997</v>
      </c>
      <c r="P41" s="36">
        <f>SUMIFS(СВЦЭМ!$C$39:$C$782,СВЦЭМ!$A$39:$A$782,$A41,СВЦЭМ!$B$39:$B$782,P$11)+'СЕТ СН'!$F$12+СВЦЭМ!$D$10+'СЕТ СН'!$F$6-'СЕТ СН'!$F$22</f>
        <v>2133.9585345700002</v>
      </c>
      <c r="Q41" s="36">
        <f>SUMIFS(СВЦЭМ!$C$39:$C$782,СВЦЭМ!$A$39:$A$782,$A41,СВЦЭМ!$B$39:$B$782,Q$11)+'СЕТ СН'!$F$12+СВЦЭМ!$D$10+'СЕТ СН'!$F$6-'СЕТ СН'!$F$22</f>
        <v>2152.0341548900001</v>
      </c>
      <c r="R41" s="36">
        <f>SUMIFS(СВЦЭМ!$C$39:$C$782,СВЦЭМ!$A$39:$A$782,$A41,СВЦЭМ!$B$39:$B$782,R$11)+'СЕТ СН'!$F$12+СВЦЭМ!$D$10+'СЕТ СН'!$F$6-'СЕТ СН'!$F$22</f>
        <v>2147.1487563999999</v>
      </c>
      <c r="S41" s="36">
        <f>SUMIFS(СВЦЭМ!$C$39:$C$782,СВЦЭМ!$A$39:$A$782,$A41,СВЦЭМ!$B$39:$B$782,S$11)+'СЕТ СН'!$F$12+СВЦЭМ!$D$10+'СЕТ СН'!$F$6-'СЕТ СН'!$F$22</f>
        <v>2115.8811331500001</v>
      </c>
      <c r="T41" s="36">
        <f>SUMIFS(СВЦЭМ!$C$39:$C$782,СВЦЭМ!$A$39:$A$782,$A41,СВЦЭМ!$B$39:$B$782,T$11)+'СЕТ СН'!$F$12+СВЦЭМ!$D$10+'СЕТ СН'!$F$6-'СЕТ СН'!$F$22</f>
        <v>2041.41953386</v>
      </c>
      <c r="U41" s="36">
        <f>SUMIFS(СВЦЭМ!$C$39:$C$782,СВЦЭМ!$A$39:$A$782,$A41,СВЦЭМ!$B$39:$B$782,U$11)+'СЕТ СН'!$F$12+СВЦЭМ!$D$10+'СЕТ СН'!$F$6-'СЕТ СН'!$F$22</f>
        <v>2015.32615042</v>
      </c>
      <c r="V41" s="36">
        <f>SUMIFS(СВЦЭМ!$C$39:$C$782,СВЦЭМ!$A$39:$A$782,$A41,СВЦЭМ!$B$39:$B$782,V$11)+'СЕТ СН'!$F$12+СВЦЭМ!$D$10+'СЕТ СН'!$F$6-'СЕТ СН'!$F$22</f>
        <v>2035.53439026</v>
      </c>
      <c r="W41" s="36">
        <f>SUMIFS(СВЦЭМ!$C$39:$C$782,СВЦЭМ!$A$39:$A$782,$A41,СВЦЭМ!$B$39:$B$782,W$11)+'СЕТ СН'!$F$12+СВЦЭМ!$D$10+'СЕТ СН'!$F$6-'СЕТ СН'!$F$22</f>
        <v>2068.7960538100001</v>
      </c>
      <c r="X41" s="36">
        <f>SUMIFS(СВЦЭМ!$C$39:$C$782,СВЦЭМ!$A$39:$A$782,$A41,СВЦЭМ!$B$39:$B$782,X$11)+'СЕТ СН'!$F$12+СВЦЭМ!$D$10+'СЕТ СН'!$F$6-'СЕТ СН'!$F$22</f>
        <v>2123.0351726100002</v>
      </c>
      <c r="Y41" s="36">
        <f>SUMIFS(СВЦЭМ!$C$39:$C$782,СВЦЭМ!$A$39:$A$782,$A41,СВЦЭМ!$B$39:$B$782,Y$11)+'СЕТ СН'!$F$12+СВЦЭМ!$D$10+'СЕТ СН'!$F$6-'СЕТ СН'!$F$22</f>
        <v>2179.1311545799999</v>
      </c>
    </row>
    <row r="42" spans="1:25" ht="15.75" x14ac:dyDescent="0.2">
      <c r="A42" s="35">
        <f t="shared" si="0"/>
        <v>45596</v>
      </c>
      <c r="B42" s="36">
        <f>SUMIFS(СВЦЭМ!$C$39:$C$782,СВЦЭМ!$A$39:$A$782,$A42,СВЦЭМ!$B$39:$B$782,B$11)+'СЕТ СН'!$F$12+СВЦЭМ!$D$10+'СЕТ СН'!$F$6-'СЕТ СН'!$F$22</f>
        <v>2307.90726623</v>
      </c>
      <c r="C42" s="36">
        <f>SUMIFS(СВЦЭМ!$C$39:$C$782,СВЦЭМ!$A$39:$A$782,$A42,СВЦЭМ!$B$39:$B$782,C$11)+'СЕТ СН'!$F$12+СВЦЭМ!$D$10+'СЕТ СН'!$F$6-'СЕТ СН'!$F$22</f>
        <v>2280.2989625</v>
      </c>
      <c r="D42" s="36">
        <f>SUMIFS(СВЦЭМ!$C$39:$C$782,СВЦЭМ!$A$39:$A$782,$A42,СВЦЭМ!$B$39:$B$782,D$11)+'СЕТ СН'!$F$12+СВЦЭМ!$D$10+'СЕТ СН'!$F$6-'СЕТ СН'!$F$22</f>
        <v>2307.1647423599998</v>
      </c>
      <c r="E42" s="36">
        <f>SUMIFS(СВЦЭМ!$C$39:$C$782,СВЦЭМ!$A$39:$A$782,$A42,СВЦЭМ!$B$39:$B$782,E$11)+'СЕТ СН'!$F$12+СВЦЭМ!$D$10+'СЕТ СН'!$F$6-'СЕТ СН'!$F$22</f>
        <v>2310.0038340199999</v>
      </c>
      <c r="F42" s="36">
        <f>SUMIFS(СВЦЭМ!$C$39:$C$782,СВЦЭМ!$A$39:$A$782,$A42,СВЦЭМ!$B$39:$B$782,F$11)+'СЕТ СН'!$F$12+СВЦЭМ!$D$10+'СЕТ СН'!$F$6-'СЕТ СН'!$F$22</f>
        <v>2312.9725206600001</v>
      </c>
      <c r="G42" s="36">
        <f>SUMIFS(СВЦЭМ!$C$39:$C$782,СВЦЭМ!$A$39:$A$782,$A42,СВЦЭМ!$B$39:$B$782,G$11)+'СЕТ СН'!$F$12+СВЦЭМ!$D$10+'СЕТ СН'!$F$6-'СЕТ СН'!$F$22</f>
        <v>2282.3118812799999</v>
      </c>
      <c r="H42" s="36">
        <f>SUMIFS(СВЦЭМ!$C$39:$C$782,СВЦЭМ!$A$39:$A$782,$A42,СВЦЭМ!$B$39:$B$782,H$11)+'СЕТ СН'!$F$12+СВЦЭМ!$D$10+'СЕТ СН'!$F$6-'СЕТ СН'!$F$22</f>
        <v>2186.6342762300001</v>
      </c>
      <c r="I42" s="36">
        <f>SUMIFS(СВЦЭМ!$C$39:$C$782,СВЦЭМ!$A$39:$A$782,$A42,СВЦЭМ!$B$39:$B$782,I$11)+'СЕТ СН'!$F$12+СВЦЭМ!$D$10+'СЕТ СН'!$F$6-'СЕТ СН'!$F$22</f>
        <v>2078.7508769999999</v>
      </c>
      <c r="J42" s="36">
        <f>SUMIFS(СВЦЭМ!$C$39:$C$782,СВЦЭМ!$A$39:$A$782,$A42,СВЦЭМ!$B$39:$B$782,J$11)+'СЕТ СН'!$F$12+СВЦЭМ!$D$10+'СЕТ СН'!$F$6-'СЕТ СН'!$F$22</f>
        <v>2040.6450295699999</v>
      </c>
      <c r="K42" s="36">
        <f>SUMIFS(СВЦЭМ!$C$39:$C$782,СВЦЭМ!$A$39:$A$782,$A42,СВЦЭМ!$B$39:$B$782,K$11)+'СЕТ СН'!$F$12+СВЦЭМ!$D$10+'СЕТ СН'!$F$6-'СЕТ СН'!$F$22</f>
        <v>2005.49480361</v>
      </c>
      <c r="L42" s="36">
        <f>SUMIFS(СВЦЭМ!$C$39:$C$782,СВЦЭМ!$A$39:$A$782,$A42,СВЦЭМ!$B$39:$B$782,L$11)+'СЕТ СН'!$F$12+СВЦЭМ!$D$10+'СЕТ СН'!$F$6-'СЕТ СН'!$F$22</f>
        <v>1986.78828985</v>
      </c>
      <c r="M42" s="36">
        <f>SUMIFS(СВЦЭМ!$C$39:$C$782,СВЦЭМ!$A$39:$A$782,$A42,СВЦЭМ!$B$39:$B$782,M$11)+'СЕТ СН'!$F$12+СВЦЭМ!$D$10+'СЕТ СН'!$F$6-'СЕТ СН'!$F$22</f>
        <v>1996.72627726</v>
      </c>
      <c r="N42" s="36">
        <f>SUMIFS(СВЦЭМ!$C$39:$C$782,СВЦЭМ!$A$39:$A$782,$A42,СВЦЭМ!$B$39:$B$782,N$11)+'СЕТ СН'!$F$12+СВЦЭМ!$D$10+'СЕТ СН'!$F$6-'СЕТ СН'!$F$22</f>
        <v>2028.74450781</v>
      </c>
      <c r="O42" s="36">
        <f>SUMIFS(СВЦЭМ!$C$39:$C$782,СВЦЭМ!$A$39:$A$782,$A42,СВЦЭМ!$B$39:$B$782,O$11)+'СЕТ СН'!$F$12+СВЦЭМ!$D$10+'СЕТ СН'!$F$6-'СЕТ СН'!$F$22</f>
        <v>2048.6199565100001</v>
      </c>
      <c r="P42" s="36">
        <f>SUMIFS(СВЦЭМ!$C$39:$C$782,СВЦЭМ!$A$39:$A$782,$A42,СВЦЭМ!$B$39:$B$782,P$11)+'СЕТ СН'!$F$12+СВЦЭМ!$D$10+'СЕТ СН'!$F$6-'СЕТ СН'!$F$22</f>
        <v>2064.09781527</v>
      </c>
      <c r="Q42" s="36">
        <f>SUMIFS(СВЦЭМ!$C$39:$C$782,СВЦЭМ!$A$39:$A$782,$A42,СВЦЭМ!$B$39:$B$782,Q$11)+'СЕТ СН'!$F$12+СВЦЭМ!$D$10+'СЕТ СН'!$F$6-'СЕТ СН'!$F$22</f>
        <v>2074.2603477500002</v>
      </c>
      <c r="R42" s="36">
        <f>SUMIFS(СВЦЭМ!$C$39:$C$782,СВЦЭМ!$A$39:$A$782,$A42,СВЦЭМ!$B$39:$B$782,R$11)+'СЕТ СН'!$F$12+СВЦЭМ!$D$10+'СЕТ СН'!$F$6-'СЕТ СН'!$F$22</f>
        <v>2073.0562849000003</v>
      </c>
      <c r="S42" s="36">
        <f>SUMIFS(СВЦЭМ!$C$39:$C$782,СВЦЭМ!$A$39:$A$782,$A42,СВЦЭМ!$B$39:$B$782,S$11)+'СЕТ СН'!$F$12+СВЦЭМ!$D$10+'СЕТ СН'!$F$6-'СЕТ СН'!$F$22</f>
        <v>2059.3856458400001</v>
      </c>
      <c r="T42" s="36">
        <f>SUMIFS(СВЦЭМ!$C$39:$C$782,СВЦЭМ!$A$39:$A$782,$A42,СВЦЭМ!$B$39:$B$782,T$11)+'СЕТ СН'!$F$12+СВЦЭМ!$D$10+'СЕТ СН'!$F$6-'СЕТ СН'!$F$22</f>
        <v>1967.70494949</v>
      </c>
      <c r="U42" s="36">
        <f>SUMIFS(СВЦЭМ!$C$39:$C$782,СВЦЭМ!$A$39:$A$782,$A42,СВЦЭМ!$B$39:$B$782,U$11)+'СЕТ СН'!$F$12+СВЦЭМ!$D$10+'СЕТ СН'!$F$6-'СЕТ СН'!$F$22</f>
        <v>1961.84699843</v>
      </c>
      <c r="V42" s="36">
        <f>SUMIFS(СВЦЭМ!$C$39:$C$782,СВЦЭМ!$A$39:$A$782,$A42,СВЦЭМ!$B$39:$B$782,V$11)+'СЕТ СН'!$F$12+СВЦЭМ!$D$10+'СЕТ СН'!$F$6-'СЕТ СН'!$F$22</f>
        <v>1966.9477099599999</v>
      </c>
      <c r="W42" s="36">
        <f>SUMIFS(СВЦЭМ!$C$39:$C$782,СВЦЭМ!$A$39:$A$782,$A42,СВЦЭМ!$B$39:$B$782,W$11)+'СЕТ СН'!$F$12+СВЦЭМ!$D$10+'СЕТ СН'!$F$6-'СЕТ СН'!$F$22</f>
        <v>1993.5976661</v>
      </c>
      <c r="X42" s="36">
        <f>SUMIFS(СВЦЭМ!$C$39:$C$782,СВЦЭМ!$A$39:$A$782,$A42,СВЦЭМ!$B$39:$B$782,X$11)+'СЕТ СН'!$F$12+СВЦЭМ!$D$10+'СЕТ СН'!$F$6-'СЕТ СН'!$F$22</f>
        <v>2062.0284769899999</v>
      </c>
      <c r="Y42" s="36">
        <f>SUMIFS(СВЦЭМ!$C$39:$C$782,СВЦЭМ!$A$39:$A$782,$A42,СВЦЭМ!$B$39:$B$782,Y$11)+'СЕТ СН'!$F$12+СВЦЭМ!$D$10+'СЕТ СН'!$F$6-'СЕТ СН'!$F$22</f>
        <v>2096.4323791800002</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7"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5"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5"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01.10.2024</v>
      </c>
      <c r="B48" s="36">
        <f>SUMIFS(СВЦЭМ!$C$39:$C$782,СВЦЭМ!$A$39:$A$782,$A48,СВЦЭМ!$B$39:$B$782,B$47)+'СЕТ СН'!$G$12+СВЦЭМ!$D$10+'СЕТ СН'!$G$6-'СЕТ СН'!$G$22</f>
        <v>2331.03974823</v>
      </c>
      <c r="C48" s="36">
        <f>SUMIFS(СВЦЭМ!$C$39:$C$782,СВЦЭМ!$A$39:$A$782,$A48,СВЦЭМ!$B$39:$B$782,C$47)+'СЕТ СН'!$G$12+СВЦЭМ!$D$10+'СЕТ СН'!$G$6-'СЕТ СН'!$G$22</f>
        <v>2332.6132430899997</v>
      </c>
      <c r="D48" s="36">
        <f>SUMIFS(СВЦЭМ!$C$39:$C$782,СВЦЭМ!$A$39:$A$782,$A48,СВЦЭМ!$B$39:$B$782,D$47)+'СЕТ СН'!$G$12+СВЦЭМ!$D$10+'СЕТ СН'!$G$6-'СЕТ СН'!$G$22</f>
        <v>2438.2006503799994</v>
      </c>
      <c r="E48" s="36">
        <f>SUMIFS(СВЦЭМ!$C$39:$C$782,СВЦЭМ!$A$39:$A$782,$A48,СВЦЭМ!$B$39:$B$782,E$47)+'СЕТ СН'!$G$12+СВЦЭМ!$D$10+'СЕТ СН'!$G$6-'СЕТ СН'!$G$22</f>
        <v>2458.2633800100002</v>
      </c>
      <c r="F48" s="36">
        <f>SUMIFS(СВЦЭМ!$C$39:$C$782,СВЦЭМ!$A$39:$A$782,$A48,СВЦЭМ!$B$39:$B$782,F$47)+'СЕТ СН'!$G$12+СВЦЭМ!$D$10+'СЕТ СН'!$G$6-'СЕТ СН'!$G$22</f>
        <v>2445.4447218699997</v>
      </c>
      <c r="G48" s="36">
        <f>SUMIFS(СВЦЭМ!$C$39:$C$782,СВЦЭМ!$A$39:$A$782,$A48,СВЦЭМ!$B$39:$B$782,G$47)+'СЕТ СН'!$G$12+СВЦЭМ!$D$10+'СЕТ СН'!$G$6-'СЕТ СН'!$G$22</f>
        <v>2418.7367231600001</v>
      </c>
      <c r="H48" s="36">
        <f>SUMIFS(СВЦЭМ!$C$39:$C$782,СВЦЭМ!$A$39:$A$782,$A48,СВЦЭМ!$B$39:$B$782,H$47)+'СЕТ СН'!$G$12+СВЦЭМ!$D$10+'СЕТ СН'!$G$6-'СЕТ СН'!$G$22</f>
        <v>2305.1605223000001</v>
      </c>
      <c r="I48" s="36">
        <f>SUMIFS(СВЦЭМ!$C$39:$C$782,СВЦЭМ!$A$39:$A$782,$A48,СВЦЭМ!$B$39:$B$782,I$47)+'СЕТ СН'!$G$12+СВЦЭМ!$D$10+'СЕТ СН'!$G$6-'СЕТ СН'!$G$22</f>
        <v>2182.69126465</v>
      </c>
      <c r="J48" s="36">
        <f>SUMIFS(СВЦЭМ!$C$39:$C$782,СВЦЭМ!$A$39:$A$782,$A48,СВЦЭМ!$B$39:$B$782,J$47)+'СЕТ СН'!$G$12+СВЦЭМ!$D$10+'СЕТ СН'!$G$6-'СЕТ СН'!$G$22</f>
        <v>2137.0959072800001</v>
      </c>
      <c r="K48" s="36">
        <f>SUMIFS(СВЦЭМ!$C$39:$C$782,СВЦЭМ!$A$39:$A$782,$A48,СВЦЭМ!$B$39:$B$782,K$47)+'СЕТ СН'!$G$12+СВЦЭМ!$D$10+'СЕТ СН'!$G$6-'СЕТ СН'!$G$22</f>
        <v>2085.0572677700002</v>
      </c>
      <c r="L48" s="36">
        <f>SUMIFS(СВЦЭМ!$C$39:$C$782,СВЦЭМ!$A$39:$A$782,$A48,СВЦЭМ!$B$39:$B$782,L$47)+'СЕТ СН'!$G$12+СВЦЭМ!$D$10+'СЕТ СН'!$G$6-'СЕТ СН'!$G$22</f>
        <v>2087.7571594299998</v>
      </c>
      <c r="M48" s="36">
        <f>SUMIFS(СВЦЭМ!$C$39:$C$782,СВЦЭМ!$A$39:$A$782,$A48,СВЦЭМ!$B$39:$B$782,M$47)+'СЕТ СН'!$G$12+СВЦЭМ!$D$10+'СЕТ СН'!$G$6-'СЕТ СН'!$G$22</f>
        <v>2084.5997339699998</v>
      </c>
      <c r="N48" s="36">
        <f>SUMIFS(СВЦЭМ!$C$39:$C$782,СВЦЭМ!$A$39:$A$782,$A48,СВЦЭМ!$B$39:$B$782,N$47)+'СЕТ СН'!$G$12+СВЦЭМ!$D$10+'СЕТ СН'!$G$6-'СЕТ СН'!$G$22</f>
        <v>2117.44293075</v>
      </c>
      <c r="O48" s="36">
        <f>SUMIFS(СВЦЭМ!$C$39:$C$782,СВЦЭМ!$A$39:$A$782,$A48,СВЦЭМ!$B$39:$B$782,O$47)+'СЕТ СН'!$G$12+СВЦЭМ!$D$10+'СЕТ СН'!$G$6-'СЕТ СН'!$G$22</f>
        <v>2094.8446063900001</v>
      </c>
      <c r="P48" s="36">
        <f>SUMIFS(СВЦЭМ!$C$39:$C$782,СВЦЭМ!$A$39:$A$782,$A48,СВЦЭМ!$B$39:$B$782,P$47)+'СЕТ СН'!$G$12+СВЦЭМ!$D$10+'СЕТ СН'!$G$6-'СЕТ СН'!$G$22</f>
        <v>2101.8182752399998</v>
      </c>
      <c r="Q48" s="36">
        <f>SUMIFS(СВЦЭМ!$C$39:$C$782,СВЦЭМ!$A$39:$A$782,$A48,СВЦЭМ!$B$39:$B$782,Q$47)+'СЕТ СН'!$G$12+СВЦЭМ!$D$10+'СЕТ СН'!$G$6-'СЕТ СН'!$G$22</f>
        <v>2143.5886473999999</v>
      </c>
      <c r="R48" s="36">
        <f>SUMIFS(СВЦЭМ!$C$39:$C$782,СВЦЭМ!$A$39:$A$782,$A48,СВЦЭМ!$B$39:$B$782,R$47)+'СЕТ СН'!$G$12+СВЦЭМ!$D$10+'СЕТ СН'!$G$6-'СЕТ СН'!$G$22</f>
        <v>2116.4702723199998</v>
      </c>
      <c r="S48" s="36">
        <f>SUMIFS(СВЦЭМ!$C$39:$C$782,СВЦЭМ!$A$39:$A$782,$A48,СВЦЭМ!$B$39:$B$782,S$47)+'СЕТ СН'!$G$12+СВЦЭМ!$D$10+'СЕТ СН'!$G$6-'СЕТ СН'!$G$22</f>
        <v>2083.9674081800003</v>
      </c>
      <c r="T48" s="36">
        <f>SUMIFS(СВЦЭМ!$C$39:$C$782,СВЦЭМ!$A$39:$A$782,$A48,СВЦЭМ!$B$39:$B$782,T$47)+'СЕТ СН'!$G$12+СВЦЭМ!$D$10+'СЕТ СН'!$G$6-'СЕТ СН'!$G$22</f>
        <v>2067.8833298300001</v>
      </c>
      <c r="U48" s="36">
        <f>SUMIFS(СВЦЭМ!$C$39:$C$782,СВЦЭМ!$A$39:$A$782,$A48,СВЦЭМ!$B$39:$B$782,U$47)+'СЕТ СН'!$G$12+СВЦЭМ!$D$10+'СЕТ СН'!$G$6-'СЕТ СН'!$G$22</f>
        <v>2039.2364032400001</v>
      </c>
      <c r="V48" s="36">
        <f>SUMIFS(СВЦЭМ!$C$39:$C$782,СВЦЭМ!$A$39:$A$782,$A48,СВЦЭМ!$B$39:$B$782,V$47)+'СЕТ СН'!$G$12+СВЦЭМ!$D$10+'СЕТ СН'!$G$6-'СЕТ СН'!$G$22</f>
        <v>2019.69115025</v>
      </c>
      <c r="W48" s="36">
        <f>SUMIFS(СВЦЭМ!$C$39:$C$782,СВЦЭМ!$A$39:$A$782,$A48,СВЦЭМ!$B$39:$B$782,W$47)+'СЕТ СН'!$G$12+СВЦЭМ!$D$10+'СЕТ СН'!$G$6-'СЕТ СН'!$G$22</f>
        <v>2019.6232259200001</v>
      </c>
      <c r="X48" s="36">
        <f>SUMIFS(СВЦЭМ!$C$39:$C$782,СВЦЭМ!$A$39:$A$782,$A48,СВЦЭМ!$B$39:$B$782,X$47)+'СЕТ СН'!$G$12+СВЦЭМ!$D$10+'СЕТ СН'!$G$6-'СЕТ СН'!$G$22</f>
        <v>2101.34456791</v>
      </c>
      <c r="Y48" s="36">
        <f>SUMIFS(СВЦЭМ!$C$39:$C$782,СВЦЭМ!$A$39:$A$782,$A48,СВЦЭМ!$B$39:$B$782,Y$47)+'СЕТ СН'!$G$12+СВЦЭМ!$D$10+'СЕТ СН'!$G$6-'СЕТ СН'!$G$22</f>
        <v>2189.5148939800001</v>
      </c>
    </row>
    <row r="49" spans="1:25" ht="15.75" x14ac:dyDescent="0.2">
      <c r="A49" s="35">
        <f>A48+1</f>
        <v>45567</v>
      </c>
      <c r="B49" s="36">
        <f>SUMIFS(СВЦЭМ!$C$39:$C$782,СВЦЭМ!$A$39:$A$782,$A49,СВЦЭМ!$B$39:$B$782,B$47)+'СЕТ СН'!$G$12+СВЦЭМ!$D$10+'СЕТ СН'!$G$6-'СЕТ СН'!$G$22</f>
        <v>2281.1053221399998</v>
      </c>
      <c r="C49" s="36">
        <f>SUMIFS(СВЦЭМ!$C$39:$C$782,СВЦЭМ!$A$39:$A$782,$A49,СВЦЭМ!$B$39:$B$782,C$47)+'СЕТ СН'!$G$12+СВЦЭМ!$D$10+'СЕТ СН'!$G$6-'СЕТ СН'!$G$22</f>
        <v>2351.0286549699995</v>
      </c>
      <c r="D49" s="36">
        <f>SUMIFS(СВЦЭМ!$C$39:$C$782,СВЦЭМ!$A$39:$A$782,$A49,СВЦЭМ!$B$39:$B$782,D$47)+'СЕТ СН'!$G$12+СВЦЭМ!$D$10+'СЕТ СН'!$G$6-'СЕТ СН'!$G$22</f>
        <v>2423.64851215</v>
      </c>
      <c r="E49" s="36">
        <f>SUMIFS(СВЦЭМ!$C$39:$C$782,СВЦЭМ!$A$39:$A$782,$A49,СВЦЭМ!$B$39:$B$782,E$47)+'СЕТ СН'!$G$12+СВЦЭМ!$D$10+'СЕТ СН'!$G$6-'СЕТ СН'!$G$22</f>
        <v>2446.0826406199994</v>
      </c>
      <c r="F49" s="36">
        <f>SUMIFS(СВЦЭМ!$C$39:$C$782,СВЦЭМ!$A$39:$A$782,$A49,СВЦЭМ!$B$39:$B$782,F$47)+'СЕТ СН'!$G$12+СВЦЭМ!$D$10+'СЕТ СН'!$G$6-'СЕТ СН'!$G$22</f>
        <v>2434.3529646899997</v>
      </c>
      <c r="G49" s="36">
        <f>SUMIFS(СВЦЭМ!$C$39:$C$782,СВЦЭМ!$A$39:$A$782,$A49,СВЦЭМ!$B$39:$B$782,G$47)+'СЕТ СН'!$G$12+СВЦЭМ!$D$10+'СЕТ СН'!$G$6-'СЕТ СН'!$G$22</f>
        <v>2403.2237306400002</v>
      </c>
      <c r="H49" s="36">
        <f>SUMIFS(СВЦЭМ!$C$39:$C$782,СВЦЭМ!$A$39:$A$782,$A49,СВЦЭМ!$B$39:$B$782,H$47)+'СЕТ СН'!$G$12+СВЦЭМ!$D$10+'СЕТ СН'!$G$6-'СЕТ СН'!$G$22</f>
        <v>2306.1338512500001</v>
      </c>
      <c r="I49" s="36">
        <f>SUMIFS(СВЦЭМ!$C$39:$C$782,СВЦЭМ!$A$39:$A$782,$A49,СВЦЭМ!$B$39:$B$782,I$47)+'СЕТ СН'!$G$12+СВЦЭМ!$D$10+'СЕТ СН'!$G$6-'СЕТ СН'!$G$22</f>
        <v>2202.58962535</v>
      </c>
      <c r="J49" s="36">
        <f>SUMIFS(СВЦЭМ!$C$39:$C$782,СВЦЭМ!$A$39:$A$782,$A49,СВЦЭМ!$B$39:$B$782,J$47)+'СЕТ СН'!$G$12+СВЦЭМ!$D$10+'СЕТ СН'!$G$6-'СЕТ СН'!$G$22</f>
        <v>2172.7960425199999</v>
      </c>
      <c r="K49" s="36">
        <f>SUMIFS(СВЦЭМ!$C$39:$C$782,СВЦЭМ!$A$39:$A$782,$A49,СВЦЭМ!$B$39:$B$782,K$47)+'СЕТ СН'!$G$12+СВЦЭМ!$D$10+'СЕТ СН'!$G$6-'СЕТ СН'!$G$22</f>
        <v>2135.7271547400001</v>
      </c>
      <c r="L49" s="36">
        <f>SUMIFS(СВЦЭМ!$C$39:$C$782,СВЦЭМ!$A$39:$A$782,$A49,СВЦЭМ!$B$39:$B$782,L$47)+'СЕТ СН'!$G$12+СВЦЭМ!$D$10+'СЕТ СН'!$G$6-'СЕТ СН'!$G$22</f>
        <v>2136.8832063899999</v>
      </c>
      <c r="M49" s="36">
        <f>SUMIFS(СВЦЭМ!$C$39:$C$782,СВЦЭМ!$A$39:$A$782,$A49,СВЦЭМ!$B$39:$B$782,M$47)+'СЕТ СН'!$G$12+СВЦЭМ!$D$10+'СЕТ СН'!$G$6-'СЕТ СН'!$G$22</f>
        <v>2141.7724773199998</v>
      </c>
      <c r="N49" s="36">
        <f>SUMIFS(СВЦЭМ!$C$39:$C$782,СВЦЭМ!$A$39:$A$782,$A49,СВЦЭМ!$B$39:$B$782,N$47)+'СЕТ СН'!$G$12+СВЦЭМ!$D$10+'СЕТ СН'!$G$6-'СЕТ СН'!$G$22</f>
        <v>2160.8022810500001</v>
      </c>
      <c r="O49" s="36">
        <f>SUMIFS(СВЦЭМ!$C$39:$C$782,СВЦЭМ!$A$39:$A$782,$A49,СВЦЭМ!$B$39:$B$782,O$47)+'СЕТ СН'!$G$12+СВЦЭМ!$D$10+'СЕТ СН'!$G$6-'СЕТ СН'!$G$22</f>
        <v>2149.43106605</v>
      </c>
      <c r="P49" s="36">
        <f>SUMIFS(СВЦЭМ!$C$39:$C$782,СВЦЭМ!$A$39:$A$782,$A49,СВЦЭМ!$B$39:$B$782,P$47)+'СЕТ СН'!$G$12+СВЦЭМ!$D$10+'СЕТ СН'!$G$6-'СЕТ СН'!$G$22</f>
        <v>2152.4653960699998</v>
      </c>
      <c r="Q49" s="36">
        <f>SUMIFS(СВЦЭМ!$C$39:$C$782,СВЦЭМ!$A$39:$A$782,$A49,СВЦЭМ!$B$39:$B$782,Q$47)+'СЕТ СН'!$G$12+СВЦЭМ!$D$10+'СЕТ СН'!$G$6-'СЕТ СН'!$G$22</f>
        <v>2176.1061280499998</v>
      </c>
      <c r="R49" s="36">
        <f>SUMIFS(СВЦЭМ!$C$39:$C$782,СВЦЭМ!$A$39:$A$782,$A49,СВЦЭМ!$B$39:$B$782,R$47)+'СЕТ СН'!$G$12+СВЦЭМ!$D$10+'СЕТ СН'!$G$6-'СЕТ СН'!$G$22</f>
        <v>2127.22948215</v>
      </c>
      <c r="S49" s="36">
        <f>SUMIFS(СВЦЭМ!$C$39:$C$782,СВЦЭМ!$A$39:$A$782,$A49,СВЦЭМ!$B$39:$B$782,S$47)+'СЕТ СН'!$G$12+СВЦЭМ!$D$10+'СЕТ СН'!$G$6-'СЕТ СН'!$G$22</f>
        <v>2118.4198291499997</v>
      </c>
      <c r="T49" s="36">
        <f>SUMIFS(СВЦЭМ!$C$39:$C$782,СВЦЭМ!$A$39:$A$782,$A49,СВЦЭМ!$B$39:$B$782,T$47)+'СЕТ СН'!$G$12+СВЦЭМ!$D$10+'СЕТ СН'!$G$6-'СЕТ СН'!$G$22</f>
        <v>2094.3787325399999</v>
      </c>
      <c r="U49" s="36">
        <f>SUMIFS(СВЦЭМ!$C$39:$C$782,СВЦЭМ!$A$39:$A$782,$A49,СВЦЭМ!$B$39:$B$782,U$47)+'СЕТ СН'!$G$12+СВЦЭМ!$D$10+'СЕТ СН'!$G$6-'СЕТ СН'!$G$22</f>
        <v>2069.1094701900001</v>
      </c>
      <c r="V49" s="36">
        <f>SUMIFS(СВЦЭМ!$C$39:$C$782,СВЦЭМ!$A$39:$A$782,$A49,СВЦЭМ!$B$39:$B$782,V$47)+'СЕТ СН'!$G$12+СВЦЭМ!$D$10+'СЕТ СН'!$G$6-'СЕТ СН'!$G$22</f>
        <v>2070.7009344500002</v>
      </c>
      <c r="W49" s="36">
        <f>SUMIFS(СВЦЭМ!$C$39:$C$782,СВЦЭМ!$A$39:$A$782,$A49,СВЦЭМ!$B$39:$B$782,W$47)+'СЕТ СН'!$G$12+СВЦЭМ!$D$10+'СЕТ СН'!$G$6-'СЕТ СН'!$G$22</f>
        <v>2083.9840062200001</v>
      </c>
      <c r="X49" s="36">
        <f>SUMIFS(СВЦЭМ!$C$39:$C$782,СВЦЭМ!$A$39:$A$782,$A49,СВЦЭМ!$B$39:$B$782,X$47)+'СЕТ СН'!$G$12+СВЦЭМ!$D$10+'СЕТ СН'!$G$6-'СЕТ СН'!$G$22</f>
        <v>2157.71297843</v>
      </c>
      <c r="Y49" s="36">
        <f>SUMIFS(СВЦЭМ!$C$39:$C$782,СВЦЭМ!$A$39:$A$782,$A49,СВЦЭМ!$B$39:$B$782,Y$47)+'СЕТ СН'!$G$12+СВЦЭМ!$D$10+'СЕТ СН'!$G$6-'СЕТ СН'!$G$22</f>
        <v>2237.1061948500001</v>
      </c>
    </row>
    <row r="50" spans="1:25" ht="15.75" x14ac:dyDescent="0.2">
      <c r="A50" s="35">
        <f t="shared" ref="A50:A78" si="1">A49+1</f>
        <v>45568</v>
      </c>
      <c r="B50" s="36">
        <f>SUMIFS(СВЦЭМ!$C$39:$C$782,СВЦЭМ!$A$39:$A$782,$A50,СВЦЭМ!$B$39:$B$782,B$47)+'СЕТ СН'!$G$12+СВЦЭМ!$D$10+'СЕТ СН'!$G$6-'СЕТ СН'!$G$22</f>
        <v>2211.7887199500001</v>
      </c>
      <c r="C50" s="36">
        <f>SUMIFS(СВЦЭМ!$C$39:$C$782,СВЦЭМ!$A$39:$A$782,$A50,СВЦЭМ!$B$39:$B$782,C$47)+'СЕТ СН'!$G$12+СВЦЭМ!$D$10+'СЕТ СН'!$G$6-'СЕТ СН'!$G$22</f>
        <v>2265.8316955</v>
      </c>
      <c r="D50" s="36">
        <f>SUMIFS(СВЦЭМ!$C$39:$C$782,СВЦЭМ!$A$39:$A$782,$A50,СВЦЭМ!$B$39:$B$782,D$47)+'СЕТ СН'!$G$12+СВЦЭМ!$D$10+'СЕТ СН'!$G$6-'СЕТ СН'!$G$22</f>
        <v>2316.6867550900001</v>
      </c>
      <c r="E50" s="36">
        <f>SUMIFS(СВЦЭМ!$C$39:$C$782,СВЦЭМ!$A$39:$A$782,$A50,СВЦЭМ!$B$39:$B$782,E$47)+'СЕТ СН'!$G$12+СВЦЭМ!$D$10+'СЕТ СН'!$G$6-'СЕТ СН'!$G$22</f>
        <v>2366.7073271099998</v>
      </c>
      <c r="F50" s="36">
        <f>SUMIFS(СВЦЭМ!$C$39:$C$782,СВЦЭМ!$A$39:$A$782,$A50,СВЦЭМ!$B$39:$B$782,F$47)+'СЕТ СН'!$G$12+СВЦЭМ!$D$10+'СЕТ СН'!$G$6-'СЕТ СН'!$G$22</f>
        <v>2340.5488507800001</v>
      </c>
      <c r="G50" s="36">
        <f>SUMIFS(СВЦЭМ!$C$39:$C$782,СВЦЭМ!$A$39:$A$782,$A50,СВЦЭМ!$B$39:$B$782,G$47)+'СЕТ СН'!$G$12+СВЦЭМ!$D$10+'СЕТ СН'!$G$6-'СЕТ СН'!$G$22</f>
        <v>2333.7449371599996</v>
      </c>
      <c r="H50" s="36">
        <f>SUMIFS(СВЦЭМ!$C$39:$C$782,СВЦЭМ!$A$39:$A$782,$A50,СВЦЭМ!$B$39:$B$782,H$47)+'СЕТ СН'!$G$12+СВЦЭМ!$D$10+'СЕТ СН'!$G$6-'СЕТ СН'!$G$22</f>
        <v>2254.0815484700001</v>
      </c>
      <c r="I50" s="36">
        <f>SUMIFS(СВЦЭМ!$C$39:$C$782,СВЦЭМ!$A$39:$A$782,$A50,СВЦЭМ!$B$39:$B$782,I$47)+'СЕТ СН'!$G$12+СВЦЭМ!$D$10+'СЕТ СН'!$G$6-'СЕТ СН'!$G$22</f>
        <v>2176.8553141299999</v>
      </c>
      <c r="J50" s="36">
        <f>SUMIFS(СВЦЭМ!$C$39:$C$782,СВЦЭМ!$A$39:$A$782,$A50,СВЦЭМ!$B$39:$B$782,J$47)+'СЕТ СН'!$G$12+СВЦЭМ!$D$10+'СЕТ СН'!$G$6-'СЕТ СН'!$G$22</f>
        <v>2146.4399630899998</v>
      </c>
      <c r="K50" s="36">
        <f>SUMIFS(СВЦЭМ!$C$39:$C$782,СВЦЭМ!$A$39:$A$782,$A50,СВЦЭМ!$B$39:$B$782,K$47)+'СЕТ СН'!$G$12+СВЦЭМ!$D$10+'СЕТ СН'!$G$6-'СЕТ СН'!$G$22</f>
        <v>2111.1292180199998</v>
      </c>
      <c r="L50" s="36">
        <f>SUMIFS(СВЦЭМ!$C$39:$C$782,СВЦЭМ!$A$39:$A$782,$A50,СВЦЭМ!$B$39:$B$782,L$47)+'СЕТ СН'!$G$12+СВЦЭМ!$D$10+'СЕТ СН'!$G$6-'СЕТ СН'!$G$22</f>
        <v>2093.6100751200001</v>
      </c>
      <c r="M50" s="36">
        <f>SUMIFS(СВЦЭМ!$C$39:$C$782,СВЦЭМ!$A$39:$A$782,$A50,СВЦЭМ!$B$39:$B$782,M$47)+'СЕТ СН'!$G$12+СВЦЭМ!$D$10+'СЕТ СН'!$G$6-'СЕТ СН'!$G$22</f>
        <v>2111.75963968</v>
      </c>
      <c r="N50" s="36">
        <f>SUMIFS(СВЦЭМ!$C$39:$C$782,СВЦЭМ!$A$39:$A$782,$A50,СВЦЭМ!$B$39:$B$782,N$47)+'СЕТ СН'!$G$12+СВЦЭМ!$D$10+'СЕТ СН'!$G$6-'СЕТ СН'!$G$22</f>
        <v>2143.60324335</v>
      </c>
      <c r="O50" s="36">
        <f>SUMIFS(СВЦЭМ!$C$39:$C$782,СВЦЭМ!$A$39:$A$782,$A50,СВЦЭМ!$B$39:$B$782,O$47)+'СЕТ СН'!$G$12+СВЦЭМ!$D$10+'СЕТ СН'!$G$6-'СЕТ СН'!$G$22</f>
        <v>2120.2526052499998</v>
      </c>
      <c r="P50" s="36">
        <f>SUMIFS(СВЦЭМ!$C$39:$C$782,СВЦЭМ!$A$39:$A$782,$A50,СВЦЭМ!$B$39:$B$782,P$47)+'СЕТ СН'!$G$12+СВЦЭМ!$D$10+'СЕТ СН'!$G$6-'СЕТ СН'!$G$22</f>
        <v>2126.0707263200002</v>
      </c>
      <c r="Q50" s="36">
        <f>SUMIFS(СВЦЭМ!$C$39:$C$782,СВЦЭМ!$A$39:$A$782,$A50,СВЦЭМ!$B$39:$B$782,Q$47)+'СЕТ СН'!$G$12+СВЦЭМ!$D$10+'СЕТ СН'!$G$6-'СЕТ СН'!$G$22</f>
        <v>2144.4936302300002</v>
      </c>
      <c r="R50" s="36">
        <f>SUMIFS(СВЦЭМ!$C$39:$C$782,СВЦЭМ!$A$39:$A$782,$A50,СВЦЭМ!$B$39:$B$782,R$47)+'СЕТ СН'!$G$12+СВЦЭМ!$D$10+'СЕТ СН'!$G$6-'СЕТ СН'!$G$22</f>
        <v>2139.0294736800001</v>
      </c>
      <c r="S50" s="36">
        <f>SUMIFS(СВЦЭМ!$C$39:$C$782,СВЦЭМ!$A$39:$A$782,$A50,СВЦЭМ!$B$39:$B$782,S$47)+'СЕТ СН'!$G$12+СВЦЭМ!$D$10+'СЕТ СН'!$G$6-'СЕТ СН'!$G$22</f>
        <v>2106.7004035999998</v>
      </c>
      <c r="T50" s="36">
        <f>SUMIFS(СВЦЭМ!$C$39:$C$782,СВЦЭМ!$A$39:$A$782,$A50,СВЦЭМ!$B$39:$B$782,T$47)+'СЕТ СН'!$G$12+СВЦЭМ!$D$10+'СЕТ СН'!$G$6-'СЕТ СН'!$G$22</f>
        <v>2092.2884783500003</v>
      </c>
      <c r="U50" s="36">
        <f>SUMIFS(СВЦЭМ!$C$39:$C$782,СВЦЭМ!$A$39:$A$782,$A50,СВЦЭМ!$B$39:$B$782,U$47)+'СЕТ СН'!$G$12+СВЦЭМ!$D$10+'СЕТ СН'!$G$6-'СЕТ СН'!$G$22</f>
        <v>2072.0049474100001</v>
      </c>
      <c r="V50" s="36">
        <f>SUMIFS(СВЦЭМ!$C$39:$C$782,СВЦЭМ!$A$39:$A$782,$A50,СВЦЭМ!$B$39:$B$782,V$47)+'СЕТ СН'!$G$12+СВЦЭМ!$D$10+'СЕТ СН'!$G$6-'СЕТ СН'!$G$22</f>
        <v>2052.8833767400001</v>
      </c>
      <c r="W50" s="36">
        <f>SUMIFS(СВЦЭМ!$C$39:$C$782,СВЦЭМ!$A$39:$A$782,$A50,СВЦЭМ!$B$39:$B$782,W$47)+'СЕТ СН'!$G$12+СВЦЭМ!$D$10+'СЕТ СН'!$G$6-'СЕТ СН'!$G$22</f>
        <v>2092.9991101800001</v>
      </c>
      <c r="X50" s="36">
        <f>SUMIFS(СВЦЭМ!$C$39:$C$782,СВЦЭМ!$A$39:$A$782,$A50,СВЦЭМ!$B$39:$B$782,X$47)+'СЕТ СН'!$G$12+СВЦЭМ!$D$10+'СЕТ СН'!$G$6-'СЕТ СН'!$G$22</f>
        <v>2165.2865029200002</v>
      </c>
      <c r="Y50" s="36">
        <f>SUMIFS(СВЦЭМ!$C$39:$C$782,СВЦЭМ!$A$39:$A$782,$A50,СВЦЭМ!$B$39:$B$782,Y$47)+'СЕТ СН'!$G$12+СВЦЭМ!$D$10+'СЕТ СН'!$G$6-'СЕТ СН'!$G$22</f>
        <v>2229.8400700900002</v>
      </c>
    </row>
    <row r="51" spans="1:25" ht="15.75" x14ac:dyDescent="0.2">
      <c r="A51" s="35">
        <f t="shared" si="1"/>
        <v>45569</v>
      </c>
      <c r="B51" s="36">
        <f>SUMIFS(СВЦЭМ!$C$39:$C$782,СВЦЭМ!$A$39:$A$782,$A51,СВЦЭМ!$B$39:$B$782,B$47)+'СЕТ СН'!$G$12+СВЦЭМ!$D$10+'СЕТ СН'!$G$6-'СЕТ СН'!$G$22</f>
        <v>2299.9025599699999</v>
      </c>
      <c r="C51" s="36">
        <f>SUMIFS(СВЦЭМ!$C$39:$C$782,СВЦЭМ!$A$39:$A$782,$A51,СВЦЭМ!$B$39:$B$782,C$47)+'СЕТ СН'!$G$12+СВЦЭМ!$D$10+'СЕТ СН'!$G$6-'СЕТ СН'!$G$22</f>
        <v>2358.9086481200002</v>
      </c>
      <c r="D51" s="36">
        <f>SUMIFS(СВЦЭМ!$C$39:$C$782,СВЦЭМ!$A$39:$A$782,$A51,СВЦЭМ!$B$39:$B$782,D$47)+'СЕТ СН'!$G$12+СВЦЭМ!$D$10+'СЕТ СН'!$G$6-'СЕТ СН'!$G$22</f>
        <v>2386.3178442899998</v>
      </c>
      <c r="E51" s="36">
        <f>SUMIFS(СВЦЭМ!$C$39:$C$782,СВЦЭМ!$A$39:$A$782,$A51,СВЦЭМ!$B$39:$B$782,E$47)+'СЕТ СН'!$G$12+СВЦЭМ!$D$10+'СЕТ СН'!$G$6-'СЕТ СН'!$G$22</f>
        <v>2415.2287775499999</v>
      </c>
      <c r="F51" s="36">
        <f>SUMIFS(СВЦЭМ!$C$39:$C$782,СВЦЭМ!$A$39:$A$782,$A51,СВЦЭМ!$B$39:$B$782,F$47)+'СЕТ СН'!$G$12+СВЦЭМ!$D$10+'СЕТ СН'!$G$6-'СЕТ СН'!$G$22</f>
        <v>2420.9502241800001</v>
      </c>
      <c r="G51" s="36">
        <f>SUMIFS(СВЦЭМ!$C$39:$C$782,СВЦЭМ!$A$39:$A$782,$A51,СВЦЭМ!$B$39:$B$782,G$47)+'СЕТ СН'!$G$12+СВЦЭМ!$D$10+'СЕТ СН'!$G$6-'СЕТ СН'!$G$22</f>
        <v>2371.7556972299999</v>
      </c>
      <c r="H51" s="36">
        <f>SUMIFS(СВЦЭМ!$C$39:$C$782,СВЦЭМ!$A$39:$A$782,$A51,СВЦЭМ!$B$39:$B$782,H$47)+'СЕТ СН'!$G$12+СВЦЭМ!$D$10+'СЕТ СН'!$G$6-'СЕТ СН'!$G$22</f>
        <v>2296.63277432</v>
      </c>
      <c r="I51" s="36">
        <f>SUMIFS(СВЦЭМ!$C$39:$C$782,СВЦЭМ!$A$39:$A$782,$A51,СВЦЭМ!$B$39:$B$782,I$47)+'СЕТ СН'!$G$12+СВЦЭМ!$D$10+'СЕТ СН'!$G$6-'СЕТ СН'!$G$22</f>
        <v>2203.5574264799998</v>
      </c>
      <c r="J51" s="36">
        <f>SUMIFS(СВЦЭМ!$C$39:$C$782,СВЦЭМ!$A$39:$A$782,$A51,СВЦЭМ!$B$39:$B$782,J$47)+'СЕТ СН'!$G$12+СВЦЭМ!$D$10+'СЕТ СН'!$G$6-'СЕТ СН'!$G$22</f>
        <v>2138.4108356300003</v>
      </c>
      <c r="K51" s="36">
        <f>SUMIFS(СВЦЭМ!$C$39:$C$782,СВЦЭМ!$A$39:$A$782,$A51,СВЦЭМ!$B$39:$B$782,K$47)+'СЕТ СН'!$G$12+СВЦЭМ!$D$10+'СЕТ СН'!$G$6-'СЕТ СН'!$G$22</f>
        <v>2108.9150891600002</v>
      </c>
      <c r="L51" s="36">
        <f>SUMIFS(СВЦЭМ!$C$39:$C$782,СВЦЭМ!$A$39:$A$782,$A51,СВЦЭМ!$B$39:$B$782,L$47)+'СЕТ СН'!$G$12+СВЦЭМ!$D$10+'СЕТ СН'!$G$6-'СЕТ СН'!$G$22</f>
        <v>2087.275071</v>
      </c>
      <c r="M51" s="36">
        <f>SUMIFS(СВЦЭМ!$C$39:$C$782,СВЦЭМ!$A$39:$A$782,$A51,СВЦЭМ!$B$39:$B$782,M$47)+'СЕТ СН'!$G$12+СВЦЭМ!$D$10+'СЕТ СН'!$G$6-'СЕТ СН'!$G$22</f>
        <v>2113.05441694</v>
      </c>
      <c r="N51" s="36">
        <f>SUMIFS(СВЦЭМ!$C$39:$C$782,СВЦЭМ!$A$39:$A$782,$A51,СВЦЭМ!$B$39:$B$782,N$47)+'СЕТ СН'!$G$12+СВЦЭМ!$D$10+'СЕТ СН'!$G$6-'СЕТ СН'!$G$22</f>
        <v>2161.2231041800001</v>
      </c>
      <c r="O51" s="36">
        <f>SUMIFS(СВЦЭМ!$C$39:$C$782,СВЦЭМ!$A$39:$A$782,$A51,СВЦЭМ!$B$39:$B$782,O$47)+'СЕТ СН'!$G$12+СВЦЭМ!$D$10+'СЕТ СН'!$G$6-'СЕТ СН'!$G$22</f>
        <v>2146.80844325</v>
      </c>
      <c r="P51" s="36">
        <f>SUMIFS(СВЦЭМ!$C$39:$C$782,СВЦЭМ!$A$39:$A$782,$A51,СВЦЭМ!$B$39:$B$782,P$47)+'СЕТ СН'!$G$12+СВЦЭМ!$D$10+'СЕТ СН'!$G$6-'СЕТ СН'!$G$22</f>
        <v>2132.4626999700004</v>
      </c>
      <c r="Q51" s="36">
        <f>SUMIFS(СВЦЭМ!$C$39:$C$782,СВЦЭМ!$A$39:$A$782,$A51,СВЦЭМ!$B$39:$B$782,Q$47)+'СЕТ СН'!$G$12+СВЦЭМ!$D$10+'СЕТ СН'!$G$6-'СЕТ СН'!$G$22</f>
        <v>2156.2472836900001</v>
      </c>
      <c r="R51" s="36">
        <f>SUMIFS(СВЦЭМ!$C$39:$C$782,СВЦЭМ!$A$39:$A$782,$A51,СВЦЭМ!$B$39:$B$782,R$47)+'СЕТ СН'!$G$12+СВЦЭМ!$D$10+'СЕТ СН'!$G$6-'СЕТ СН'!$G$22</f>
        <v>2151.00611587</v>
      </c>
      <c r="S51" s="36">
        <f>SUMIFS(СВЦЭМ!$C$39:$C$782,СВЦЭМ!$A$39:$A$782,$A51,СВЦЭМ!$B$39:$B$782,S$47)+'СЕТ СН'!$G$12+СВЦЭМ!$D$10+'СЕТ СН'!$G$6-'СЕТ СН'!$G$22</f>
        <v>2122.9338573499999</v>
      </c>
      <c r="T51" s="36">
        <f>SUMIFS(СВЦЭМ!$C$39:$C$782,СВЦЭМ!$A$39:$A$782,$A51,СВЦЭМ!$B$39:$B$782,T$47)+'СЕТ СН'!$G$12+СВЦЭМ!$D$10+'СЕТ СН'!$G$6-'СЕТ СН'!$G$22</f>
        <v>2083.7793836800001</v>
      </c>
      <c r="U51" s="36">
        <f>SUMIFS(СВЦЭМ!$C$39:$C$782,СВЦЭМ!$A$39:$A$782,$A51,СВЦЭМ!$B$39:$B$782,U$47)+'СЕТ СН'!$G$12+СВЦЭМ!$D$10+'СЕТ СН'!$G$6-'СЕТ СН'!$G$22</f>
        <v>2035.51594948</v>
      </c>
      <c r="V51" s="36">
        <f>SUMIFS(СВЦЭМ!$C$39:$C$782,СВЦЭМ!$A$39:$A$782,$A51,СВЦЭМ!$B$39:$B$782,V$47)+'СЕТ СН'!$G$12+СВЦЭМ!$D$10+'СЕТ СН'!$G$6-'СЕТ СН'!$G$22</f>
        <v>2041.50285809</v>
      </c>
      <c r="W51" s="36">
        <f>SUMIFS(СВЦЭМ!$C$39:$C$782,СВЦЭМ!$A$39:$A$782,$A51,СВЦЭМ!$B$39:$B$782,W$47)+'СЕТ СН'!$G$12+СВЦЭМ!$D$10+'СЕТ СН'!$G$6-'СЕТ СН'!$G$22</f>
        <v>2072.41031746</v>
      </c>
      <c r="X51" s="36">
        <f>SUMIFS(СВЦЭМ!$C$39:$C$782,СВЦЭМ!$A$39:$A$782,$A51,СВЦЭМ!$B$39:$B$782,X$47)+'СЕТ СН'!$G$12+СВЦЭМ!$D$10+'СЕТ СН'!$G$6-'СЕТ СН'!$G$22</f>
        <v>2135.7749808400004</v>
      </c>
      <c r="Y51" s="36">
        <f>SUMIFS(СВЦЭМ!$C$39:$C$782,СВЦЭМ!$A$39:$A$782,$A51,СВЦЭМ!$B$39:$B$782,Y$47)+'СЕТ СН'!$G$12+СВЦЭМ!$D$10+'СЕТ СН'!$G$6-'СЕТ СН'!$G$22</f>
        <v>2214.3709434800003</v>
      </c>
    </row>
    <row r="52" spans="1:25" ht="15.75" x14ac:dyDescent="0.2">
      <c r="A52" s="35">
        <f t="shared" si="1"/>
        <v>45570</v>
      </c>
      <c r="B52" s="36">
        <f>SUMIFS(СВЦЭМ!$C$39:$C$782,СВЦЭМ!$A$39:$A$782,$A52,СВЦЭМ!$B$39:$B$782,B$47)+'СЕТ СН'!$G$12+СВЦЭМ!$D$10+'СЕТ СН'!$G$6-'СЕТ СН'!$G$22</f>
        <v>2423.1730106899995</v>
      </c>
      <c r="C52" s="36">
        <f>SUMIFS(СВЦЭМ!$C$39:$C$782,СВЦЭМ!$A$39:$A$782,$A52,СВЦЭМ!$B$39:$B$782,C$47)+'СЕТ СН'!$G$12+СВЦЭМ!$D$10+'СЕТ СН'!$G$6-'СЕТ СН'!$G$22</f>
        <v>2430.5999848900001</v>
      </c>
      <c r="D52" s="36">
        <f>SUMIFS(СВЦЭМ!$C$39:$C$782,СВЦЭМ!$A$39:$A$782,$A52,СВЦЭМ!$B$39:$B$782,D$47)+'СЕТ СН'!$G$12+СВЦЭМ!$D$10+'СЕТ СН'!$G$6-'СЕТ СН'!$G$22</f>
        <v>2484.4438740400001</v>
      </c>
      <c r="E52" s="36">
        <f>SUMIFS(СВЦЭМ!$C$39:$C$782,СВЦЭМ!$A$39:$A$782,$A52,СВЦЭМ!$B$39:$B$782,E$47)+'СЕТ СН'!$G$12+СВЦЭМ!$D$10+'СЕТ СН'!$G$6-'СЕТ СН'!$G$22</f>
        <v>2487.9845322800002</v>
      </c>
      <c r="F52" s="36">
        <f>SUMIFS(СВЦЭМ!$C$39:$C$782,СВЦЭМ!$A$39:$A$782,$A52,СВЦЭМ!$B$39:$B$782,F$47)+'СЕТ СН'!$G$12+СВЦЭМ!$D$10+'СЕТ СН'!$G$6-'СЕТ СН'!$G$22</f>
        <v>2478.1717504199996</v>
      </c>
      <c r="G52" s="36">
        <f>SUMIFS(СВЦЭМ!$C$39:$C$782,СВЦЭМ!$A$39:$A$782,$A52,СВЦЭМ!$B$39:$B$782,G$47)+'СЕТ СН'!$G$12+СВЦЭМ!$D$10+'СЕТ СН'!$G$6-'СЕТ СН'!$G$22</f>
        <v>2483.2731822699998</v>
      </c>
      <c r="H52" s="36">
        <f>SUMIFS(СВЦЭМ!$C$39:$C$782,СВЦЭМ!$A$39:$A$782,$A52,СВЦЭМ!$B$39:$B$782,H$47)+'СЕТ СН'!$G$12+СВЦЭМ!$D$10+'СЕТ СН'!$G$6-'СЕТ СН'!$G$22</f>
        <v>2417.4042805399995</v>
      </c>
      <c r="I52" s="36">
        <f>SUMIFS(СВЦЭМ!$C$39:$C$782,СВЦЭМ!$A$39:$A$782,$A52,СВЦЭМ!$B$39:$B$782,I$47)+'СЕТ СН'!$G$12+СВЦЭМ!$D$10+'СЕТ СН'!$G$6-'СЕТ СН'!$G$22</f>
        <v>2338.1746177200002</v>
      </c>
      <c r="J52" s="36">
        <f>SUMIFS(СВЦЭМ!$C$39:$C$782,СВЦЭМ!$A$39:$A$782,$A52,СВЦЭМ!$B$39:$B$782,J$47)+'СЕТ СН'!$G$12+СВЦЭМ!$D$10+'СЕТ СН'!$G$6-'СЕТ СН'!$G$22</f>
        <v>2229.0937965399999</v>
      </c>
      <c r="K52" s="36">
        <f>SUMIFS(СВЦЭМ!$C$39:$C$782,СВЦЭМ!$A$39:$A$782,$A52,СВЦЭМ!$B$39:$B$782,K$47)+'СЕТ СН'!$G$12+СВЦЭМ!$D$10+'СЕТ СН'!$G$6-'СЕТ СН'!$G$22</f>
        <v>2135.42711925</v>
      </c>
      <c r="L52" s="36">
        <f>SUMIFS(СВЦЭМ!$C$39:$C$782,СВЦЭМ!$A$39:$A$782,$A52,СВЦЭМ!$B$39:$B$782,L$47)+'СЕТ СН'!$G$12+СВЦЭМ!$D$10+'СЕТ СН'!$G$6-'СЕТ СН'!$G$22</f>
        <v>2117.8685061400001</v>
      </c>
      <c r="M52" s="36">
        <f>SUMIFS(СВЦЭМ!$C$39:$C$782,СВЦЭМ!$A$39:$A$782,$A52,СВЦЭМ!$B$39:$B$782,M$47)+'СЕТ СН'!$G$12+СВЦЭМ!$D$10+'СЕТ СН'!$G$6-'СЕТ СН'!$G$22</f>
        <v>2133.8004053499999</v>
      </c>
      <c r="N52" s="36">
        <f>SUMIFS(СВЦЭМ!$C$39:$C$782,СВЦЭМ!$A$39:$A$782,$A52,СВЦЭМ!$B$39:$B$782,N$47)+'СЕТ СН'!$G$12+СВЦЭМ!$D$10+'СЕТ СН'!$G$6-'СЕТ СН'!$G$22</f>
        <v>2141.2134696800003</v>
      </c>
      <c r="O52" s="36">
        <f>SUMIFS(СВЦЭМ!$C$39:$C$782,СВЦЭМ!$A$39:$A$782,$A52,СВЦЭМ!$B$39:$B$782,O$47)+'СЕТ СН'!$G$12+СВЦЭМ!$D$10+'СЕТ СН'!$G$6-'СЕТ СН'!$G$22</f>
        <v>2160.4756026599998</v>
      </c>
      <c r="P52" s="36">
        <f>SUMIFS(СВЦЭМ!$C$39:$C$782,СВЦЭМ!$A$39:$A$782,$A52,СВЦЭМ!$B$39:$B$782,P$47)+'СЕТ СН'!$G$12+СВЦЭМ!$D$10+'СЕТ СН'!$G$6-'СЕТ СН'!$G$22</f>
        <v>2181.3721279700003</v>
      </c>
      <c r="Q52" s="36">
        <f>SUMIFS(СВЦЭМ!$C$39:$C$782,СВЦЭМ!$A$39:$A$782,$A52,СВЦЭМ!$B$39:$B$782,Q$47)+'СЕТ СН'!$G$12+СВЦЭМ!$D$10+'СЕТ СН'!$G$6-'СЕТ СН'!$G$22</f>
        <v>2165.2764303200001</v>
      </c>
      <c r="R52" s="36">
        <f>SUMIFS(СВЦЭМ!$C$39:$C$782,СВЦЭМ!$A$39:$A$782,$A52,СВЦЭМ!$B$39:$B$782,R$47)+'СЕТ СН'!$G$12+СВЦЭМ!$D$10+'СЕТ СН'!$G$6-'СЕТ СН'!$G$22</f>
        <v>2176.3507502399998</v>
      </c>
      <c r="S52" s="36">
        <f>SUMIFS(СВЦЭМ!$C$39:$C$782,СВЦЭМ!$A$39:$A$782,$A52,СВЦЭМ!$B$39:$B$782,S$47)+'СЕТ СН'!$G$12+СВЦЭМ!$D$10+'СЕТ СН'!$G$6-'СЕТ СН'!$G$22</f>
        <v>2153.9651611899999</v>
      </c>
      <c r="T52" s="36">
        <f>SUMIFS(СВЦЭМ!$C$39:$C$782,СВЦЭМ!$A$39:$A$782,$A52,СВЦЭМ!$B$39:$B$782,T$47)+'СЕТ СН'!$G$12+СВЦЭМ!$D$10+'СЕТ СН'!$G$6-'СЕТ СН'!$G$22</f>
        <v>2135.1812680800003</v>
      </c>
      <c r="U52" s="36">
        <f>SUMIFS(СВЦЭМ!$C$39:$C$782,СВЦЭМ!$A$39:$A$782,$A52,СВЦЭМ!$B$39:$B$782,U$47)+'СЕТ СН'!$G$12+СВЦЭМ!$D$10+'СЕТ СН'!$G$6-'СЕТ СН'!$G$22</f>
        <v>2093.7549100300002</v>
      </c>
      <c r="V52" s="36">
        <f>SUMIFS(СВЦЭМ!$C$39:$C$782,СВЦЭМ!$A$39:$A$782,$A52,СВЦЭМ!$B$39:$B$782,V$47)+'СЕТ СН'!$G$12+СВЦЭМ!$D$10+'СЕТ СН'!$G$6-'СЕТ СН'!$G$22</f>
        <v>2079.4562911600001</v>
      </c>
      <c r="W52" s="36">
        <f>SUMIFS(СВЦЭМ!$C$39:$C$782,СВЦЭМ!$A$39:$A$782,$A52,СВЦЭМ!$B$39:$B$782,W$47)+'СЕТ СН'!$G$12+СВЦЭМ!$D$10+'СЕТ СН'!$G$6-'СЕТ СН'!$G$22</f>
        <v>2126.1438071000002</v>
      </c>
      <c r="X52" s="36">
        <f>SUMIFS(СВЦЭМ!$C$39:$C$782,СВЦЭМ!$A$39:$A$782,$A52,СВЦЭМ!$B$39:$B$782,X$47)+'СЕТ СН'!$G$12+СВЦЭМ!$D$10+'СЕТ СН'!$G$6-'СЕТ СН'!$G$22</f>
        <v>2202.6850555299998</v>
      </c>
      <c r="Y52" s="36">
        <f>SUMIFS(СВЦЭМ!$C$39:$C$782,СВЦЭМ!$A$39:$A$782,$A52,СВЦЭМ!$B$39:$B$782,Y$47)+'СЕТ СН'!$G$12+СВЦЭМ!$D$10+'СЕТ СН'!$G$6-'СЕТ СН'!$G$22</f>
        <v>2263.53838025</v>
      </c>
    </row>
    <row r="53" spans="1:25" ht="15.75" x14ac:dyDescent="0.2">
      <c r="A53" s="35">
        <f t="shared" si="1"/>
        <v>45571</v>
      </c>
      <c r="B53" s="36">
        <f>SUMIFS(СВЦЭМ!$C$39:$C$782,СВЦЭМ!$A$39:$A$782,$A53,СВЦЭМ!$B$39:$B$782,B$47)+'СЕТ СН'!$G$12+СВЦЭМ!$D$10+'СЕТ СН'!$G$6-'СЕТ СН'!$G$22</f>
        <v>2341.5127279600001</v>
      </c>
      <c r="C53" s="36">
        <f>SUMIFS(СВЦЭМ!$C$39:$C$782,СВЦЭМ!$A$39:$A$782,$A53,СВЦЭМ!$B$39:$B$782,C$47)+'СЕТ СН'!$G$12+СВЦЭМ!$D$10+'СЕТ СН'!$G$6-'СЕТ СН'!$G$22</f>
        <v>2412.9757800699999</v>
      </c>
      <c r="D53" s="36">
        <f>SUMIFS(СВЦЭМ!$C$39:$C$782,СВЦЭМ!$A$39:$A$782,$A53,СВЦЭМ!$B$39:$B$782,D$47)+'СЕТ СН'!$G$12+СВЦЭМ!$D$10+'СЕТ СН'!$G$6-'СЕТ СН'!$G$22</f>
        <v>2523.8178447</v>
      </c>
      <c r="E53" s="36">
        <f>SUMIFS(СВЦЭМ!$C$39:$C$782,СВЦЭМ!$A$39:$A$782,$A53,СВЦЭМ!$B$39:$B$782,E$47)+'СЕТ СН'!$G$12+СВЦЭМ!$D$10+'СЕТ СН'!$G$6-'СЕТ СН'!$G$22</f>
        <v>2465.2622318100002</v>
      </c>
      <c r="F53" s="36">
        <f>SUMIFS(СВЦЭМ!$C$39:$C$782,СВЦЭМ!$A$39:$A$782,$A53,СВЦЭМ!$B$39:$B$782,F$47)+'СЕТ СН'!$G$12+СВЦЭМ!$D$10+'СЕТ СН'!$G$6-'СЕТ СН'!$G$22</f>
        <v>2405.2565517799994</v>
      </c>
      <c r="G53" s="36">
        <f>SUMIFS(СВЦЭМ!$C$39:$C$782,СВЦЭМ!$A$39:$A$782,$A53,СВЦЭМ!$B$39:$B$782,G$47)+'СЕТ СН'!$G$12+СВЦЭМ!$D$10+'СЕТ СН'!$G$6-'СЕТ СН'!$G$22</f>
        <v>2383.8428206799999</v>
      </c>
      <c r="H53" s="36">
        <f>SUMIFS(СВЦЭМ!$C$39:$C$782,СВЦЭМ!$A$39:$A$782,$A53,СВЦЭМ!$B$39:$B$782,H$47)+'СЕТ СН'!$G$12+СВЦЭМ!$D$10+'СЕТ СН'!$G$6-'СЕТ СН'!$G$22</f>
        <v>2353.3395677099998</v>
      </c>
      <c r="I53" s="36">
        <f>SUMIFS(СВЦЭМ!$C$39:$C$782,СВЦЭМ!$A$39:$A$782,$A53,СВЦЭМ!$B$39:$B$782,I$47)+'СЕТ СН'!$G$12+СВЦЭМ!$D$10+'СЕТ СН'!$G$6-'СЕТ СН'!$G$22</f>
        <v>2299.6115061199998</v>
      </c>
      <c r="J53" s="36">
        <f>SUMIFS(СВЦЭМ!$C$39:$C$782,СВЦЭМ!$A$39:$A$782,$A53,СВЦЭМ!$B$39:$B$782,J$47)+'СЕТ СН'!$G$12+СВЦЭМ!$D$10+'СЕТ СН'!$G$6-'СЕТ СН'!$G$22</f>
        <v>2170.62883762</v>
      </c>
      <c r="K53" s="36">
        <f>SUMIFS(СВЦЭМ!$C$39:$C$782,СВЦЭМ!$A$39:$A$782,$A53,СВЦЭМ!$B$39:$B$782,K$47)+'СЕТ СН'!$G$12+СВЦЭМ!$D$10+'СЕТ СН'!$G$6-'СЕТ СН'!$G$22</f>
        <v>2088.63428514</v>
      </c>
      <c r="L53" s="36">
        <f>SUMIFS(СВЦЭМ!$C$39:$C$782,СВЦЭМ!$A$39:$A$782,$A53,СВЦЭМ!$B$39:$B$782,L$47)+'СЕТ СН'!$G$12+СВЦЭМ!$D$10+'СЕТ СН'!$G$6-'СЕТ СН'!$G$22</f>
        <v>2063.9747723</v>
      </c>
      <c r="M53" s="36">
        <f>SUMIFS(СВЦЭМ!$C$39:$C$782,СВЦЭМ!$A$39:$A$782,$A53,СВЦЭМ!$B$39:$B$782,M$47)+'СЕТ СН'!$G$12+СВЦЭМ!$D$10+'СЕТ СН'!$G$6-'СЕТ СН'!$G$22</f>
        <v>2073.7865778</v>
      </c>
      <c r="N53" s="36">
        <f>SUMIFS(СВЦЭМ!$C$39:$C$782,СВЦЭМ!$A$39:$A$782,$A53,СВЦЭМ!$B$39:$B$782,N$47)+'СЕТ СН'!$G$12+СВЦЭМ!$D$10+'СЕТ СН'!$G$6-'СЕТ СН'!$G$22</f>
        <v>2092.1496401700001</v>
      </c>
      <c r="O53" s="36">
        <f>SUMIFS(СВЦЭМ!$C$39:$C$782,СВЦЭМ!$A$39:$A$782,$A53,СВЦЭМ!$B$39:$B$782,O$47)+'СЕТ СН'!$G$12+СВЦЭМ!$D$10+'СЕТ СН'!$G$6-'СЕТ СН'!$G$22</f>
        <v>2117.84036956</v>
      </c>
      <c r="P53" s="36">
        <f>SUMIFS(СВЦЭМ!$C$39:$C$782,СВЦЭМ!$A$39:$A$782,$A53,СВЦЭМ!$B$39:$B$782,P$47)+'СЕТ СН'!$G$12+СВЦЭМ!$D$10+'СЕТ СН'!$G$6-'СЕТ СН'!$G$22</f>
        <v>2127.8445114400001</v>
      </c>
      <c r="Q53" s="36">
        <f>SUMIFS(СВЦЭМ!$C$39:$C$782,СВЦЭМ!$A$39:$A$782,$A53,СВЦЭМ!$B$39:$B$782,Q$47)+'СЕТ СН'!$G$12+СВЦЭМ!$D$10+'СЕТ СН'!$G$6-'СЕТ СН'!$G$22</f>
        <v>2142.21959539</v>
      </c>
      <c r="R53" s="36">
        <f>SUMIFS(СВЦЭМ!$C$39:$C$782,СВЦЭМ!$A$39:$A$782,$A53,СВЦЭМ!$B$39:$B$782,R$47)+'СЕТ СН'!$G$12+СВЦЭМ!$D$10+'СЕТ СН'!$G$6-'СЕТ СН'!$G$22</f>
        <v>2123.3359923200001</v>
      </c>
      <c r="S53" s="36">
        <f>SUMIFS(СВЦЭМ!$C$39:$C$782,СВЦЭМ!$A$39:$A$782,$A53,СВЦЭМ!$B$39:$B$782,S$47)+'СЕТ СН'!$G$12+СВЦЭМ!$D$10+'СЕТ СН'!$G$6-'СЕТ СН'!$G$22</f>
        <v>2112.3861667700003</v>
      </c>
      <c r="T53" s="36">
        <f>SUMIFS(СВЦЭМ!$C$39:$C$782,СВЦЭМ!$A$39:$A$782,$A53,СВЦЭМ!$B$39:$B$782,T$47)+'СЕТ СН'!$G$12+СВЦЭМ!$D$10+'СЕТ СН'!$G$6-'СЕТ СН'!$G$22</f>
        <v>2114.5848999</v>
      </c>
      <c r="U53" s="36">
        <f>SUMIFS(СВЦЭМ!$C$39:$C$782,СВЦЭМ!$A$39:$A$782,$A53,СВЦЭМ!$B$39:$B$782,U$47)+'СЕТ СН'!$G$12+СВЦЭМ!$D$10+'СЕТ СН'!$G$6-'СЕТ СН'!$G$22</f>
        <v>2049.8436458900001</v>
      </c>
      <c r="V53" s="36">
        <f>SUMIFS(СВЦЭМ!$C$39:$C$782,СВЦЭМ!$A$39:$A$782,$A53,СВЦЭМ!$B$39:$B$782,V$47)+'СЕТ СН'!$G$12+СВЦЭМ!$D$10+'СЕТ СН'!$G$6-'СЕТ СН'!$G$22</f>
        <v>2052.0217403900001</v>
      </c>
      <c r="W53" s="36">
        <f>SUMIFS(СВЦЭМ!$C$39:$C$782,СВЦЭМ!$A$39:$A$782,$A53,СВЦЭМ!$B$39:$B$782,W$47)+'СЕТ СН'!$G$12+СВЦЭМ!$D$10+'СЕТ СН'!$G$6-'СЕТ СН'!$G$22</f>
        <v>2063.4301593299997</v>
      </c>
      <c r="X53" s="36">
        <f>SUMIFS(СВЦЭМ!$C$39:$C$782,СВЦЭМ!$A$39:$A$782,$A53,СВЦЭМ!$B$39:$B$782,X$47)+'СЕТ СН'!$G$12+СВЦЭМ!$D$10+'СЕТ СН'!$G$6-'СЕТ СН'!$G$22</f>
        <v>2138.9331982499998</v>
      </c>
      <c r="Y53" s="36">
        <f>SUMIFS(СВЦЭМ!$C$39:$C$782,СВЦЭМ!$A$39:$A$782,$A53,СВЦЭМ!$B$39:$B$782,Y$47)+'СЕТ СН'!$G$12+СВЦЭМ!$D$10+'СЕТ СН'!$G$6-'СЕТ СН'!$G$22</f>
        <v>2229.7460408500001</v>
      </c>
    </row>
    <row r="54" spans="1:25" ht="15.75" x14ac:dyDescent="0.2">
      <c r="A54" s="35">
        <f t="shared" si="1"/>
        <v>45572</v>
      </c>
      <c r="B54" s="36">
        <f>SUMIFS(СВЦЭМ!$C$39:$C$782,СВЦЭМ!$A$39:$A$782,$A54,СВЦЭМ!$B$39:$B$782,B$47)+'СЕТ СН'!$G$12+СВЦЭМ!$D$10+'СЕТ СН'!$G$6-'СЕТ СН'!$G$22</f>
        <v>2217.9069370500001</v>
      </c>
      <c r="C54" s="36">
        <f>SUMIFS(СВЦЭМ!$C$39:$C$782,СВЦЭМ!$A$39:$A$782,$A54,СВЦЭМ!$B$39:$B$782,C$47)+'СЕТ СН'!$G$12+СВЦЭМ!$D$10+'СЕТ СН'!$G$6-'СЕТ СН'!$G$22</f>
        <v>2295.4798664899999</v>
      </c>
      <c r="D54" s="36">
        <f>SUMIFS(СВЦЭМ!$C$39:$C$782,СВЦЭМ!$A$39:$A$782,$A54,СВЦЭМ!$B$39:$B$782,D$47)+'СЕТ СН'!$G$12+СВЦЭМ!$D$10+'СЕТ СН'!$G$6-'СЕТ СН'!$G$22</f>
        <v>2360.1819019699997</v>
      </c>
      <c r="E54" s="36">
        <f>SUMIFS(СВЦЭМ!$C$39:$C$782,СВЦЭМ!$A$39:$A$782,$A54,СВЦЭМ!$B$39:$B$782,E$47)+'СЕТ СН'!$G$12+СВЦЭМ!$D$10+'СЕТ СН'!$G$6-'СЕТ СН'!$G$22</f>
        <v>2334.3846649500001</v>
      </c>
      <c r="F54" s="36">
        <f>SUMIFS(СВЦЭМ!$C$39:$C$782,СВЦЭМ!$A$39:$A$782,$A54,СВЦЭМ!$B$39:$B$782,F$47)+'СЕТ СН'!$G$12+СВЦЭМ!$D$10+'СЕТ СН'!$G$6-'СЕТ СН'!$G$22</f>
        <v>2330.7274608299999</v>
      </c>
      <c r="G54" s="36">
        <f>SUMIFS(СВЦЭМ!$C$39:$C$782,СВЦЭМ!$A$39:$A$782,$A54,СВЦЭМ!$B$39:$B$782,G$47)+'СЕТ СН'!$G$12+СВЦЭМ!$D$10+'СЕТ СН'!$G$6-'СЕТ СН'!$G$22</f>
        <v>2312.23155378</v>
      </c>
      <c r="H54" s="36">
        <f>SUMIFS(СВЦЭМ!$C$39:$C$782,СВЦЭМ!$A$39:$A$782,$A54,СВЦЭМ!$B$39:$B$782,H$47)+'СЕТ СН'!$G$12+СВЦЭМ!$D$10+'СЕТ СН'!$G$6-'СЕТ СН'!$G$22</f>
        <v>2228.9124311599999</v>
      </c>
      <c r="I54" s="36">
        <f>SUMIFS(СВЦЭМ!$C$39:$C$782,СВЦЭМ!$A$39:$A$782,$A54,СВЦЭМ!$B$39:$B$782,I$47)+'СЕТ СН'!$G$12+СВЦЭМ!$D$10+'СЕТ СН'!$G$6-'СЕТ СН'!$G$22</f>
        <v>2132.95937693</v>
      </c>
      <c r="J54" s="36">
        <f>SUMIFS(СВЦЭМ!$C$39:$C$782,СВЦЭМ!$A$39:$A$782,$A54,СВЦЭМ!$B$39:$B$782,J$47)+'СЕТ СН'!$G$12+СВЦЭМ!$D$10+'СЕТ СН'!$G$6-'СЕТ СН'!$G$22</f>
        <v>2103.9023504900001</v>
      </c>
      <c r="K54" s="36">
        <f>SUMIFS(СВЦЭМ!$C$39:$C$782,СВЦЭМ!$A$39:$A$782,$A54,СВЦЭМ!$B$39:$B$782,K$47)+'СЕТ СН'!$G$12+СВЦЭМ!$D$10+'СЕТ СН'!$G$6-'СЕТ СН'!$G$22</f>
        <v>2055.2205371</v>
      </c>
      <c r="L54" s="36">
        <f>SUMIFS(СВЦЭМ!$C$39:$C$782,СВЦЭМ!$A$39:$A$782,$A54,СВЦЭМ!$B$39:$B$782,L$47)+'СЕТ СН'!$G$12+СВЦЭМ!$D$10+'СЕТ СН'!$G$6-'СЕТ СН'!$G$22</f>
        <v>2049.7034759099997</v>
      </c>
      <c r="M54" s="36">
        <f>SUMIFS(СВЦЭМ!$C$39:$C$782,СВЦЭМ!$A$39:$A$782,$A54,СВЦЭМ!$B$39:$B$782,M$47)+'СЕТ СН'!$G$12+СВЦЭМ!$D$10+'СЕТ СН'!$G$6-'СЕТ СН'!$G$22</f>
        <v>2112.45865443</v>
      </c>
      <c r="N54" s="36">
        <f>SUMIFS(СВЦЭМ!$C$39:$C$782,СВЦЭМ!$A$39:$A$782,$A54,СВЦЭМ!$B$39:$B$782,N$47)+'СЕТ СН'!$G$12+СВЦЭМ!$D$10+'СЕТ СН'!$G$6-'СЕТ СН'!$G$22</f>
        <v>2118.4178863500001</v>
      </c>
      <c r="O54" s="36">
        <f>SUMIFS(СВЦЭМ!$C$39:$C$782,СВЦЭМ!$A$39:$A$782,$A54,СВЦЭМ!$B$39:$B$782,O$47)+'СЕТ СН'!$G$12+СВЦЭМ!$D$10+'СЕТ СН'!$G$6-'СЕТ СН'!$G$22</f>
        <v>2111.2782749400003</v>
      </c>
      <c r="P54" s="36">
        <f>SUMIFS(СВЦЭМ!$C$39:$C$782,СВЦЭМ!$A$39:$A$782,$A54,СВЦЭМ!$B$39:$B$782,P$47)+'СЕТ СН'!$G$12+СВЦЭМ!$D$10+'СЕТ СН'!$G$6-'СЕТ СН'!$G$22</f>
        <v>2109.4771443300001</v>
      </c>
      <c r="Q54" s="36">
        <f>SUMIFS(СВЦЭМ!$C$39:$C$782,СВЦЭМ!$A$39:$A$782,$A54,СВЦЭМ!$B$39:$B$782,Q$47)+'СЕТ СН'!$G$12+СВЦЭМ!$D$10+'СЕТ СН'!$G$6-'СЕТ СН'!$G$22</f>
        <v>2140.2246891499999</v>
      </c>
      <c r="R54" s="36">
        <f>SUMIFS(СВЦЭМ!$C$39:$C$782,СВЦЭМ!$A$39:$A$782,$A54,СВЦЭМ!$B$39:$B$782,R$47)+'СЕТ СН'!$G$12+СВЦЭМ!$D$10+'СЕТ СН'!$G$6-'СЕТ СН'!$G$22</f>
        <v>2123.7120402600003</v>
      </c>
      <c r="S54" s="36">
        <f>SUMIFS(СВЦЭМ!$C$39:$C$782,СВЦЭМ!$A$39:$A$782,$A54,СВЦЭМ!$B$39:$B$782,S$47)+'СЕТ СН'!$G$12+СВЦЭМ!$D$10+'СЕТ СН'!$G$6-'СЕТ СН'!$G$22</f>
        <v>2085.9725361199999</v>
      </c>
      <c r="T54" s="36">
        <f>SUMIFS(СВЦЭМ!$C$39:$C$782,СВЦЭМ!$A$39:$A$782,$A54,СВЦЭМ!$B$39:$B$782,T$47)+'СЕТ СН'!$G$12+СВЦЭМ!$D$10+'СЕТ СН'!$G$6-'СЕТ СН'!$G$22</f>
        <v>2052.46641271</v>
      </c>
      <c r="U54" s="36">
        <f>SUMIFS(СВЦЭМ!$C$39:$C$782,СВЦЭМ!$A$39:$A$782,$A54,СВЦЭМ!$B$39:$B$782,U$47)+'СЕТ СН'!$G$12+СВЦЭМ!$D$10+'СЕТ СН'!$G$6-'СЕТ СН'!$G$22</f>
        <v>1975.90461452</v>
      </c>
      <c r="V54" s="36">
        <f>SUMIFS(СВЦЭМ!$C$39:$C$782,СВЦЭМ!$A$39:$A$782,$A54,СВЦЭМ!$B$39:$B$782,V$47)+'СЕТ СН'!$G$12+СВЦЭМ!$D$10+'СЕТ СН'!$G$6-'СЕТ СН'!$G$22</f>
        <v>1996.87500974</v>
      </c>
      <c r="W54" s="36">
        <f>SUMIFS(СВЦЭМ!$C$39:$C$782,СВЦЭМ!$A$39:$A$782,$A54,СВЦЭМ!$B$39:$B$782,W$47)+'СЕТ СН'!$G$12+СВЦЭМ!$D$10+'СЕТ СН'!$G$6-'СЕТ СН'!$G$22</f>
        <v>2026.09043228</v>
      </c>
      <c r="X54" s="36">
        <f>SUMIFS(СВЦЭМ!$C$39:$C$782,СВЦЭМ!$A$39:$A$782,$A54,СВЦЭМ!$B$39:$B$782,X$47)+'СЕТ СН'!$G$12+СВЦЭМ!$D$10+'СЕТ СН'!$G$6-'СЕТ СН'!$G$22</f>
        <v>2110.8477804599997</v>
      </c>
      <c r="Y54" s="36">
        <f>SUMIFS(СВЦЭМ!$C$39:$C$782,СВЦЭМ!$A$39:$A$782,$A54,СВЦЭМ!$B$39:$B$782,Y$47)+'СЕТ СН'!$G$12+СВЦЭМ!$D$10+'СЕТ СН'!$G$6-'СЕТ СН'!$G$22</f>
        <v>2149.1739512300001</v>
      </c>
    </row>
    <row r="55" spans="1:25" ht="15.75" x14ac:dyDescent="0.2">
      <c r="A55" s="35">
        <f t="shared" si="1"/>
        <v>45573</v>
      </c>
      <c r="B55" s="36">
        <f>SUMIFS(СВЦЭМ!$C$39:$C$782,СВЦЭМ!$A$39:$A$782,$A55,СВЦЭМ!$B$39:$B$782,B$47)+'СЕТ СН'!$G$12+СВЦЭМ!$D$10+'СЕТ СН'!$G$6-'СЕТ СН'!$G$22</f>
        <v>2269.0393644200003</v>
      </c>
      <c r="C55" s="36">
        <f>SUMIFS(СВЦЭМ!$C$39:$C$782,СВЦЭМ!$A$39:$A$782,$A55,СВЦЭМ!$B$39:$B$782,C$47)+'СЕТ СН'!$G$12+СВЦЭМ!$D$10+'СЕТ СН'!$G$6-'СЕТ СН'!$G$22</f>
        <v>2340.5447272199999</v>
      </c>
      <c r="D55" s="36">
        <f>SUMIFS(СВЦЭМ!$C$39:$C$782,СВЦЭМ!$A$39:$A$782,$A55,СВЦЭМ!$B$39:$B$782,D$47)+'СЕТ СН'!$G$12+СВЦЭМ!$D$10+'СЕТ СН'!$G$6-'СЕТ СН'!$G$22</f>
        <v>2363.5616976900001</v>
      </c>
      <c r="E55" s="36">
        <f>SUMIFS(СВЦЭМ!$C$39:$C$782,СВЦЭМ!$A$39:$A$782,$A55,СВЦЭМ!$B$39:$B$782,E$47)+'СЕТ СН'!$G$12+СВЦЭМ!$D$10+'СЕТ СН'!$G$6-'СЕТ СН'!$G$22</f>
        <v>2353.3207559699995</v>
      </c>
      <c r="F55" s="36">
        <f>SUMIFS(СВЦЭМ!$C$39:$C$782,СВЦЭМ!$A$39:$A$782,$A55,СВЦЭМ!$B$39:$B$782,F$47)+'СЕТ СН'!$G$12+СВЦЭМ!$D$10+'СЕТ СН'!$G$6-'СЕТ СН'!$G$22</f>
        <v>2348.1550487100003</v>
      </c>
      <c r="G55" s="36">
        <f>SUMIFS(СВЦЭМ!$C$39:$C$782,СВЦЭМ!$A$39:$A$782,$A55,СВЦЭМ!$B$39:$B$782,G$47)+'СЕТ СН'!$G$12+СВЦЭМ!$D$10+'СЕТ СН'!$G$6-'СЕТ СН'!$G$22</f>
        <v>2329.7249173499999</v>
      </c>
      <c r="H55" s="36">
        <f>SUMIFS(СВЦЭМ!$C$39:$C$782,СВЦЭМ!$A$39:$A$782,$A55,СВЦЭМ!$B$39:$B$782,H$47)+'СЕТ СН'!$G$12+СВЦЭМ!$D$10+'СЕТ СН'!$G$6-'СЕТ СН'!$G$22</f>
        <v>2252.4192899700001</v>
      </c>
      <c r="I55" s="36">
        <f>SUMIFS(СВЦЭМ!$C$39:$C$782,СВЦЭМ!$A$39:$A$782,$A55,СВЦЭМ!$B$39:$B$782,I$47)+'СЕТ СН'!$G$12+СВЦЭМ!$D$10+'СЕТ СН'!$G$6-'СЕТ СН'!$G$22</f>
        <v>2105.2225562600001</v>
      </c>
      <c r="J55" s="36">
        <f>SUMIFS(СВЦЭМ!$C$39:$C$782,СВЦЭМ!$A$39:$A$782,$A55,СВЦЭМ!$B$39:$B$782,J$47)+'СЕТ СН'!$G$12+СВЦЭМ!$D$10+'СЕТ СН'!$G$6-'СЕТ СН'!$G$22</f>
        <v>2064.0281033400001</v>
      </c>
      <c r="K55" s="36">
        <f>SUMIFS(СВЦЭМ!$C$39:$C$782,СВЦЭМ!$A$39:$A$782,$A55,СВЦЭМ!$B$39:$B$782,K$47)+'СЕТ СН'!$G$12+СВЦЭМ!$D$10+'СЕТ СН'!$G$6-'СЕТ СН'!$G$22</f>
        <v>2086.30355452</v>
      </c>
      <c r="L55" s="36">
        <f>SUMIFS(СВЦЭМ!$C$39:$C$782,СВЦЭМ!$A$39:$A$782,$A55,СВЦЭМ!$B$39:$B$782,L$47)+'СЕТ СН'!$G$12+СВЦЭМ!$D$10+'СЕТ СН'!$G$6-'СЕТ СН'!$G$22</f>
        <v>2035.11436697</v>
      </c>
      <c r="M55" s="36">
        <f>SUMIFS(СВЦЭМ!$C$39:$C$782,СВЦЭМ!$A$39:$A$782,$A55,СВЦЭМ!$B$39:$B$782,M$47)+'СЕТ СН'!$G$12+СВЦЭМ!$D$10+'СЕТ СН'!$G$6-'СЕТ СН'!$G$22</f>
        <v>2055.9565909900002</v>
      </c>
      <c r="N55" s="36">
        <f>SUMIFS(СВЦЭМ!$C$39:$C$782,СВЦЭМ!$A$39:$A$782,$A55,СВЦЭМ!$B$39:$B$782,N$47)+'СЕТ СН'!$G$12+СВЦЭМ!$D$10+'СЕТ СН'!$G$6-'СЕТ СН'!$G$22</f>
        <v>2080.0582899299998</v>
      </c>
      <c r="O55" s="36">
        <f>SUMIFS(СВЦЭМ!$C$39:$C$782,СВЦЭМ!$A$39:$A$782,$A55,СВЦЭМ!$B$39:$B$782,O$47)+'СЕТ СН'!$G$12+СВЦЭМ!$D$10+'СЕТ СН'!$G$6-'СЕТ СН'!$G$22</f>
        <v>2055.15181321</v>
      </c>
      <c r="P55" s="36">
        <f>SUMIFS(СВЦЭМ!$C$39:$C$782,СВЦЭМ!$A$39:$A$782,$A55,СВЦЭМ!$B$39:$B$782,P$47)+'СЕТ СН'!$G$12+СВЦЭМ!$D$10+'СЕТ СН'!$G$6-'СЕТ СН'!$G$22</f>
        <v>2068.27380133</v>
      </c>
      <c r="Q55" s="36">
        <f>SUMIFS(СВЦЭМ!$C$39:$C$782,СВЦЭМ!$A$39:$A$782,$A55,СВЦЭМ!$B$39:$B$782,Q$47)+'СЕТ СН'!$G$12+СВЦЭМ!$D$10+'СЕТ СН'!$G$6-'СЕТ СН'!$G$22</f>
        <v>2098.13547427</v>
      </c>
      <c r="R55" s="36">
        <f>SUMIFS(СВЦЭМ!$C$39:$C$782,СВЦЭМ!$A$39:$A$782,$A55,СВЦЭМ!$B$39:$B$782,R$47)+'СЕТ СН'!$G$12+СВЦЭМ!$D$10+'СЕТ СН'!$G$6-'СЕТ СН'!$G$22</f>
        <v>2092.0670107200003</v>
      </c>
      <c r="S55" s="36">
        <f>SUMIFS(СВЦЭМ!$C$39:$C$782,СВЦЭМ!$A$39:$A$782,$A55,СВЦЭМ!$B$39:$B$782,S$47)+'СЕТ СН'!$G$12+СВЦЭМ!$D$10+'СЕТ СН'!$G$6-'СЕТ СН'!$G$22</f>
        <v>2074.98245219</v>
      </c>
      <c r="T55" s="36">
        <f>SUMIFS(СВЦЭМ!$C$39:$C$782,СВЦЭМ!$A$39:$A$782,$A55,СВЦЭМ!$B$39:$B$782,T$47)+'СЕТ СН'!$G$12+СВЦЭМ!$D$10+'СЕТ СН'!$G$6-'СЕТ СН'!$G$22</f>
        <v>2052.1212972600001</v>
      </c>
      <c r="U55" s="36">
        <f>SUMIFS(СВЦЭМ!$C$39:$C$782,СВЦЭМ!$A$39:$A$782,$A55,СВЦЭМ!$B$39:$B$782,U$47)+'СЕТ СН'!$G$12+СВЦЭМ!$D$10+'СЕТ СН'!$G$6-'СЕТ СН'!$G$22</f>
        <v>2017.2581428000001</v>
      </c>
      <c r="V55" s="36">
        <f>SUMIFS(СВЦЭМ!$C$39:$C$782,СВЦЭМ!$A$39:$A$782,$A55,СВЦЭМ!$B$39:$B$782,V$47)+'СЕТ СН'!$G$12+СВЦЭМ!$D$10+'СЕТ СН'!$G$6-'СЕТ СН'!$G$22</f>
        <v>2021.8307746200001</v>
      </c>
      <c r="W55" s="36">
        <f>SUMIFS(СВЦЭМ!$C$39:$C$782,СВЦЭМ!$A$39:$A$782,$A55,СВЦЭМ!$B$39:$B$782,W$47)+'СЕТ СН'!$G$12+СВЦЭМ!$D$10+'СЕТ СН'!$G$6-'СЕТ СН'!$G$22</f>
        <v>2058.1754216199997</v>
      </c>
      <c r="X55" s="36">
        <f>SUMIFS(СВЦЭМ!$C$39:$C$782,СВЦЭМ!$A$39:$A$782,$A55,СВЦЭМ!$B$39:$B$782,X$47)+'СЕТ СН'!$G$12+СВЦЭМ!$D$10+'СЕТ СН'!$G$6-'СЕТ СН'!$G$22</f>
        <v>2127.6625787200001</v>
      </c>
      <c r="Y55" s="36">
        <f>SUMIFS(СВЦЭМ!$C$39:$C$782,СВЦЭМ!$A$39:$A$782,$A55,СВЦЭМ!$B$39:$B$782,Y$47)+'СЕТ СН'!$G$12+СВЦЭМ!$D$10+'СЕТ СН'!$G$6-'СЕТ СН'!$G$22</f>
        <v>2197.4804258100003</v>
      </c>
    </row>
    <row r="56" spans="1:25" ht="15.75" x14ac:dyDescent="0.2">
      <c r="A56" s="35">
        <f t="shared" si="1"/>
        <v>45574</v>
      </c>
      <c r="B56" s="36">
        <f>SUMIFS(СВЦЭМ!$C$39:$C$782,СВЦЭМ!$A$39:$A$782,$A56,СВЦЭМ!$B$39:$B$782,B$47)+'СЕТ СН'!$G$12+СВЦЭМ!$D$10+'СЕТ СН'!$G$6-'СЕТ СН'!$G$22</f>
        <v>2236.7502979600004</v>
      </c>
      <c r="C56" s="36">
        <f>SUMIFS(СВЦЭМ!$C$39:$C$782,СВЦЭМ!$A$39:$A$782,$A56,СВЦЭМ!$B$39:$B$782,C$47)+'СЕТ СН'!$G$12+СВЦЭМ!$D$10+'СЕТ СН'!$G$6-'СЕТ СН'!$G$22</f>
        <v>2335.7003862499996</v>
      </c>
      <c r="D56" s="36">
        <f>SUMIFS(СВЦЭМ!$C$39:$C$782,СВЦЭМ!$A$39:$A$782,$A56,СВЦЭМ!$B$39:$B$782,D$47)+'СЕТ СН'!$G$12+СВЦЭМ!$D$10+'СЕТ СН'!$G$6-'СЕТ СН'!$G$22</f>
        <v>2385.8309684599999</v>
      </c>
      <c r="E56" s="36">
        <f>SUMIFS(СВЦЭМ!$C$39:$C$782,СВЦЭМ!$A$39:$A$782,$A56,СВЦЭМ!$B$39:$B$782,E$47)+'СЕТ СН'!$G$12+СВЦЭМ!$D$10+'СЕТ СН'!$G$6-'СЕТ СН'!$G$22</f>
        <v>2407.4024193999994</v>
      </c>
      <c r="F56" s="36">
        <f>SUMIFS(СВЦЭМ!$C$39:$C$782,СВЦЭМ!$A$39:$A$782,$A56,СВЦЭМ!$B$39:$B$782,F$47)+'СЕТ СН'!$G$12+СВЦЭМ!$D$10+'СЕТ СН'!$G$6-'СЕТ СН'!$G$22</f>
        <v>2395.4176912499997</v>
      </c>
      <c r="G56" s="36">
        <f>SUMIFS(СВЦЭМ!$C$39:$C$782,СВЦЭМ!$A$39:$A$782,$A56,СВЦЭМ!$B$39:$B$782,G$47)+'СЕТ СН'!$G$12+СВЦЭМ!$D$10+'СЕТ СН'!$G$6-'СЕТ СН'!$G$22</f>
        <v>2358.3666901099996</v>
      </c>
      <c r="H56" s="36">
        <f>SUMIFS(СВЦЭМ!$C$39:$C$782,СВЦЭМ!$A$39:$A$782,$A56,СВЦЭМ!$B$39:$B$782,H$47)+'СЕТ СН'!$G$12+СВЦЭМ!$D$10+'СЕТ СН'!$G$6-'СЕТ СН'!$G$22</f>
        <v>2282.0758626799998</v>
      </c>
      <c r="I56" s="36">
        <f>SUMIFS(СВЦЭМ!$C$39:$C$782,СВЦЭМ!$A$39:$A$782,$A56,СВЦЭМ!$B$39:$B$782,I$47)+'СЕТ СН'!$G$12+СВЦЭМ!$D$10+'СЕТ СН'!$G$6-'СЕТ СН'!$G$22</f>
        <v>2241.88463374</v>
      </c>
      <c r="J56" s="36">
        <f>SUMIFS(СВЦЭМ!$C$39:$C$782,СВЦЭМ!$A$39:$A$782,$A56,СВЦЭМ!$B$39:$B$782,J$47)+'СЕТ СН'!$G$12+СВЦЭМ!$D$10+'СЕТ СН'!$G$6-'СЕТ СН'!$G$22</f>
        <v>2143.9616968199998</v>
      </c>
      <c r="K56" s="36">
        <f>SUMIFS(СВЦЭМ!$C$39:$C$782,СВЦЭМ!$A$39:$A$782,$A56,СВЦЭМ!$B$39:$B$782,K$47)+'СЕТ СН'!$G$12+СВЦЭМ!$D$10+'СЕТ СН'!$G$6-'СЕТ СН'!$G$22</f>
        <v>2136.1297920799998</v>
      </c>
      <c r="L56" s="36">
        <f>SUMIFS(СВЦЭМ!$C$39:$C$782,СВЦЭМ!$A$39:$A$782,$A56,СВЦЭМ!$B$39:$B$782,L$47)+'СЕТ СН'!$G$12+СВЦЭМ!$D$10+'СЕТ СН'!$G$6-'СЕТ СН'!$G$22</f>
        <v>2122.2547699199999</v>
      </c>
      <c r="M56" s="36">
        <f>SUMIFS(СВЦЭМ!$C$39:$C$782,СВЦЭМ!$A$39:$A$782,$A56,СВЦЭМ!$B$39:$B$782,M$47)+'СЕТ СН'!$G$12+СВЦЭМ!$D$10+'СЕТ СН'!$G$6-'СЕТ СН'!$G$22</f>
        <v>2142.2740565700001</v>
      </c>
      <c r="N56" s="36">
        <f>SUMIFS(СВЦЭМ!$C$39:$C$782,СВЦЭМ!$A$39:$A$782,$A56,СВЦЭМ!$B$39:$B$782,N$47)+'СЕТ СН'!$G$12+СВЦЭМ!$D$10+'СЕТ СН'!$G$6-'СЕТ СН'!$G$22</f>
        <v>2168.1512392499999</v>
      </c>
      <c r="O56" s="36">
        <f>SUMIFS(СВЦЭМ!$C$39:$C$782,СВЦЭМ!$A$39:$A$782,$A56,СВЦЭМ!$B$39:$B$782,O$47)+'СЕТ СН'!$G$12+СВЦЭМ!$D$10+'СЕТ СН'!$G$6-'СЕТ СН'!$G$22</f>
        <v>2163.2556831000002</v>
      </c>
      <c r="P56" s="36">
        <f>SUMIFS(СВЦЭМ!$C$39:$C$782,СВЦЭМ!$A$39:$A$782,$A56,СВЦЭМ!$B$39:$B$782,P$47)+'СЕТ СН'!$G$12+СВЦЭМ!$D$10+'СЕТ СН'!$G$6-'СЕТ СН'!$G$22</f>
        <v>2146.9310105</v>
      </c>
      <c r="Q56" s="36">
        <f>SUMIFS(СВЦЭМ!$C$39:$C$782,СВЦЭМ!$A$39:$A$782,$A56,СВЦЭМ!$B$39:$B$782,Q$47)+'СЕТ СН'!$G$12+СВЦЭМ!$D$10+'СЕТ СН'!$G$6-'СЕТ СН'!$G$22</f>
        <v>2181.0973999899998</v>
      </c>
      <c r="R56" s="36">
        <f>SUMIFS(СВЦЭМ!$C$39:$C$782,СВЦЭМ!$A$39:$A$782,$A56,СВЦЭМ!$B$39:$B$782,R$47)+'СЕТ СН'!$G$12+СВЦЭМ!$D$10+'СЕТ СН'!$G$6-'СЕТ СН'!$G$22</f>
        <v>2174.9754983499997</v>
      </c>
      <c r="S56" s="36">
        <f>SUMIFS(СВЦЭМ!$C$39:$C$782,СВЦЭМ!$A$39:$A$782,$A56,СВЦЭМ!$B$39:$B$782,S$47)+'СЕТ СН'!$G$12+СВЦЭМ!$D$10+'СЕТ СН'!$G$6-'СЕТ СН'!$G$22</f>
        <v>2160.4965783299999</v>
      </c>
      <c r="T56" s="36">
        <f>SUMIFS(СВЦЭМ!$C$39:$C$782,СВЦЭМ!$A$39:$A$782,$A56,СВЦЭМ!$B$39:$B$782,T$47)+'СЕТ СН'!$G$12+СВЦЭМ!$D$10+'СЕТ СН'!$G$6-'СЕТ СН'!$G$22</f>
        <v>2156.3464112900001</v>
      </c>
      <c r="U56" s="36">
        <f>SUMIFS(СВЦЭМ!$C$39:$C$782,СВЦЭМ!$A$39:$A$782,$A56,СВЦЭМ!$B$39:$B$782,U$47)+'СЕТ СН'!$G$12+СВЦЭМ!$D$10+'СЕТ СН'!$G$6-'СЕТ СН'!$G$22</f>
        <v>2156.1730145000001</v>
      </c>
      <c r="V56" s="36">
        <f>SUMIFS(СВЦЭМ!$C$39:$C$782,СВЦЭМ!$A$39:$A$782,$A56,СВЦЭМ!$B$39:$B$782,V$47)+'СЕТ СН'!$G$12+СВЦЭМ!$D$10+'СЕТ СН'!$G$6-'СЕТ СН'!$G$22</f>
        <v>2171.7336421499999</v>
      </c>
      <c r="W56" s="36">
        <f>SUMIFS(СВЦЭМ!$C$39:$C$782,СВЦЭМ!$A$39:$A$782,$A56,СВЦЭМ!$B$39:$B$782,W$47)+'СЕТ СН'!$G$12+СВЦЭМ!$D$10+'СЕТ СН'!$G$6-'СЕТ СН'!$G$22</f>
        <v>2192.5101599999998</v>
      </c>
      <c r="X56" s="36">
        <f>SUMIFS(СВЦЭМ!$C$39:$C$782,СВЦЭМ!$A$39:$A$782,$A56,СВЦЭМ!$B$39:$B$782,X$47)+'СЕТ СН'!$G$12+СВЦЭМ!$D$10+'СЕТ СН'!$G$6-'СЕТ СН'!$G$22</f>
        <v>2275.1088158000002</v>
      </c>
      <c r="Y56" s="36">
        <f>SUMIFS(СВЦЭМ!$C$39:$C$782,СВЦЭМ!$A$39:$A$782,$A56,СВЦЭМ!$B$39:$B$782,Y$47)+'СЕТ СН'!$G$12+СВЦЭМ!$D$10+'СЕТ СН'!$G$6-'СЕТ СН'!$G$22</f>
        <v>2332.9574073799995</v>
      </c>
    </row>
    <row r="57" spans="1:25" ht="15.75" x14ac:dyDescent="0.2">
      <c r="A57" s="35">
        <f t="shared" si="1"/>
        <v>45575</v>
      </c>
      <c r="B57" s="36">
        <f>SUMIFS(СВЦЭМ!$C$39:$C$782,СВЦЭМ!$A$39:$A$782,$A57,СВЦЭМ!$B$39:$B$782,B$47)+'СЕТ СН'!$G$12+СВЦЭМ!$D$10+'СЕТ СН'!$G$6-'СЕТ СН'!$G$22</f>
        <v>2309.15268212</v>
      </c>
      <c r="C57" s="36">
        <f>SUMIFS(СВЦЭМ!$C$39:$C$782,СВЦЭМ!$A$39:$A$782,$A57,СВЦЭМ!$B$39:$B$782,C$47)+'СЕТ СН'!$G$12+СВЦЭМ!$D$10+'СЕТ СН'!$G$6-'СЕТ СН'!$G$22</f>
        <v>2352.9313340600002</v>
      </c>
      <c r="D57" s="36">
        <f>SUMIFS(СВЦЭМ!$C$39:$C$782,СВЦЭМ!$A$39:$A$782,$A57,СВЦЭМ!$B$39:$B$782,D$47)+'СЕТ СН'!$G$12+СВЦЭМ!$D$10+'СЕТ СН'!$G$6-'СЕТ СН'!$G$22</f>
        <v>2335.7524711300002</v>
      </c>
      <c r="E57" s="36">
        <f>SUMIFS(СВЦЭМ!$C$39:$C$782,СВЦЭМ!$A$39:$A$782,$A57,СВЦЭМ!$B$39:$B$782,E$47)+'СЕТ СН'!$G$12+СВЦЭМ!$D$10+'СЕТ СН'!$G$6-'СЕТ СН'!$G$22</f>
        <v>2340.0513602999999</v>
      </c>
      <c r="F57" s="36">
        <f>SUMIFS(СВЦЭМ!$C$39:$C$782,СВЦЭМ!$A$39:$A$782,$A57,СВЦЭМ!$B$39:$B$782,F$47)+'СЕТ СН'!$G$12+СВЦЭМ!$D$10+'СЕТ СН'!$G$6-'СЕТ СН'!$G$22</f>
        <v>2346.7201489999998</v>
      </c>
      <c r="G57" s="36">
        <f>SUMIFS(СВЦЭМ!$C$39:$C$782,СВЦЭМ!$A$39:$A$782,$A57,СВЦЭМ!$B$39:$B$782,G$47)+'СЕТ СН'!$G$12+СВЦЭМ!$D$10+'СЕТ СН'!$G$6-'СЕТ СН'!$G$22</f>
        <v>2316.72447822</v>
      </c>
      <c r="H57" s="36">
        <f>SUMIFS(СВЦЭМ!$C$39:$C$782,СВЦЭМ!$A$39:$A$782,$A57,СВЦЭМ!$B$39:$B$782,H$47)+'СЕТ СН'!$G$12+СВЦЭМ!$D$10+'СЕТ СН'!$G$6-'СЕТ СН'!$G$22</f>
        <v>2211.9946499100001</v>
      </c>
      <c r="I57" s="36">
        <f>SUMIFS(СВЦЭМ!$C$39:$C$782,СВЦЭМ!$A$39:$A$782,$A57,СВЦЭМ!$B$39:$B$782,I$47)+'СЕТ СН'!$G$12+СВЦЭМ!$D$10+'СЕТ СН'!$G$6-'СЕТ СН'!$G$22</f>
        <v>2110.4106124099999</v>
      </c>
      <c r="J57" s="36">
        <f>SUMIFS(СВЦЭМ!$C$39:$C$782,СВЦЭМ!$A$39:$A$782,$A57,СВЦЭМ!$B$39:$B$782,J$47)+'СЕТ СН'!$G$12+СВЦЭМ!$D$10+'СЕТ СН'!$G$6-'СЕТ СН'!$G$22</f>
        <v>2062.57246631</v>
      </c>
      <c r="K57" s="36">
        <f>SUMIFS(СВЦЭМ!$C$39:$C$782,СВЦЭМ!$A$39:$A$782,$A57,СВЦЭМ!$B$39:$B$782,K$47)+'СЕТ СН'!$G$12+СВЦЭМ!$D$10+'СЕТ СН'!$G$6-'СЕТ СН'!$G$22</f>
        <v>2058.1867350900002</v>
      </c>
      <c r="L57" s="36">
        <f>SUMIFS(СВЦЭМ!$C$39:$C$782,СВЦЭМ!$A$39:$A$782,$A57,СВЦЭМ!$B$39:$B$782,L$47)+'СЕТ СН'!$G$12+СВЦЭМ!$D$10+'СЕТ СН'!$G$6-'СЕТ СН'!$G$22</f>
        <v>2052.6610685599999</v>
      </c>
      <c r="M57" s="36">
        <f>SUMIFS(СВЦЭМ!$C$39:$C$782,СВЦЭМ!$A$39:$A$782,$A57,СВЦЭМ!$B$39:$B$782,M$47)+'СЕТ СН'!$G$12+СВЦЭМ!$D$10+'СЕТ СН'!$G$6-'СЕТ СН'!$G$22</f>
        <v>2079.7605871599999</v>
      </c>
      <c r="N57" s="36">
        <f>SUMIFS(СВЦЭМ!$C$39:$C$782,СВЦЭМ!$A$39:$A$782,$A57,СВЦЭМ!$B$39:$B$782,N$47)+'СЕТ СН'!$G$12+СВЦЭМ!$D$10+'СЕТ СН'!$G$6-'СЕТ СН'!$G$22</f>
        <v>2081.3622770500001</v>
      </c>
      <c r="O57" s="36">
        <f>SUMIFS(СВЦЭМ!$C$39:$C$782,СВЦЭМ!$A$39:$A$782,$A57,СВЦЭМ!$B$39:$B$782,O$47)+'СЕТ СН'!$G$12+СВЦЭМ!$D$10+'СЕТ СН'!$G$6-'СЕТ СН'!$G$22</f>
        <v>2088.8760466599997</v>
      </c>
      <c r="P57" s="36">
        <f>SUMIFS(СВЦЭМ!$C$39:$C$782,СВЦЭМ!$A$39:$A$782,$A57,СВЦЭМ!$B$39:$B$782,P$47)+'СЕТ СН'!$G$12+СВЦЭМ!$D$10+'СЕТ СН'!$G$6-'СЕТ СН'!$G$22</f>
        <v>2102.54410388</v>
      </c>
      <c r="Q57" s="36">
        <f>SUMIFS(СВЦЭМ!$C$39:$C$782,СВЦЭМ!$A$39:$A$782,$A57,СВЦЭМ!$B$39:$B$782,Q$47)+'СЕТ СН'!$G$12+СВЦЭМ!$D$10+'СЕТ СН'!$G$6-'СЕТ СН'!$G$22</f>
        <v>2127.5467084399997</v>
      </c>
      <c r="R57" s="36">
        <f>SUMIFS(СВЦЭМ!$C$39:$C$782,СВЦЭМ!$A$39:$A$782,$A57,СВЦЭМ!$B$39:$B$782,R$47)+'СЕТ СН'!$G$12+СВЦЭМ!$D$10+'СЕТ СН'!$G$6-'СЕТ СН'!$G$22</f>
        <v>2126.4208946400004</v>
      </c>
      <c r="S57" s="36">
        <f>SUMIFS(СВЦЭМ!$C$39:$C$782,СВЦЭМ!$A$39:$A$782,$A57,СВЦЭМ!$B$39:$B$782,S$47)+'СЕТ СН'!$G$12+СВЦЭМ!$D$10+'СЕТ СН'!$G$6-'СЕТ СН'!$G$22</f>
        <v>2120.9620459600001</v>
      </c>
      <c r="T57" s="36">
        <f>SUMIFS(СВЦЭМ!$C$39:$C$782,СВЦЭМ!$A$39:$A$782,$A57,СВЦЭМ!$B$39:$B$782,T$47)+'СЕТ СН'!$G$12+СВЦЭМ!$D$10+'СЕТ СН'!$G$6-'СЕТ СН'!$G$22</f>
        <v>2052.3950566900003</v>
      </c>
      <c r="U57" s="36">
        <f>SUMIFS(СВЦЭМ!$C$39:$C$782,СВЦЭМ!$A$39:$A$782,$A57,СВЦЭМ!$B$39:$B$782,U$47)+'СЕТ СН'!$G$12+СВЦЭМ!$D$10+'СЕТ СН'!$G$6-'СЕТ СН'!$G$22</f>
        <v>1978.2432520699999</v>
      </c>
      <c r="V57" s="36">
        <f>SUMIFS(СВЦЭМ!$C$39:$C$782,СВЦЭМ!$A$39:$A$782,$A57,СВЦЭМ!$B$39:$B$782,V$47)+'СЕТ СН'!$G$12+СВЦЭМ!$D$10+'СЕТ СН'!$G$6-'СЕТ СН'!$G$22</f>
        <v>1978.9516082</v>
      </c>
      <c r="W57" s="36">
        <f>SUMIFS(СВЦЭМ!$C$39:$C$782,СВЦЭМ!$A$39:$A$782,$A57,СВЦЭМ!$B$39:$B$782,W$47)+'СЕТ СН'!$G$12+СВЦЭМ!$D$10+'СЕТ СН'!$G$6-'СЕТ СН'!$G$22</f>
        <v>1994.2230438700001</v>
      </c>
      <c r="X57" s="36">
        <f>SUMIFS(СВЦЭМ!$C$39:$C$782,СВЦЭМ!$A$39:$A$782,$A57,СВЦЭМ!$B$39:$B$782,X$47)+'СЕТ СН'!$G$12+СВЦЭМ!$D$10+'СЕТ СН'!$G$6-'СЕТ СН'!$G$22</f>
        <v>2062.4826702400001</v>
      </c>
      <c r="Y57" s="36">
        <f>SUMIFS(СВЦЭМ!$C$39:$C$782,СВЦЭМ!$A$39:$A$782,$A57,СВЦЭМ!$B$39:$B$782,Y$47)+'СЕТ СН'!$G$12+СВЦЭМ!$D$10+'СЕТ СН'!$G$6-'СЕТ СН'!$G$22</f>
        <v>2138.19900865</v>
      </c>
    </row>
    <row r="58" spans="1:25" ht="15.75" x14ac:dyDescent="0.2">
      <c r="A58" s="35">
        <f t="shared" si="1"/>
        <v>45576</v>
      </c>
      <c r="B58" s="36">
        <f>SUMIFS(СВЦЭМ!$C$39:$C$782,СВЦЭМ!$A$39:$A$782,$A58,СВЦЭМ!$B$39:$B$782,B$47)+'СЕТ СН'!$G$12+СВЦЭМ!$D$10+'СЕТ СН'!$G$6-'СЕТ СН'!$G$22</f>
        <v>2300.5434252200002</v>
      </c>
      <c r="C58" s="36">
        <f>SUMIFS(СВЦЭМ!$C$39:$C$782,СВЦЭМ!$A$39:$A$782,$A58,СВЦЭМ!$B$39:$B$782,C$47)+'СЕТ СН'!$G$12+СВЦЭМ!$D$10+'СЕТ СН'!$G$6-'СЕТ СН'!$G$22</f>
        <v>2354.6533166299996</v>
      </c>
      <c r="D58" s="36">
        <f>SUMIFS(СВЦЭМ!$C$39:$C$782,СВЦЭМ!$A$39:$A$782,$A58,СВЦЭМ!$B$39:$B$782,D$47)+'СЕТ СН'!$G$12+СВЦЭМ!$D$10+'СЕТ СН'!$G$6-'СЕТ СН'!$G$22</f>
        <v>2366.7337447299997</v>
      </c>
      <c r="E58" s="36">
        <f>SUMIFS(СВЦЭМ!$C$39:$C$782,СВЦЭМ!$A$39:$A$782,$A58,СВЦЭМ!$B$39:$B$782,E$47)+'СЕТ СН'!$G$12+СВЦЭМ!$D$10+'СЕТ СН'!$G$6-'СЕТ СН'!$G$22</f>
        <v>2374.1060658599999</v>
      </c>
      <c r="F58" s="36">
        <f>SUMIFS(СВЦЭМ!$C$39:$C$782,СВЦЭМ!$A$39:$A$782,$A58,СВЦЭМ!$B$39:$B$782,F$47)+'СЕТ СН'!$G$12+СВЦЭМ!$D$10+'СЕТ СН'!$G$6-'СЕТ СН'!$G$22</f>
        <v>2400.16492956</v>
      </c>
      <c r="G58" s="36">
        <f>SUMIFS(СВЦЭМ!$C$39:$C$782,СВЦЭМ!$A$39:$A$782,$A58,СВЦЭМ!$B$39:$B$782,G$47)+'СЕТ СН'!$G$12+СВЦЭМ!$D$10+'СЕТ СН'!$G$6-'СЕТ СН'!$G$22</f>
        <v>2384.1826111399996</v>
      </c>
      <c r="H58" s="36">
        <f>SUMIFS(СВЦЭМ!$C$39:$C$782,СВЦЭМ!$A$39:$A$782,$A58,СВЦЭМ!$B$39:$B$782,H$47)+'СЕТ СН'!$G$12+СВЦЭМ!$D$10+'СЕТ СН'!$G$6-'СЕТ СН'!$G$22</f>
        <v>2265.5532458799998</v>
      </c>
      <c r="I58" s="36">
        <f>SUMIFS(СВЦЭМ!$C$39:$C$782,СВЦЭМ!$A$39:$A$782,$A58,СВЦЭМ!$B$39:$B$782,I$47)+'СЕТ СН'!$G$12+СВЦЭМ!$D$10+'СЕТ СН'!$G$6-'СЕТ СН'!$G$22</f>
        <v>2191.6247934200001</v>
      </c>
      <c r="J58" s="36">
        <f>SUMIFS(СВЦЭМ!$C$39:$C$782,СВЦЭМ!$A$39:$A$782,$A58,СВЦЭМ!$B$39:$B$782,J$47)+'СЕТ СН'!$G$12+СВЦЭМ!$D$10+'СЕТ СН'!$G$6-'СЕТ СН'!$G$22</f>
        <v>2132.73377003</v>
      </c>
      <c r="K58" s="36">
        <f>SUMIFS(СВЦЭМ!$C$39:$C$782,СВЦЭМ!$A$39:$A$782,$A58,СВЦЭМ!$B$39:$B$782,K$47)+'СЕТ СН'!$G$12+СВЦЭМ!$D$10+'СЕТ СН'!$G$6-'СЕТ СН'!$G$22</f>
        <v>2130.7220622499999</v>
      </c>
      <c r="L58" s="36">
        <f>SUMIFS(СВЦЭМ!$C$39:$C$782,СВЦЭМ!$A$39:$A$782,$A58,СВЦЭМ!$B$39:$B$782,L$47)+'СЕТ СН'!$G$12+СВЦЭМ!$D$10+'СЕТ СН'!$G$6-'СЕТ СН'!$G$22</f>
        <v>2131.4600429500001</v>
      </c>
      <c r="M58" s="36">
        <f>SUMIFS(СВЦЭМ!$C$39:$C$782,СВЦЭМ!$A$39:$A$782,$A58,СВЦЭМ!$B$39:$B$782,M$47)+'СЕТ СН'!$G$12+СВЦЭМ!$D$10+'СЕТ СН'!$G$6-'СЕТ СН'!$G$22</f>
        <v>2114.22129954</v>
      </c>
      <c r="N58" s="36">
        <f>SUMIFS(СВЦЭМ!$C$39:$C$782,СВЦЭМ!$A$39:$A$782,$A58,СВЦЭМ!$B$39:$B$782,N$47)+'СЕТ СН'!$G$12+СВЦЭМ!$D$10+'СЕТ СН'!$G$6-'СЕТ СН'!$G$22</f>
        <v>2158.34040508</v>
      </c>
      <c r="O58" s="36">
        <f>SUMIFS(СВЦЭМ!$C$39:$C$782,СВЦЭМ!$A$39:$A$782,$A58,СВЦЭМ!$B$39:$B$782,O$47)+'СЕТ СН'!$G$12+СВЦЭМ!$D$10+'СЕТ СН'!$G$6-'СЕТ СН'!$G$22</f>
        <v>2157.2006701299997</v>
      </c>
      <c r="P58" s="36">
        <f>SUMIFS(СВЦЭМ!$C$39:$C$782,СВЦЭМ!$A$39:$A$782,$A58,СВЦЭМ!$B$39:$B$782,P$47)+'СЕТ СН'!$G$12+СВЦЭМ!$D$10+'СЕТ СН'!$G$6-'СЕТ СН'!$G$22</f>
        <v>2163.4369906399997</v>
      </c>
      <c r="Q58" s="36">
        <f>SUMIFS(СВЦЭМ!$C$39:$C$782,СВЦЭМ!$A$39:$A$782,$A58,СВЦЭМ!$B$39:$B$782,Q$47)+'СЕТ СН'!$G$12+СВЦЭМ!$D$10+'СЕТ СН'!$G$6-'СЕТ СН'!$G$22</f>
        <v>2167.9823502999998</v>
      </c>
      <c r="R58" s="36">
        <f>SUMIFS(СВЦЭМ!$C$39:$C$782,СВЦЭМ!$A$39:$A$782,$A58,СВЦЭМ!$B$39:$B$782,R$47)+'СЕТ СН'!$G$12+СВЦЭМ!$D$10+'СЕТ СН'!$G$6-'СЕТ СН'!$G$22</f>
        <v>2166.8855923400001</v>
      </c>
      <c r="S58" s="36">
        <f>SUMIFS(СВЦЭМ!$C$39:$C$782,СВЦЭМ!$A$39:$A$782,$A58,СВЦЭМ!$B$39:$B$782,S$47)+'СЕТ СН'!$G$12+СВЦЭМ!$D$10+'СЕТ СН'!$G$6-'СЕТ СН'!$G$22</f>
        <v>2153.4197531600003</v>
      </c>
      <c r="T58" s="36">
        <f>SUMIFS(СВЦЭМ!$C$39:$C$782,СВЦЭМ!$A$39:$A$782,$A58,СВЦЭМ!$B$39:$B$782,T$47)+'СЕТ СН'!$G$12+СВЦЭМ!$D$10+'СЕТ СН'!$G$6-'СЕТ СН'!$G$22</f>
        <v>2101.6819174100001</v>
      </c>
      <c r="U58" s="36">
        <f>SUMIFS(СВЦЭМ!$C$39:$C$782,СВЦЭМ!$A$39:$A$782,$A58,СВЦЭМ!$B$39:$B$782,U$47)+'СЕТ СН'!$G$12+СВЦЭМ!$D$10+'СЕТ СН'!$G$6-'СЕТ СН'!$G$22</f>
        <v>2050.9678709099999</v>
      </c>
      <c r="V58" s="36">
        <f>SUMIFS(СВЦЭМ!$C$39:$C$782,СВЦЭМ!$A$39:$A$782,$A58,СВЦЭМ!$B$39:$B$782,V$47)+'СЕТ СН'!$G$12+СВЦЭМ!$D$10+'СЕТ СН'!$G$6-'СЕТ СН'!$G$22</f>
        <v>2066.23442299</v>
      </c>
      <c r="W58" s="36">
        <f>SUMIFS(СВЦЭМ!$C$39:$C$782,СВЦЭМ!$A$39:$A$782,$A58,СВЦЭМ!$B$39:$B$782,W$47)+'СЕТ СН'!$G$12+СВЦЭМ!$D$10+'СЕТ СН'!$G$6-'СЕТ СН'!$G$22</f>
        <v>2086.0868477599997</v>
      </c>
      <c r="X58" s="36">
        <f>SUMIFS(СВЦЭМ!$C$39:$C$782,СВЦЭМ!$A$39:$A$782,$A58,СВЦЭМ!$B$39:$B$782,X$47)+'СЕТ СН'!$G$12+СВЦЭМ!$D$10+'СЕТ СН'!$G$6-'СЕТ СН'!$G$22</f>
        <v>2164.6106018199998</v>
      </c>
      <c r="Y58" s="36">
        <f>SUMIFS(СВЦЭМ!$C$39:$C$782,СВЦЭМ!$A$39:$A$782,$A58,СВЦЭМ!$B$39:$B$782,Y$47)+'СЕТ СН'!$G$12+СВЦЭМ!$D$10+'СЕТ СН'!$G$6-'СЕТ СН'!$G$22</f>
        <v>2233.2478320800001</v>
      </c>
    </row>
    <row r="59" spans="1:25" ht="15.75" x14ac:dyDescent="0.2">
      <c r="A59" s="35">
        <f t="shared" si="1"/>
        <v>45577</v>
      </c>
      <c r="B59" s="36">
        <f>SUMIFS(СВЦЭМ!$C$39:$C$782,СВЦЭМ!$A$39:$A$782,$A59,СВЦЭМ!$B$39:$B$782,B$47)+'СЕТ СН'!$G$12+СВЦЭМ!$D$10+'СЕТ СН'!$G$6-'СЕТ СН'!$G$22</f>
        <v>2247.2488476400003</v>
      </c>
      <c r="C59" s="36">
        <f>SUMIFS(СВЦЭМ!$C$39:$C$782,СВЦЭМ!$A$39:$A$782,$A59,СВЦЭМ!$B$39:$B$782,C$47)+'СЕТ СН'!$G$12+СВЦЭМ!$D$10+'СЕТ СН'!$G$6-'СЕТ СН'!$G$22</f>
        <v>2318.7404154400001</v>
      </c>
      <c r="D59" s="36">
        <f>SUMIFS(СВЦЭМ!$C$39:$C$782,СВЦЭМ!$A$39:$A$782,$A59,СВЦЭМ!$B$39:$B$782,D$47)+'СЕТ СН'!$G$12+СВЦЭМ!$D$10+'СЕТ СН'!$G$6-'СЕТ СН'!$G$22</f>
        <v>2380.1887195600002</v>
      </c>
      <c r="E59" s="36">
        <f>SUMIFS(СВЦЭМ!$C$39:$C$782,СВЦЭМ!$A$39:$A$782,$A59,СВЦЭМ!$B$39:$B$782,E$47)+'СЕТ СН'!$G$12+СВЦЭМ!$D$10+'СЕТ СН'!$G$6-'СЕТ СН'!$G$22</f>
        <v>2373.138535</v>
      </c>
      <c r="F59" s="36">
        <f>SUMIFS(СВЦЭМ!$C$39:$C$782,СВЦЭМ!$A$39:$A$782,$A59,СВЦЭМ!$B$39:$B$782,F$47)+'СЕТ СН'!$G$12+СВЦЭМ!$D$10+'СЕТ СН'!$G$6-'СЕТ СН'!$G$22</f>
        <v>2367.27904872</v>
      </c>
      <c r="G59" s="36">
        <f>SUMIFS(СВЦЭМ!$C$39:$C$782,СВЦЭМ!$A$39:$A$782,$A59,СВЦЭМ!$B$39:$B$782,G$47)+'СЕТ СН'!$G$12+СВЦЭМ!$D$10+'СЕТ СН'!$G$6-'СЕТ СН'!$G$22</f>
        <v>2376.3764406</v>
      </c>
      <c r="H59" s="36">
        <f>SUMIFS(СВЦЭМ!$C$39:$C$782,СВЦЭМ!$A$39:$A$782,$A59,СВЦЭМ!$B$39:$B$782,H$47)+'СЕТ СН'!$G$12+СВЦЭМ!$D$10+'СЕТ СН'!$G$6-'СЕТ СН'!$G$22</f>
        <v>2347.4206140099996</v>
      </c>
      <c r="I59" s="36">
        <f>SUMIFS(СВЦЭМ!$C$39:$C$782,СВЦЭМ!$A$39:$A$782,$A59,СВЦЭМ!$B$39:$B$782,I$47)+'СЕТ СН'!$G$12+СВЦЭМ!$D$10+'СЕТ СН'!$G$6-'СЕТ СН'!$G$22</f>
        <v>2286.87471383</v>
      </c>
      <c r="J59" s="36">
        <f>SUMIFS(СВЦЭМ!$C$39:$C$782,СВЦЭМ!$A$39:$A$782,$A59,СВЦЭМ!$B$39:$B$782,J$47)+'СЕТ СН'!$G$12+СВЦЭМ!$D$10+'СЕТ СН'!$G$6-'СЕТ СН'!$G$22</f>
        <v>2179.5129295199999</v>
      </c>
      <c r="K59" s="36">
        <f>SUMIFS(СВЦЭМ!$C$39:$C$782,СВЦЭМ!$A$39:$A$782,$A59,СВЦЭМ!$B$39:$B$782,K$47)+'СЕТ СН'!$G$12+СВЦЭМ!$D$10+'СЕТ СН'!$G$6-'СЕТ СН'!$G$22</f>
        <v>2113.2881552999997</v>
      </c>
      <c r="L59" s="36">
        <f>SUMIFS(СВЦЭМ!$C$39:$C$782,СВЦЭМ!$A$39:$A$782,$A59,СВЦЭМ!$B$39:$B$782,L$47)+'СЕТ СН'!$G$12+СВЦЭМ!$D$10+'СЕТ СН'!$G$6-'СЕТ СН'!$G$22</f>
        <v>2077.90540405</v>
      </c>
      <c r="M59" s="36">
        <f>SUMIFS(СВЦЭМ!$C$39:$C$782,СВЦЭМ!$A$39:$A$782,$A59,СВЦЭМ!$B$39:$B$782,M$47)+'СЕТ СН'!$G$12+СВЦЭМ!$D$10+'СЕТ СН'!$G$6-'СЕТ СН'!$G$22</f>
        <v>2065.47191084</v>
      </c>
      <c r="N59" s="36">
        <f>SUMIFS(СВЦЭМ!$C$39:$C$782,СВЦЭМ!$A$39:$A$782,$A59,СВЦЭМ!$B$39:$B$782,N$47)+'СЕТ СН'!$G$12+СВЦЭМ!$D$10+'СЕТ СН'!$G$6-'СЕТ СН'!$G$22</f>
        <v>2078.6962686100001</v>
      </c>
      <c r="O59" s="36">
        <f>SUMIFS(СВЦЭМ!$C$39:$C$782,СВЦЭМ!$A$39:$A$782,$A59,СВЦЭМ!$B$39:$B$782,O$47)+'СЕТ СН'!$G$12+СВЦЭМ!$D$10+'СЕТ СН'!$G$6-'СЕТ СН'!$G$22</f>
        <v>2084.89543426</v>
      </c>
      <c r="P59" s="36">
        <f>SUMIFS(СВЦЭМ!$C$39:$C$782,СВЦЭМ!$A$39:$A$782,$A59,СВЦЭМ!$B$39:$B$782,P$47)+'СЕТ СН'!$G$12+СВЦЭМ!$D$10+'СЕТ СН'!$G$6-'СЕТ СН'!$G$22</f>
        <v>2100.00576843</v>
      </c>
      <c r="Q59" s="36">
        <f>SUMIFS(СВЦЭМ!$C$39:$C$782,СВЦЭМ!$A$39:$A$782,$A59,СВЦЭМ!$B$39:$B$782,Q$47)+'СЕТ СН'!$G$12+СВЦЭМ!$D$10+'СЕТ СН'!$G$6-'СЕТ СН'!$G$22</f>
        <v>2098.80724685</v>
      </c>
      <c r="R59" s="36">
        <f>SUMIFS(СВЦЭМ!$C$39:$C$782,СВЦЭМ!$A$39:$A$782,$A59,СВЦЭМ!$B$39:$B$782,R$47)+'СЕТ СН'!$G$12+СВЦЭМ!$D$10+'СЕТ СН'!$G$6-'СЕТ СН'!$G$22</f>
        <v>2109.1128987399998</v>
      </c>
      <c r="S59" s="36">
        <f>SUMIFS(СВЦЭМ!$C$39:$C$782,СВЦЭМ!$A$39:$A$782,$A59,СВЦЭМ!$B$39:$B$782,S$47)+'СЕТ СН'!$G$12+СВЦЭМ!$D$10+'СЕТ СН'!$G$6-'СЕТ СН'!$G$22</f>
        <v>2106.0999388199998</v>
      </c>
      <c r="T59" s="36">
        <f>SUMIFS(СВЦЭМ!$C$39:$C$782,СВЦЭМ!$A$39:$A$782,$A59,СВЦЭМ!$B$39:$B$782,T$47)+'СЕТ СН'!$G$12+СВЦЭМ!$D$10+'СЕТ СН'!$G$6-'СЕТ СН'!$G$22</f>
        <v>2062.3315025100001</v>
      </c>
      <c r="U59" s="36">
        <f>SUMIFS(СВЦЭМ!$C$39:$C$782,СВЦЭМ!$A$39:$A$782,$A59,СВЦЭМ!$B$39:$B$782,U$47)+'СЕТ СН'!$G$12+СВЦЭМ!$D$10+'СЕТ СН'!$G$6-'СЕТ СН'!$G$22</f>
        <v>2007.77997787</v>
      </c>
      <c r="V59" s="36">
        <f>SUMIFS(СВЦЭМ!$C$39:$C$782,СВЦЭМ!$A$39:$A$782,$A59,СВЦЭМ!$B$39:$B$782,V$47)+'СЕТ СН'!$G$12+СВЦЭМ!$D$10+'СЕТ СН'!$G$6-'СЕТ СН'!$G$22</f>
        <v>2021.98957004</v>
      </c>
      <c r="W59" s="36">
        <f>SUMIFS(СВЦЭМ!$C$39:$C$782,СВЦЭМ!$A$39:$A$782,$A59,СВЦЭМ!$B$39:$B$782,W$47)+'СЕТ СН'!$G$12+СВЦЭМ!$D$10+'СЕТ СН'!$G$6-'СЕТ СН'!$G$22</f>
        <v>2042.47865486</v>
      </c>
      <c r="X59" s="36">
        <f>SUMIFS(СВЦЭМ!$C$39:$C$782,СВЦЭМ!$A$39:$A$782,$A59,СВЦЭМ!$B$39:$B$782,X$47)+'СЕТ СН'!$G$12+СВЦЭМ!$D$10+'СЕТ СН'!$G$6-'СЕТ СН'!$G$22</f>
        <v>2105.3282879799999</v>
      </c>
      <c r="Y59" s="36">
        <f>SUMIFS(СВЦЭМ!$C$39:$C$782,СВЦЭМ!$A$39:$A$782,$A59,СВЦЭМ!$B$39:$B$782,Y$47)+'СЕТ СН'!$G$12+СВЦЭМ!$D$10+'СЕТ СН'!$G$6-'СЕТ СН'!$G$22</f>
        <v>2197.1317242100004</v>
      </c>
    </row>
    <row r="60" spans="1:25" ht="15.75" x14ac:dyDescent="0.2">
      <c r="A60" s="35">
        <f t="shared" si="1"/>
        <v>45578</v>
      </c>
      <c r="B60" s="36">
        <f>SUMIFS(СВЦЭМ!$C$39:$C$782,СВЦЭМ!$A$39:$A$782,$A60,СВЦЭМ!$B$39:$B$782,B$47)+'СЕТ СН'!$G$12+СВЦЭМ!$D$10+'СЕТ СН'!$G$6-'СЕТ СН'!$G$22</f>
        <v>2217.0107931100001</v>
      </c>
      <c r="C60" s="36">
        <f>SUMIFS(СВЦЭМ!$C$39:$C$782,СВЦЭМ!$A$39:$A$782,$A60,СВЦЭМ!$B$39:$B$782,C$47)+'СЕТ СН'!$G$12+СВЦЭМ!$D$10+'СЕТ СН'!$G$6-'СЕТ СН'!$G$22</f>
        <v>2270.5207783599999</v>
      </c>
      <c r="D60" s="36">
        <f>SUMIFS(СВЦЭМ!$C$39:$C$782,СВЦЭМ!$A$39:$A$782,$A60,СВЦЭМ!$B$39:$B$782,D$47)+'СЕТ СН'!$G$12+СВЦЭМ!$D$10+'СЕТ СН'!$G$6-'СЕТ СН'!$G$22</f>
        <v>2333.8787810200001</v>
      </c>
      <c r="E60" s="36">
        <f>SUMIFS(СВЦЭМ!$C$39:$C$782,СВЦЭМ!$A$39:$A$782,$A60,СВЦЭМ!$B$39:$B$782,E$47)+'СЕТ СН'!$G$12+СВЦЭМ!$D$10+'СЕТ СН'!$G$6-'СЕТ СН'!$G$22</f>
        <v>2385.1556399399997</v>
      </c>
      <c r="F60" s="36">
        <f>SUMIFS(СВЦЭМ!$C$39:$C$782,СВЦЭМ!$A$39:$A$782,$A60,СВЦЭМ!$B$39:$B$782,F$47)+'СЕТ СН'!$G$12+СВЦЭМ!$D$10+'СЕТ СН'!$G$6-'СЕТ СН'!$G$22</f>
        <v>2383.5155446899998</v>
      </c>
      <c r="G60" s="36">
        <f>SUMIFS(СВЦЭМ!$C$39:$C$782,СВЦЭМ!$A$39:$A$782,$A60,СВЦЭМ!$B$39:$B$782,G$47)+'СЕТ СН'!$G$12+СВЦЭМ!$D$10+'СЕТ СН'!$G$6-'СЕТ СН'!$G$22</f>
        <v>2375.3409728899996</v>
      </c>
      <c r="H60" s="36">
        <f>SUMIFS(СВЦЭМ!$C$39:$C$782,СВЦЭМ!$A$39:$A$782,$A60,СВЦЭМ!$B$39:$B$782,H$47)+'СЕТ СН'!$G$12+СВЦЭМ!$D$10+'СЕТ СН'!$G$6-'СЕТ СН'!$G$22</f>
        <v>2332.9832772399996</v>
      </c>
      <c r="I60" s="36">
        <f>SUMIFS(СВЦЭМ!$C$39:$C$782,СВЦЭМ!$A$39:$A$782,$A60,СВЦЭМ!$B$39:$B$782,I$47)+'СЕТ СН'!$G$12+СВЦЭМ!$D$10+'СЕТ СН'!$G$6-'СЕТ СН'!$G$22</f>
        <v>2263.7420184100001</v>
      </c>
      <c r="J60" s="36">
        <f>SUMIFS(СВЦЭМ!$C$39:$C$782,СВЦЭМ!$A$39:$A$782,$A60,СВЦЭМ!$B$39:$B$782,J$47)+'СЕТ СН'!$G$12+СВЦЭМ!$D$10+'СЕТ СН'!$G$6-'СЕТ СН'!$G$22</f>
        <v>2177.8413029800004</v>
      </c>
      <c r="K60" s="36">
        <f>SUMIFS(СВЦЭМ!$C$39:$C$782,СВЦЭМ!$A$39:$A$782,$A60,СВЦЭМ!$B$39:$B$782,K$47)+'СЕТ СН'!$G$12+СВЦЭМ!$D$10+'СЕТ СН'!$G$6-'СЕТ СН'!$G$22</f>
        <v>2107.80985702</v>
      </c>
      <c r="L60" s="36">
        <f>SUMIFS(СВЦЭМ!$C$39:$C$782,СВЦЭМ!$A$39:$A$782,$A60,СВЦЭМ!$B$39:$B$782,L$47)+'СЕТ СН'!$G$12+СВЦЭМ!$D$10+'СЕТ СН'!$G$6-'СЕТ СН'!$G$22</f>
        <v>2044.60255994</v>
      </c>
      <c r="M60" s="36">
        <f>SUMIFS(СВЦЭМ!$C$39:$C$782,СВЦЭМ!$A$39:$A$782,$A60,СВЦЭМ!$B$39:$B$782,M$47)+'СЕТ СН'!$G$12+СВЦЭМ!$D$10+'СЕТ СН'!$G$6-'СЕТ СН'!$G$22</f>
        <v>2053.5088784</v>
      </c>
      <c r="N60" s="36">
        <f>SUMIFS(СВЦЭМ!$C$39:$C$782,СВЦЭМ!$A$39:$A$782,$A60,СВЦЭМ!$B$39:$B$782,N$47)+'СЕТ СН'!$G$12+СВЦЭМ!$D$10+'СЕТ СН'!$G$6-'СЕТ СН'!$G$22</f>
        <v>2078.2612993900002</v>
      </c>
      <c r="O60" s="36">
        <f>SUMIFS(СВЦЭМ!$C$39:$C$782,СВЦЭМ!$A$39:$A$782,$A60,СВЦЭМ!$B$39:$B$782,O$47)+'СЕТ СН'!$G$12+СВЦЭМ!$D$10+'СЕТ СН'!$G$6-'СЕТ СН'!$G$22</f>
        <v>2103.48679692</v>
      </c>
      <c r="P60" s="36">
        <f>SUMIFS(СВЦЭМ!$C$39:$C$782,СВЦЭМ!$A$39:$A$782,$A60,СВЦЭМ!$B$39:$B$782,P$47)+'СЕТ СН'!$G$12+СВЦЭМ!$D$10+'СЕТ СН'!$G$6-'СЕТ СН'!$G$22</f>
        <v>2117.6428338200003</v>
      </c>
      <c r="Q60" s="36">
        <f>SUMIFS(СВЦЭМ!$C$39:$C$782,СВЦЭМ!$A$39:$A$782,$A60,СВЦЭМ!$B$39:$B$782,Q$47)+'СЕТ СН'!$G$12+СВЦЭМ!$D$10+'СЕТ СН'!$G$6-'СЕТ СН'!$G$22</f>
        <v>2129.9218490200001</v>
      </c>
      <c r="R60" s="36">
        <f>SUMIFS(СВЦЭМ!$C$39:$C$782,СВЦЭМ!$A$39:$A$782,$A60,СВЦЭМ!$B$39:$B$782,R$47)+'СЕТ СН'!$G$12+СВЦЭМ!$D$10+'СЕТ СН'!$G$6-'СЕТ СН'!$G$22</f>
        <v>2127.2003400200001</v>
      </c>
      <c r="S60" s="36">
        <f>SUMIFS(СВЦЭМ!$C$39:$C$782,СВЦЭМ!$A$39:$A$782,$A60,СВЦЭМ!$B$39:$B$782,S$47)+'СЕТ СН'!$G$12+СВЦЭМ!$D$10+'СЕТ СН'!$G$6-'СЕТ СН'!$G$22</f>
        <v>2097.32589048</v>
      </c>
      <c r="T60" s="36">
        <f>SUMIFS(СВЦЭМ!$C$39:$C$782,СВЦЭМ!$A$39:$A$782,$A60,СВЦЭМ!$B$39:$B$782,T$47)+'СЕТ СН'!$G$12+СВЦЭМ!$D$10+'СЕТ СН'!$G$6-'СЕТ СН'!$G$22</f>
        <v>2022.47188123</v>
      </c>
      <c r="U60" s="36">
        <f>SUMIFS(СВЦЭМ!$C$39:$C$782,СВЦЭМ!$A$39:$A$782,$A60,СВЦЭМ!$B$39:$B$782,U$47)+'СЕТ СН'!$G$12+СВЦЭМ!$D$10+'СЕТ СН'!$G$6-'СЕТ СН'!$G$22</f>
        <v>1967.90803562</v>
      </c>
      <c r="V60" s="36">
        <f>SUMIFS(СВЦЭМ!$C$39:$C$782,СВЦЭМ!$A$39:$A$782,$A60,СВЦЭМ!$B$39:$B$782,V$47)+'СЕТ СН'!$G$12+СВЦЭМ!$D$10+'СЕТ СН'!$G$6-'СЕТ СН'!$G$22</f>
        <v>1971.0202768500001</v>
      </c>
      <c r="W60" s="36">
        <f>SUMIFS(СВЦЭМ!$C$39:$C$782,СВЦЭМ!$A$39:$A$782,$A60,СВЦЭМ!$B$39:$B$782,W$47)+'СЕТ СН'!$G$12+СВЦЭМ!$D$10+'СЕТ СН'!$G$6-'СЕТ СН'!$G$22</f>
        <v>1996.4989866400001</v>
      </c>
      <c r="X60" s="36">
        <f>SUMIFS(СВЦЭМ!$C$39:$C$782,СВЦЭМ!$A$39:$A$782,$A60,СВЦЭМ!$B$39:$B$782,X$47)+'СЕТ СН'!$G$12+СВЦЭМ!$D$10+'СЕТ СН'!$G$6-'СЕТ СН'!$G$22</f>
        <v>2070.3581641299998</v>
      </c>
      <c r="Y60" s="36">
        <f>SUMIFS(СВЦЭМ!$C$39:$C$782,СВЦЭМ!$A$39:$A$782,$A60,СВЦЭМ!$B$39:$B$782,Y$47)+'СЕТ СН'!$G$12+СВЦЭМ!$D$10+'СЕТ СН'!$G$6-'СЕТ СН'!$G$22</f>
        <v>2167.8892159699999</v>
      </c>
    </row>
    <row r="61" spans="1:25" ht="15.75" x14ac:dyDescent="0.2">
      <c r="A61" s="35">
        <f t="shared" si="1"/>
        <v>45579</v>
      </c>
      <c r="B61" s="36">
        <f>SUMIFS(СВЦЭМ!$C$39:$C$782,СВЦЭМ!$A$39:$A$782,$A61,СВЦЭМ!$B$39:$B$782,B$47)+'СЕТ СН'!$G$12+СВЦЭМ!$D$10+'СЕТ СН'!$G$6-'СЕТ СН'!$G$22</f>
        <v>2350.5515986399996</v>
      </c>
      <c r="C61" s="36">
        <f>SUMIFS(СВЦЭМ!$C$39:$C$782,СВЦЭМ!$A$39:$A$782,$A61,СВЦЭМ!$B$39:$B$782,C$47)+'СЕТ СН'!$G$12+СВЦЭМ!$D$10+'СЕТ СН'!$G$6-'СЕТ СН'!$G$22</f>
        <v>2429.6739605000002</v>
      </c>
      <c r="D61" s="36">
        <f>SUMIFS(СВЦЭМ!$C$39:$C$782,СВЦЭМ!$A$39:$A$782,$A61,СВЦЭМ!$B$39:$B$782,D$47)+'СЕТ СН'!$G$12+СВЦЭМ!$D$10+'СЕТ СН'!$G$6-'СЕТ СН'!$G$22</f>
        <v>2445.0323338199996</v>
      </c>
      <c r="E61" s="36">
        <f>SUMIFS(СВЦЭМ!$C$39:$C$782,СВЦЭМ!$A$39:$A$782,$A61,СВЦЭМ!$B$39:$B$782,E$47)+'СЕТ СН'!$G$12+СВЦЭМ!$D$10+'СЕТ СН'!$G$6-'СЕТ СН'!$G$22</f>
        <v>2448.4161887800001</v>
      </c>
      <c r="F61" s="36">
        <f>SUMIFS(СВЦЭМ!$C$39:$C$782,СВЦЭМ!$A$39:$A$782,$A61,СВЦЭМ!$B$39:$B$782,F$47)+'СЕТ СН'!$G$12+СВЦЭМ!$D$10+'СЕТ СН'!$G$6-'СЕТ СН'!$G$22</f>
        <v>2435.0416704899999</v>
      </c>
      <c r="G61" s="36">
        <f>SUMIFS(СВЦЭМ!$C$39:$C$782,СВЦЭМ!$A$39:$A$782,$A61,СВЦЭМ!$B$39:$B$782,G$47)+'СЕТ СН'!$G$12+СВЦЭМ!$D$10+'СЕТ СН'!$G$6-'СЕТ СН'!$G$22</f>
        <v>2456.6494172100001</v>
      </c>
      <c r="H61" s="36">
        <f>SUMIFS(СВЦЭМ!$C$39:$C$782,СВЦЭМ!$A$39:$A$782,$A61,СВЦЭМ!$B$39:$B$782,H$47)+'СЕТ СН'!$G$12+СВЦЭМ!$D$10+'СЕТ СН'!$G$6-'СЕТ СН'!$G$22</f>
        <v>2356.5289132199996</v>
      </c>
      <c r="I61" s="36">
        <f>SUMIFS(СВЦЭМ!$C$39:$C$782,СВЦЭМ!$A$39:$A$782,$A61,СВЦЭМ!$B$39:$B$782,I$47)+'СЕТ СН'!$G$12+СВЦЭМ!$D$10+'СЕТ СН'!$G$6-'СЕТ СН'!$G$22</f>
        <v>2276.2713192400001</v>
      </c>
      <c r="J61" s="36">
        <f>SUMIFS(СВЦЭМ!$C$39:$C$782,СВЦЭМ!$A$39:$A$782,$A61,СВЦЭМ!$B$39:$B$782,J$47)+'СЕТ СН'!$G$12+СВЦЭМ!$D$10+'СЕТ СН'!$G$6-'СЕТ СН'!$G$22</f>
        <v>2215.76423024</v>
      </c>
      <c r="K61" s="36">
        <f>SUMIFS(СВЦЭМ!$C$39:$C$782,СВЦЭМ!$A$39:$A$782,$A61,СВЦЭМ!$B$39:$B$782,K$47)+'СЕТ СН'!$G$12+СВЦЭМ!$D$10+'СЕТ СН'!$G$6-'СЕТ СН'!$G$22</f>
        <v>2220.2596030899999</v>
      </c>
      <c r="L61" s="36">
        <f>SUMIFS(СВЦЭМ!$C$39:$C$782,СВЦЭМ!$A$39:$A$782,$A61,СВЦЭМ!$B$39:$B$782,L$47)+'СЕТ СН'!$G$12+СВЦЭМ!$D$10+'СЕТ СН'!$G$6-'СЕТ СН'!$G$22</f>
        <v>2241.3478183500001</v>
      </c>
      <c r="M61" s="36">
        <f>SUMIFS(СВЦЭМ!$C$39:$C$782,СВЦЭМ!$A$39:$A$782,$A61,СВЦЭМ!$B$39:$B$782,M$47)+'СЕТ СН'!$G$12+СВЦЭМ!$D$10+'СЕТ СН'!$G$6-'СЕТ СН'!$G$22</f>
        <v>2284.04282255</v>
      </c>
      <c r="N61" s="36">
        <f>SUMIFS(СВЦЭМ!$C$39:$C$782,СВЦЭМ!$A$39:$A$782,$A61,СВЦЭМ!$B$39:$B$782,N$47)+'СЕТ СН'!$G$12+СВЦЭМ!$D$10+'СЕТ СН'!$G$6-'СЕТ СН'!$G$22</f>
        <v>2283.6494757800001</v>
      </c>
      <c r="O61" s="36">
        <f>SUMIFS(СВЦЭМ!$C$39:$C$782,СВЦЭМ!$A$39:$A$782,$A61,СВЦЭМ!$B$39:$B$782,O$47)+'СЕТ СН'!$G$12+СВЦЭМ!$D$10+'СЕТ СН'!$G$6-'СЕТ СН'!$G$22</f>
        <v>2262.5129981099999</v>
      </c>
      <c r="P61" s="36">
        <f>SUMIFS(СВЦЭМ!$C$39:$C$782,СВЦЭМ!$A$39:$A$782,$A61,СВЦЭМ!$B$39:$B$782,P$47)+'СЕТ СН'!$G$12+СВЦЭМ!$D$10+'СЕТ СН'!$G$6-'СЕТ СН'!$G$22</f>
        <v>2279.40922787</v>
      </c>
      <c r="Q61" s="36">
        <f>SUMIFS(СВЦЭМ!$C$39:$C$782,СВЦЭМ!$A$39:$A$782,$A61,СВЦЭМ!$B$39:$B$782,Q$47)+'СЕТ СН'!$G$12+СВЦЭМ!$D$10+'СЕТ СН'!$G$6-'СЕТ СН'!$G$22</f>
        <v>2292.9121716700001</v>
      </c>
      <c r="R61" s="36">
        <f>SUMIFS(СВЦЭМ!$C$39:$C$782,СВЦЭМ!$A$39:$A$782,$A61,СВЦЭМ!$B$39:$B$782,R$47)+'СЕТ СН'!$G$12+СВЦЭМ!$D$10+'СЕТ СН'!$G$6-'СЕТ СН'!$G$22</f>
        <v>2282.8877328200001</v>
      </c>
      <c r="S61" s="36">
        <f>SUMIFS(СВЦЭМ!$C$39:$C$782,СВЦЭМ!$A$39:$A$782,$A61,СВЦЭМ!$B$39:$B$782,S$47)+'СЕТ СН'!$G$12+СВЦЭМ!$D$10+'СЕТ СН'!$G$6-'СЕТ СН'!$G$22</f>
        <v>2264.45908753</v>
      </c>
      <c r="T61" s="36">
        <f>SUMIFS(СВЦЭМ!$C$39:$C$782,СВЦЭМ!$A$39:$A$782,$A61,СВЦЭМ!$B$39:$B$782,T$47)+'СЕТ СН'!$G$12+СВЦЭМ!$D$10+'СЕТ СН'!$G$6-'СЕТ СН'!$G$22</f>
        <v>2187.1331319299998</v>
      </c>
      <c r="U61" s="36">
        <f>SUMIFS(СВЦЭМ!$C$39:$C$782,СВЦЭМ!$A$39:$A$782,$A61,СВЦЭМ!$B$39:$B$782,U$47)+'СЕТ СН'!$G$12+СВЦЭМ!$D$10+'СЕТ СН'!$G$6-'СЕТ СН'!$G$22</f>
        <v>2142.7692378900001</v>
      </c>
      <c r="V61" s="36">
        <f>SUMIFS(СВЦЭМ!$C$39:$C$782,СВЦЭМ!$A$39:$A$782,$A61,СВЦЭМ!$B$39:$B$782,V$47)+'СЕТ СН'!$G$12+СВЦЭМ!$D$10+'СЕТ СН'!$G$6-'СЕТ СН'!$G$22</f>
        <v>2179.39592421</v>
      </c>
      <c r="W61" s="36">
        <f>SUMIFS(СВЦЭМ!$C$39:$C$782,СВЦЭМ!$A$39:$A$782,$A61,СВЦЭМ!$B$39:$B$782,W$47)+'СЕТ СН'!$G$12+СВЦЭМ!$D$10+'СЕТ СН'!$G$6-'СЕТ СН'!$G$22</f>
        <v>2221.85959164</v>
      </c>
      <c r="X61" s="36">
        <f>SUMIFS(СВЦЭМ!$C$39:$C$782,СВЦЭМ!$A$39:$A$782,$A61,СВЦЭМ!$B$39:$B$782,X$47)+'СЕТ СН'!$G$12+СВЦЭМ!$D$10+'СЕТ СН'!$G$6-'СЕТ СН'!$G$22</f>
        <v>2286.9175474599997</v>
      </c>
      <c r="Y61" s="36">
        <f>SUMIFS(СВЦЭМ!$C$39:$C$782,СВЦЭМ!$A$39:$A$782,$A61,СВЦЭМ!$B$39:$B$782,Y$47)+'СЕТ СН'!$G$12+СВЦЭМ!$D$10+'СЕТ СН'!$G$6-'СЕТ СН'!$G$22</f>
        <v>2362.7178644799997</v>
      </c>
    </row>
    <row r="62" spans="1:25" ht="15.75" x14ac:dyDescent="0.2">
      <c r="A62" s="35">
        <f t="shared" si="1"/>
        <v>45580</v>
      </c>
      <c r="B62" s="36">
        <f>SUMIFS(СВЦЭМ!$C$39:$C$782,СВЦЭМ!$A$39:$A$782,$A62,СВЦЭМ!$B$39:$B$782,B$47)+'СЕТ СН'!$G$12+СВЦЭМ!$D$10+'СЕТ СН'!$G$6-'СЕТ СН'!$G$22</f>
        <v>2459.4397221899999</v>
      </c>
      <c r="C62" s="36">
        <f>SUMIFS(СВЦЭМ!$C$39:$C$782,СВЦЭМ!$A$39:$A$782,$A62,СВЦЭМ!$B$39:$B$782,C$47)+'СЕТ СН'!$G$12+СВЦЭМ!$D$10+'СЕТ СН'!$G$6-'СЕТ СН'!$G$22</f>
        <v>2533.6535965399999</v>
      </c>
      <c r="D62" s="36">
        <f>SUMIFS(СВЦЭМ!$C$39:$C$782,СВЦЭМ!$A$39:$A$782,$A62,СВЦЭМ!$B$39:$B$782,D$47)+'СЕТ СН'!$G$12+СВЦЭМ!$D$10+'СЕТ СН'!$G$6-'СЕТ СН'!$G$22</f>
        <v>2553.6691133899994</v>
      </c>
      <c r="E62" s="36">
        <f>SUMIFS(СВЦЭМ!$C$39:$C$782,СВЦЭМ!$A$39:$A$782,$A62,СВЦЭМ!$B$39:$B$782,E$47)+'СЕТ СН'!$G$12+СВЦЭМ!$D$10+'СЕТ СН'!$G$6-'СЕТ СН'!$G$22</f>
        <v>2466.8039756399994</v>
      </c>
      <c r="F62" s="36">
        <f>SUMIFS(СВЦЭМ!$C$39:$C$782,СВЦЭМ!$A$39:$A$782,$A62,СВЦЭМ!$B$39:$B$782,F$47)+'СЕТ СН'!$G$12+СВЦЭМ!$D$10+'СЕТ СН'!$G$6-'СЕТ СН'!$G$22</f>
        <v>2574.9159479299997</v>
      </c>
      <c r="G62" s="36">
        <f>SUMIFS(СВЦЭМ!$C$39:$C$782,СВЦЭМ!$A$39:$A$782,$A62,СВЦЭМ!$B$39:$B$782,G$47)+'СЕТ СН'!$G$12+СВЦЭМ!$D$10+'СЕТ СН'!$G$6-'СЕТ СН'!$G$22</f>
        <v>2490.6889109499998</v>
      </c>
      <c r="H62" s="36">
        <f>SUMIFS(СВЦЭМ!$C$39:$C$782,СВЦЭМ!$A$39:$A$782,$A62,СВЦЭМ!$B$39:$B$782,H$47)+'СЕТ СН'!$G$12+СВЦЭМ!$D$10+'СЕТ СН'!$G$6-'СЕТ СН'!$G$22</f>
        <v>2416.2215244899999</v>
      </c>
      <c r="I62" s="36">
        <f>SUMIFS(СВЦЭМ!$C$39:$C$782,СВЦЭМ!$A$39:$A$782,$A62,СВЦЭМ!$B$39:$B$782,I$47)+'СЕТ СН'!$G$12+СВЦЭМ!$D$10+'СЕТ СН'!$G$6-'СЕТ СН'!$G$22</f>
        <v>2306.2458058900002</v>
      </c>
      <c r="J62" s="36">
        <f>SUMIFS(СВЦЭМ!$C$39:$C$782,СВЦЭМ!$A$39:$A$782,$A62,СВЦЭМ!$B$39:$B$782,J$47)+'СЕТ СН'!$G$12+СВЦЭМ!$D$10+'СЕТ СН'!$G$6-'СЕТ СН'!$G$22</f>
        <v>2254.4016394499999</v>
      </c>
      <c r="K62" s="36">
        <f>SUMIFS(СВЦЭМ!$C$39:$C$782,СВЦЭМ!$A$39:$A$782,$A62,СВЦЭМ!$B$39:$B$782,K$47)+'СЕТ СН'!$G$12+СВЦЭМ!$D$10+'СЕТ СН'!$G$6-'СЕТ СН'!$G$22</f>
        <v>2236.6930619899999</v>
      </c>
      <c r="L62" s="36">
        <f>SUMIFS(СВЦЭМ!$C$39:$C$782,СВЦЭМ!$A$39:$A$782,$A62,СВЦЭМ!$B$39:$B$782,L$47)+'СЕТ СН'!$G$12+СВЦЭМ!$D$10+'СЕТ СН'!$G$6-'СЕТ СН'!$G$22</f>
        <v>2244.0707988300001</v>
      </c>
      <c r="M62" s="36">
        <f>SUMIFS(СВЦЭМ!$C$39:$C$782,СВЦЭМ!$A$39:$A$782,$A62,СВЦЭМ!$B$39:$B$782,M$47)+'СЕТ СН'!$G$12+СВЦЭМ!$D$10+'СЕТ СН'!$G$6-'СЕТ СН'!$G$22</f>
        <v>2242.6527060200001</v>
      </c>
      <c r="N62" s="36">
        <f>SUMIFS(СВЦЭМ!$C$39:$C$782,СВЦЭМ!$A$39:$A$782,$A62,СВЦЭМ!$B$39:$B$782,N$47)+'СЕТ СН'!$G$12+СВЦЭМ!$D$10+'СЕТ СН'!$G$6-'СЕТ СН'!$G$22</f>
        <v>2257.0294123100002</v>
      </c>
      <c r="O62" s="36">
        <f>SUMIFS(СВЦЭМ!$C$39:$C$782,СВЦЭМ!$A$39:$A$782,$A62,СВЦЭМ!$B$39:$B$782,O$47)+'СЕТ СН'!$G$12+СВЦЭМ!$D$10+'СЕТ СН'!$G$6-'СЕТ СН'!$G$22</f>
        <v>2198.19593786</v>
      </c>
      <c r="P62" s="36">
        <f>SUMIFS(СВЦЭМ!$C$39:$C$782,СВЦЭМ!$A$39:$A$782,$A62,СВЦЭМ!$B$39:$B$782,P$47)+'СЕТ СН'!$G$12+СВЦЭМ!$D$10+'СЕТ СН'!$G$6-'СЕТ СН'!$G$22</f>
        <v>2217.0225575100003</v>
      </c>
      <c r="Q62" s="36">
        <f>SUMIFS(СВЦЭМ!$C$39:$C$782,СВЦЭМ!$A$39:$A$782,$A62,СВЦЭМ!$B$39:$B$782,Q$47)+'СЕТ СН'!$G$12+СВЦЭМ!$D$10+'СЕТ СН'!$G$6-'СЕТ СН'!$G$22</f>
        <v>2282.95846751</v>
      </c>
      <c r="R62" s="36">
        <f>SUMIFS(СВЦЭМ!$C$39:$C$782,СВЦЭМ!$A$39:$A$782,$A62,СВЦЭМ!$B$39:$B$782,R$47)+'СЕТ СН'!$G$12+СВЦЭМ!$D$10+'СЕТ СН'!$G$6-'СЕТ СН'!$G$22</f>
        <v>2270.56823493</v>
      </c>
      <c r="S62" s="36">
        <f>SUMIFS(СВЦЭМ!$C$39:$C$782,СВЦЭМ!$A$39:$A$782,$A62,СВЦЭМ!$B$39:$B$782,S$47)+'СЕТ СН'!$G$12+СВЦЭМ!$D$10+'СЕТ СН'!$G$6-'СЕТ СН'!$G$22</f>
        <v>2302.0764100000001</v>
      </c>
      <c r="T62" s="36">
        <f>SUMIFS(СВЦЭМ!$C$39:$C$782,СВЦЭМ!$A$39:$A$782,$A62,СВЦЭМ!$B$39:$B$782,T$47)+'СЕТ СН'!$G$12+СВЦЭМ!$D$10+'СЕТ СН'!$G$6-'СЕТ СН'!$G$22</f>
        <v>2221.1902353</v>
      </c>
      <c r="U62" s="36">
        <f>SUMIFS(СВЦЭМ!$C$39:$C$782,СВЦЭМ!$A$39:$A$782,$A62,СВЦЭМ!$B$39:$B$782,U$47)+'СЕТ СН'!$G$12+СВЦЭМ!$D$10+'СЕТ СН'!$G$6-'СЕТ СН'!$G$22</f>
        <v>2165.6345601100002</v>
      </c>
      <c r="V62" s="36">
        <f>SUMIFS(СВЦЭМ!$C$39:$C$782,СВЦЭМ!$A$39:$A$782,$A62,СВЦЭМ!$B$39:$B$782,V$47)+'СЕТ СН'!$G$12+СВЦЭМ!$D$10+'СЕТ СН'!$G$6-'СЕТ СН'!$G$22</f>
        <v>2190.7477523400003</v>
      </c>
      <c r="W62" s="36">
        <f>SUMIFS(СВЦЭМ!$C$39:$C$782,СВЦЭМ!$A$39:$A$782,$A62,СВЦЭМ!$B$39:$B$782,W$47)+'СЕТ СН'!$G$12+СВЦЭМ!$D$10+'СЕТ СН'!$G$6-'СЕТ СН'!$G$22</f>
        <v>2198.3228785700003</v>
      </c>
      <c r="X62" s="36">
        <f>SUMIFS(СВЦЭМ!$C$39:$C$782,СВЦЭМ!$A$39:$A$782,$A62,СВЦЭМ!$B$39:$B$782,X$47)+'СЕТ СН'!$G$12+СВЦЭМ!$D$10+'СЕТ СН'!$G$6-'СЕТ СН'!$G$22</f>
        <v>2251.1263620700001</v>
      </c>
      <c r="Y62" s="36">
        <f>SUMIFS(СВЦЭМ!$C$39:$C$782,СВЦЭМ!$A$39:$A$782,$A62,СВЦЭМ!$B$39:$B$782,Y$47)+'СЕТ СН'!$G$12+СВЦЭМ!$D$10+'СЕТ СН'!$G$6-'СЕТ СН'!$G$22</f>
        <v>2320.3319181500001</v>
      </c>
    </row>
    <row r="63" spans="1:25" ht="15.75" x14ac:dyDescent="0.2">
      <c r="A63" s="35">
        <f t="shared" si="1"/>
        <v>45581</v>
      </c>
      <c r="B63" s="36">
        <f>SUMIFS(СВЦЭМ!$C$39:$C$782,СВЦЭМ!$A$39:$A$782,$A63,СВЦЭМ!$B$39:$B$782,B$47)+'СЕТ СН'!$G$12+СВЦЭМ!$D$10+'СЕТ СН'!$G$6-'СЕТ СН'!$G$22</f>
        <v>2404.9362343499997</v>
      </c>
      <c r="C63" s="36">
        <f>SUMIFS(СВЦЭМ!$C$39:$C$782,СВЦЭМ!$A$39:$A$782,$A63,СВЦЭМ!$B$39:$B$782,C$47)+'СЕТ СН'!$G$12+СВЦЭМ!$D$10+'СЕТ СН'!$G$6-'СЕТ СН'!$G$22</f>
        <v>2481.3862674599995</v>
      </c>
      <c r="D63" s="36">
        <f>SUMIFS(СВЦЭМ!$C$39:$C$782,СВЦЭМ!$A$39:$A$782,$A63,СВЦЭМ!$B$39:$B$782,D$47)+'СЕТ СН'!$G$12+СВЦЭМ!$D$10+'СЕТ СН'!$G$6-'СЕТ СН'!$G$22</f>
        <v>2476.2532639999999</v>
      </c>
      <c r="E63" s="36">
        <f>SUMIFS(СВЦЭМ!$C$39:$C$782,СВЦЭМ!$A$39:$A$782,$A63,СВЦЭМ!$B$39:$B$782,E$47)+'СЕТ СН'!$G$12+СВЦЭМ!$D$10+'СЕТ СН'!$G$6-'СЕТ СН'!$G$22</f>
        <v>2473.2199421799996</v>
      </c>
      <c r="F63" s="36">
        <f>SUMIFS(СВЦЭМ!$C$39:$C$782,СВЦЭМ!$A$39:$A$782,$A63,СВЦЭМ!$B$39:$B$782,F$47)+'СЕТ СН'!$G$12+СВЦЭМ!$D$10+'СЕТ СН'!$G$6-'СЕТ СН'!$G$22</f>
        <v>2470.0782723599996</v>
      </c>
      <c r="G63" s="36">
        <f>SUMIFS(СВЦЭМ!$C$39:$C$782,СВЦЭМ!$A$39:$A$782,$A63,СВЦЭМ!$B$39:$B$782,G$47)+'СЕТ СН'!$G$12+СВЦЭМ!$D$10+'СЕТ СН'!$G$6-'СЕТ СН'!$G$22</f>
        <v>2485.48848464</v>
      </c>
      <c r="H63" s="36">
        <f>SUMIFS(СВЦЭМ!$C$39:$C$782,СВЦЭМ!$A$39:$A$782,$A63,СВЦЭМ!$B$39:$B$782,H$47)+'СЕТ СН'!$G$12+СВЦЭМ!$D$10+'СЕТ СН'!$G$6-'СЕТ СН'!$G$22</f>
        <v>2430.7157195600003</v>
      </c>
      <c r="I63" s="36">
        <f>SUMIFS(СВЦЭМ!$C$39:$C$782,СВЦЭМ!$A$39:$A$782,$A63,СВЦЭМ!$B$39:$B$782,I$47)+'СЕТ СН'!$G$12+СВЦЭМ!$D$10+'СЕТ СН'!$G$6-'СЕТ СН'!$G$22</f>
        <v>2325.5944174400001</v>
      </c>
      <c r="J63" s="36">
        <f>SUMIFS(СВЦЭМ!$C$39:$C$782,СВЦЭМ!$A$39:$A$782,$A63,СВЦЭМ!$B$39:$B$782,J$47)+'СЕТ СН'!$G$12+СВЦЭМ!$D$10+'СЕТ СН'!$G$6-'СЕТ СН'!$G$22</f>
        <v>2278.5188061500003</v>
      </c>
      <c r="K63" s="36">
        <f>SUMIFS(СВЦЭМ!$C$39:$C$782,СВЦЭМ!$A$39:$A$782,$A63,СВЦЭМ!$B$39:$B$782,K$47)+'СЕТ СН'!$G$12+СВЦЭМ!$D$10+'СЕТ СН'!$G$6-'СЕТ СН'!$G$22</f>
        <v>2277.70547356</v>
      </c>
      <c r="L63" s="36">
        <f>SUMIFS(СВЦЭМ!$C$39:$C$782,СВЦЭМ!$A$39:$A$782,$A63,СВЦЭМ!$B$39:$B$782,L$47)+'СЕТ СН'!$G$12+СВЦЭМ!$D$10+'СЕТ СН'!$G$6-'СЕТ СН'!$G$22</f>
        <v>2264.1439313600004</v>
      </c>
      <c r="M63" s="36">
        <f>SUMIFS(СВЦЭМ!$C$39:$C$782,СВЦЭМ!$A$39:$A$782,$A63,СВЦЭМ!$B$39:$B$782,M$47)+'СЕТ СН'!$G$12+СВЦЭМ!$D$10+'СЕТ СН'!$G$6-'СЕТ СН'!$G$22</f>
        <v>2287.17529612</v>
      </c>
      <c r="N63" s="36">
        <f>SUMIFS(СВЦЭМ!$C$39:$C$782,СВЦЭМ!$A$39:$A$782,$A63,СВЦЭМ!$B$39:$B$782,N$47)+'СЕТ СН'!$G$12+СВЦЭМ!$D$10+'СЕТ СН'!$G$6-'СЕТ СН'!$G$22</f>
        <v>2304.90747461</v>
      </c>
      <c r="O63" s="36">
        <f>SUMIFS(СВЦЭМ!$C$39:$C$782,СВЦЭМ!$A$39:$A$782,$A63,СВЦЭМ!$B$39:$B$782,O$47)+'СЕТ СН'!$G$12+СВЦЭМ!$D$10+'СЕТ СН'!$G$6-'СЕТ СН'!$G$22</f>
        <v>2280.4171472899998</v>
      </c>
      <c r="P63" s="36">
        <f>SUMIFS(СВЦЭМ!$C$39:$C$782,СВЦЭМ!$A$39:$A$782,$A63,СВЦЭМ!$B$39:$B$782,P$47)+'СЕТ СН'!$G$12+СВЦЭМ!$D$10+'СЕТ СН'!$G$6-'СЕТ СН'!$G$22</f>
        <v>2291.1842689699997</v>
      </c>
      <c r="Q63" s="36">
        <f>SUMIFS(СВЦЭМ!$C$39:$C$782,СВЦЭМ!$A$39:$A$782,$A63,СВЦЭМ!$B$39:$B$782,Q$47)+'СЕТ СН'!$G$12+СВЦЭМ!$D$10+'СЕТ СН'!$G$6-'СЕТ СН'!$G$22</f>
        <v>2322.9603260100002</v>
      </c>
      <c r="R63" s="36">
        <f>SUMIFS(СВЦЭМ!$C$39:$C$782,СВЦЭМ!$A$39:$A$782,$A63,СВЦЭМ!$B$39:$B$782,R$47)+'СЕТ СН'!$G$12+СВЦЭМ!$D$10+'СЕТ СН'!$G$6-'СЕТ СН'!$G$22</f>
        <v>2306.0999233900002</v>
      </c>
      <c r="S63" s="36">
        <f>SUMIFS(СВЦЭМ!$C$39:$C$782,СВЦЭМ!$A$39:$A$782,$A63,СВЦЭМ!$B$39:$B$782,S$47)+'СЕТ СН'!$G$12+СВЦЭМ!$D$10+'СЕТ СН'!$G$6-'СЕТ СН'!$G$22</f>
        <v>2309.4736998500002</v>
      </c>
      <c r="T63" s="36">
        <f>SUMIFS(СВЦЭМ!$C$39:$C$782,СВЦЭМ!$A$39:$A$782,$A63,СВЦЭМ!$B$39:$B$782,T$47)+'СЕТ СН'!$G$12+СВЦЭМ!$D$10+'СЕТ СН'!$G$6-'СЕТ СН'!$G$22</f>
        <v>2239.9092317899999</v>
      </c>
      <c r="U63" s="36">
        <f>SUMIFS(СВЦЭМ!$C$39:$C$782,СВЦЭМ!$A$39:$A$782,$A63,СВЦЭМ!$B$39:$B$782,U$47)+'СЕТ СН'!$G$12+СВЦЭМ!$D$10+'СЕТ СН'!$G$6-'СЕТ СН'!$G$22</f>
        <v>2199.2897337300001</v>
      </c>
      <c r="V63" s="36">
        <f>SUMIFS(СВЦЭМ!$C$39:$C$782,СВЦЭМ!$A$39:$A$782,$A63,СВЦЭМ!$B$39:$B$782,V$47)+'СЕТ СН'!$G$12+СВЦЭМ!$D$10+'СЕТ СН'!$G$6-'СЕТ СН'!$G$22</f>
        <v>2185.4907166600001</v>
      </c>
      <c r="W63" s="36">
        <f>SUMIFS(СВЦЭМ!$C$39:$C$782,СВЦЭМ!$A$39:$A$782,$A63,СВЦЭМ!$B$39:$B$782,W$47)+'СЕТ СН'!$G$12+СВЦЭМ!$D$10+'СЕТ СН'!$G$6-'СЕТ СН'!$G$22</f>
        <v>2224.4071936299997</v>
      </c>
      <c r="X63" s="36">
        <f>SUMIFS(СВЦЭМ!$C$39:$C$782,СВЦЭМ!$A$39:$A$782,$A63,СВЦЭМ!$B$39:$B$782,X$47)+'СЕТ СН'!$G$12+СВЦЭМ!$D$10+'СЕТ СН'!$G$6-'СЕТ СН'!$G$22</f>
        <v>2281.4491259000001</v>
      </c>
      <c r="Y63" s="36">
        <f>SUMIFS(СВЦЭМ!$C$39:$C$782,СВЦЭМ!$A$39:$A$782,$A63,СВЦЭМ!$B$39:$B$782,Y$47)+'СЕТ СН'!$G$12+СВЦЭМ!$D$10+'СЕТ СН'!$G$6-'СЕТ СН'!$G$22</f>
        <v>2338.2345400300001</v>
      </c>
    </row>
    <row r="64" spans="1:25" ht="15.75" x14ac:dyDescent="0.2">
      <c r="A64" s="35">
        <f t="shared" si="1"/>
        <v>45582</v>
      </c>
      <c r="B64" s="36">
        <f>SUMIFS(СВЦЭМ!$C$39:$C$782,СВЦЭМ!$A$39:$A$782,$A64,СВЦЭМ!$B$39:$B$782,B$47)+'СЕТ СН'!$G$12+СВЦЭМ!$D$10+'СЕТ СН'!$G$6-'СЕТ СН'!$G$22</f>
        <v>2407.2693882100002</v>
      </c>
      <c r="C64" s="36">
        <f>SUMIFS(СВЦЭМ!$C$39:$C$782,СВЦЭМ!$A$39:$A$782,$A64,СВЦЭМ!$B$39:$B$782,C$47)+'СЕТ СН'!$G$12+СВЦЭМ!$D$10+'СЕТ СН'!$G$6-'СЕТ СН'!$G$22</f>
        <v>2494.1552504299998</v>
      </c>
      <c r="D64" s="36">
        <f>SUMIFS(СВЦЭМ!$C$39:$C$782,СВЦЭМ!$A$39:$A$782,$A64,СВЦЭМ!$B$39:$B$782,D$47)+'СЕТ СН'!$G$12+СВЦЭМ!$D$10+'СЕТ СН'!$G$6-'СЕТ СН'!$G$22</f>
        <v>2534.6211710600001</v>
      </c>
      <c r="E64" s="36">
        <f>SUMIFS(СВЦЭМ!$C$39:$C$782,СВЦЭМ!$A$39:$A$782,$A64,СВЦЭМ!$B$39:$B$782,E$47)+'СЕТ СН'!$G$12+СВЦЭМ!$D$10+'СЕТ СН'!$G$6-'СЕТ СН'!$G$22</f>
        <v>2546.8808268100001</v>
      </c>
      <c r="F64" s="36">
        <f>SUMIFS(СВЦЭМ!$C$39:$C$782,СВЦЭМ!$A$39:$A$782,$A64,СВЦЭМ!$B$39:$B$782,F$47)+'СЕТ СН'!$G$12+СВЦЭМ!$D$10+'СЕТ СН'!$G$6-'СЕТ СН'!$G$22</f>
        <v>2544.4417770099999</v>
      </c>
      <c r="G64" s="36">
        <f>SUMIFS(СВЦЭМ!$C$39:$C$782,СВЦЭМ!$A$39:$A$782,$A64,СВЦЭМ!$B$39:$B$782,G$47)+'СЕТ СН'!$G$12+СВЦЭМ!$D$10+'СЕТ СН'!$G$6-'СЕТ СН'!$G$22</f>
        <v>2515.2257500400001</v>
      </c>
      <c r="H64" s="36">
        <f>SUMIFS(СВЦЭМ!$C$39:$C$782,СВЦЭМ!$A$39:$A$782,$A64,СВЦЭМ!$B$39:$B$782,H$47)+'СЕТ СН'!$G$12+СВЦЭМ!$D$10+'СЕТ СН'!$G$6-'СЕТ СН'!$G$22</f>
        <v>2416.50127075</v>
      </c>
      <c r="I64" s="36">
        <f>SUMIFS(СВЦЭМ!$C$39:$C$782,СВЦЭМ!$A$39:$A$782,$A64,СВЦЭМ!$B$39:$B$782,I$47)+'СЕТ СН'!$G$12+СВЦЭМ!$D$10+'СЕТ СН'!$G$6-'СЕТ СН'!$G$22</f>
        <v>2275.9376035699997</v>
      </c>
      <c r="J64" s="36">
        <f>SUMIFS(СВЦЭМ!$C$39:$C$782,СВЦЭМ!$A$39:$A$782,$A64,СВЦЭМ!$B$39:$B$782,J$47)+'СЕТ СН'!$G$12+СВЦЭМ!$D$10+'СЕТ СН'!$G$6-'СЕТ СН'!$G$22</f>
        <v>2238.7404384800002</v>
      </c>
      <c r="K64" s="36">
        <f>SUMIFS(СВЦЭМ!$C$39:$C$782,СВЦЭМ!$A$39:$A$782,$A64,СВЦЭМ!$B$39:$B$782,K$47)+'СЕТ СН'!$G$12+СВЦЭМ!$D$10+'СЕТ СН'!$G$6-'СЕТ СН'!$G$22</f>
        <v>2233.0964816699998</v>
      </c>
      <c r="L64" s="36">
        <f>SUMIFS(СВЦЭМ!$C$39:$C$782,СВЦЭМ!$A$39:$A$782,$A64,СВЦЭМ!$B$39:$B$782,L$47)+'СЕТ СН'!$G$12+СВЦЭМ!$D$10+'СЕТ СН'!$G$6-'СЕТ СН'!$G$22</f>
        <v>2220.79412323</v>
      </c>
      <c r="M64" s="36">
        <f>SUMIFS(СВЦЭМ!$C$39:$C$782,СВЦЭМ!$A$39:$A$782,$A64,СВЦЭМ!$B$39:$B$782,M$47)+'СЕТ СН'!$G$12+СВЦЭМ!$D$10+'СЕТ СН'!$G$6-'СЕТ СН'!$G$22</f>
        <v>2223.6091597899999</v>
      </c>
      <c r="N64" s="36">
        <f>SUMIFS(СВЦЭМ!$C$39:$C$782,СВЦЭМ!$A$39:$A$782,$A64,СВЦЭМ!$B$39:$B$782,N$47)+'СЕТ СН'!$G$12+СВЦЭМ!$D$10+'СЕТ СН'!$G$6-'СЕТ СН'!$G$22</f>
        <v>2235.4825298599999</v>
      </c>
      <c r="O64" s="36">
        <f>SUMIFS(СВЦЭМ!$C$39:$C$782,СВЦЭМ!$A$39:$A$782,$A64,СВЦЭМ!$B$39:$B$782,O$47)+'СЕТ СН'!$G$12+СВЦЭМ!$D$10+'СЕТ СН'!$G$6-'СЕТ СН'!$G$22</f>
        <v>2250.0099717399999</v>
      </c>
      <c r="P64" s="36">
        <f>SUMIFS(СВЦЭМ!$C$39:$C$782,СВЦЭМ!$A$39:$A$782,$A64,СВЦЭМ!$B$39:$B$782,P$47)+'СЕТ СН'!$G$12+СВЦЭМ!$D$10+'СЕТ СН'!$G$6-'СЕТ СН'!$G$22</f>
        <v>2255.6285272599998</v>
      </c>
      <c r="Q64" s="36">
        <f>SUMIFS(СВЦЭМ!$C$39:$C$782,СВЦЭМ!$A$39:$A$782,$A64,СВЦЭМ!$B$39:$B$782,Q$47)+'СЕТ СН'!$G$12+СВЦЭМ!$D$10+'СЕТ СН'!$G$6-'СЕТ СН'!$G$22</f>
        <v>2300.65442136</v>
      </c>
      <c r="R64" s="36">
        <f>SUMIFS(СВЦЭМ!$C$39:$C$782,СВЦЭМ!$A$39:$A$782,$A64,СВЦЭМ!$B$39:$B$782,R$47)+'СЕТ СН'!$G$12+СВЦЭМ!$D$10+'СЕТ СН'!$G$6-'СЕТ СН'!$G$22</f>
        <v>2274.3325968600002</v>
      </c>
      <c r="S64" s="36">
        <f>SUMIFS(СВЦЭМ!$C$39:$C$782,СВЦЭМ!$A$39:$A$782,$A64,СВЦЭМ!$B$39:$B$782,S$47)+'СЕТ СН'!$G$12+СВЦЭМ!$D$10+'СЕТ СН'!$G$6-'СЕТ СН'!$G$22</f>
        <v>2281.4286566600003</v>
      </c>
      <c r="T64" s="36">
        <f>SUMIFS(СВЦЭМ!$C$39:$C$782,СВЦЭМ!$A$39:$A$782,$A64,СВЦЭМ!$B$39:$B$782,T$47)+'СЕТ СН'!$G$12+СВЦЭМ!$D$10+'СЕТ СН'!$G$6-'СЕТ СН'!$G$22</f>
        <v>2187.80428803</v>
      </c>
      <c r="U64" s="36">
        <f>SUMIFS(СВЦЭМ!$C$39:$C$782,СВЦЭМ!$A$39:$A$782,$A64,СВЦЭМ!$B$39:$B$782,U$47)+'СЕТ СН'!$G$12+СВЦЭМ!$D$10+'СЕТ СН'!$G$6-'СЕТ СН'!$G$22</f>
        <v>2151.22827839</v>
      </c>
      <c r="V64" s="36">
        <f>SUMIFS(СВЦЭМ!$C$39:$C$782,СВЦЭМ!$A$39:$A$782,$A64,СВЦЭМ!$B$39:$B$782,V$47)+'СЕТ СН'!$G$12+СВЦЭМ!$D$10+'СЕТ СН'!$G$6-'СЕТ СН'!$G$22</f>
        <v>2157.6302012400001</v>
      </c>
      <c r="W64" s="36">
        <f>SUMIFS(СВЦЭМ!$C$39:$C$782,СВЦЭМ!$A$39:$A$782,$A64,СВЦЭМ!$B$39:$B$782,W$47)+'СЕТ СН'!$G$12+СВЦЭМ!$D$10+'СЕТ СН'!$G$6-'СЕТ СН'!$G$22</f>
        <v>2192.7479915599997</v>
      </c>
      <c r="X64" s="36">
        <f>SUMIFS(СВЦЭМ!$C$39:$C$782,СВЦЭМ!$A$39:$A$782,$A64,СВЦЭМ!$B$39:$B$782,X$47)+'СЕТ СН'!$G$12+СВЦЭМ!$D$10+'СЕТ СН'!$G$6-'СЕТ СН'!$G$22</f>
        <v>2251.12982285</v>
      </c>
      <c r="Y64" s="36">
        <f>SUMIFS(СВЦЭМ!$C$39:$C$782,СВЦЭМ!$A$39:$A$782,$A64,СВЦЭМ!$B$39:$B$782,Y$47)+'СЕТ СН'!$G$12+СВЦЭМ!$D$10+'СЕТ СН'!$G$6-'СЕТ СН'!$G$22</f>
        <v>2283.8686723000001</v>
      </c>
    </row>
    <row r="65" spans="1:27" ht="15.75" x14ac:dyDescent="0.2">
      <c r="A65" s="35">
        <f t="shared" si="1"/>
        <v>45583</v>
      </c>
      <c r="B65" s="36">
        <f>SUMIFS(СВЦЭМ!$C$39:$C$782,СВЦЭМ!$A$39:$A$782,$A65,СВЦЭМ!$B$39:$B$782,B$47)+'СЕТ СН'!$G$12+СВЦЭМ!$D$10+'СЕТ СН'!$G$6-'СЕТ СН'!$G$22</f>
        <v>2327.5821465099998</v>
      </c>
      <c r="C65" s="36">
        <f>SUMIFS(СВЦЭМ!$C$39:$C$782,СВЦЭМ!$A$39:$A$782,$A65,СВЦЭМ!$B$39:$B$782,C$47)+'СЕТ СН'!$G$12+СВЦЭМ!$D$10+'СЕТ СН'!$G$6-'СЕТ СН'!$G$22</f>
        <v>2422.8749009599996</v>
      </c>
      <c r="D65" s="36">
        <f>SUMIFS(СВЦЭМ!$C$39:$C$782,СВЦЭМ!$A$39:$A$782,$A65,СВЦЭМ!$B$39:$B$782,D$47)+'СЕТ СН'!$G$12+СВЦЭМ!$D$10+'СЕТ СН'!$G$6-'СЕТ СН'!$G$22</f>
        <v>2480.3683009199995</v>
      </c>
      <c r="E65" s="36">
        <f>SUMIFS(СВЦЭМ!$C$39:$C$782,СВЦЭМ!$A$39:$A$782,$A65,СВЦЭМ!$B$39:$B$782,E$47)+'СЕТ СН'!$G$12+СВЦЭМ!$D$10+'СЕТ СН'!$G$6-'СЕТ СН'!$G$22</f>
        <v>2564.8447409</v>
      </c>
      <c r="F65" s="36">
        <f>SUMIFS(СВЦЭМ!$C$39:$C$782,СВЦЭМ!$A$39:$A$782,$A65,СВЦЭМ!$B$39:$B$782,F$47)+'СЕТ СН'!$G$12+СВЦЭМ!$D$10+'СЕТ СН'!$G$6-'СЕТ СН'!$G$22</f>
        <v>2501.8244680799999</v>
      </c>
      <c r="G65" s="36">
        <f>SUMIFS(СВЦЭМ!$C$39:$C$782,СВЦЭМ!$A$39:$A$782,$A65,СВЦЭМ!$B$39:$B$782,G$47)+'СЕТ СН'!$G$12+СВЦЭМ!$D$10+'СЕТ СН'!$G$6-'СЕТ СН'!$G$22</f>
        <v>2463.34834323</v>
      </c>
      <c r="H65" s="36">
        <f>SUMIFS(СВЦЭМ!$C$39:$C$782,СВЦЭМ!$A$39:$A$782,$A65,СВЦЭМ!$B$39:$B$782,H$47)+'СЕТ СН'!$G$12+СВЦЭМ!$D$10+'СЕТ СН'!$G$6-'СЕТ СН'!$G$22</f>
        <v>2338.43726393</v>
      </c>
      <c r="I65" s="36">
        <f>SUMIFS(СВЦЭМ!$C$39:$C$782,СВЦЭМ!$A$39:$A$782,$A65,СВЦЭМ!$B$39:$B$782,I$47)+'СЕТ СН'!$G$12+СВЦЭМ!$D$10+'СЕТ СН'!$G$6-'СЕТ СН'!$G$22</f>
        <v>2245.7494418699998</v>
      </c>
      <c r="J65" s="36">
        <f>SUMIFS(СВЦЭМ!$C$39:$C$782,СВЦЭМ!$A$39:$A$782,$A65,СВЦЭМ!$B$39:$B$782,J$47)+'СЕТ СН'!$G$12+СВЦЭМ!$D$10+'СЕТ СН'!$G$6-'СЕТ СН'!$G$22</f>
        <v>2203.4749783899997</v>
      </c>
      <c r="K65" s="36">
        <f>SUMIFS(СВЦЭМ!$C$39:$C$782,СВЦЭМ!$A$39:$A$782,$A65,СВЦЭМ!$B$39:$B$782,K$47)+'СЕТ СН'!$G$12+СВЦЭМ!$D$10+'СЕТ СН'!$G$6-'СЕТ СН'!$G$22</f>
        <v>2244.17886512</v>
      </c>
      <c r="L65" s="36">
        <f>SUMIFS(СВЦЭМ!$C$39:$C$782,СВЦЭМ!$A$39:$A$782,$A65,СВЦЭМ!$B$39:$B$782,L$47)+'СЕТ СН'!$G$12+СВЦЭМ!$D$10+'СЕТ СН'!$G$6-'СЕТ СН'!$G$22</f>
        <v>2241.2560720000001</v>
      </c>
      <c r="M65" s="36">
        <f>SUMIFS(СВЦЭМ!$C$39:$C$782,СВЦЭМ!$A$39:$A$782,$A65,СВЦЭМ!$B$39:$B$782,M$47)+'СЕТ СН'!$G$12+СВЦЭМ!$D$10+'СЕТ СН'!$G$6-'СЕТ СН'!$G$22</f>
        <v>2244.71006231</v>
      </c>
      <c r="N65" s="36">
        <f>SUMIFS(СВЦЭМ!$C$39:$C$782,СВЦЭМ!$A$39:$A$782,$A65,СВЦЭМ!$B$39:$B$782,N$47)+'СЕТ СН'!$G$12+СВЦЭМ!$D$10+'СЕТ СН'!$G$6-'СЕТ СН'!$G$22</f>
        <v>2267.6532925900001</v>
      </c>
      <c r="O65" s="36">
        <f>SUMIFS(СВЦЭМ!$C$39:$C$782,СВЦЭМ!$A$39:$A$782,$A65,СВЦЭМ!$B$39:$B$782,O$47)+'СЕТ СН'!$G$12+СВЦЭМ!$D$10+'СЕТ СН'!$G$6-'СЕТ СН'!$G$22</f>
        <v>2256.4596864200003</v>
      </c>
      <c r="P65" s="36">
        <f>SUMIFS(СВЦЭМ!$C$39:$C$782,СВЦЭМ!$A$39:$A$782,$A65,СВЦЭМ!$B$39:$B$782,P$47)+'СЕТ СН'!$G$12+СВЦЭМ!$D$10+'СЕТ СН'!$G$6-'СЕТ СН'!$G$22</f>
        <v>2262.55378286</v>
      </c>
      <c r="Q65" s="36">
        <f>SUMIFS(СВЦЭМ!$C$39:$C$782,СВЦЭМ!$A$39:$A$782,$A65,СВЦЭМ!$B$39:$B$782,Q$47)+'СЕТ СН'!$G$12+СВЦЭМ!$D$10+'СЕТ СН'!$G$6-'СЕТ СН'!$G$22</f>
        <v>2282.8549274799998</v>
      </c>
      <c r="R65" s="36">
        <f>SUMIFS(СВЦЭМ!$C$39:$C$782,СВЦЭМ!$A$39:$A$782,$A65,СВЦЭМ!$B$39:$B$782,R$47)+'СЕТ СН'!$G$12+СВЦЭМ!$D$10+'СЕТ СН'!$G$6-'СЕТ СН'!$G$22</f>
        <v>2266.2228659399998</v>
      </c>
      <c r="S65" s="36">
        <f>SUMIFS(СВЦЭМ!$C$39:$C$782,СВЦЭМ!$A$39:$A$782,$A65,СВЦЭМ!$B$39:$B$782,S$47)+'СЕТ СН'!$G$12+СВЦЭМ!$D$10+'СЕТ СН'!$G$6-'СЕТ СН'!$G$22</f>
        <v>2243.8586062900004</v>
      </c>
      <c r="T65" s="36">
        <f>SUMIFS(СВЦЭМ!$C$39:$C$782,СВЦЭМ!$A$39:$A$782,$A65,СВЦЭМ!$B$39:$B$782,T$47)+'СЕТ СН'!$G$12+СВЦЭМ!$D$10+'СЕТ СН'!$G$6-'СЕТ СН'!$G$22</f>
        <v>2199.44666044</v>
      </c>
      <c r="U65" s="36">
        <f>SUMIFS(СВЦЭМ!$C$39:$C$782,СВЦЭМ!$A$39:$A$782,$A65,СВЦЭМ!$B$39:$B$782,U$47)+'СЕТ СН'!$G$12+СВЦЭМ!$D$10+'СЕТ СН'!$G$6-'СЕТ СН'!$G$22</f>
        <v>2177.81618669</v>
      </c>
      <c r="V65" s="36">
        <f>SUMIFS(СВЦЭМ!$C$39:$C$782,СВЦЭМ!$A$39:$A$782,$A65,СВЦЭМ!$B$39:$B$782,V$47)+'СЕТ СН'!$G$12+СВЦЭМ!$D$10+'СЕТ СН'!$G$6-'СЕТ СН'!$G$22</f>
        <v>2198.5369232200001</v>
      </c>
      <c r="W65" s="36">
        <f>SUMIFS(СВЦЭМ!$C$39:$C$782,СВЦЭМ!$A$39:$A$782,$A65,СВЦЭМ!$B$39:$B$782,W$47)+'СЕТ СН'!$G$12+СВЦЭМ!$D$10+'СЕТ СН'!$G$6-'СЕТ СН'!$G$22</f>
        <v>2228.2952068900004</v>
      </c>
      <c r="X65" s="36">
        <f>SUMIFS(СВЦЭМ!$C$39:$C$782,СВЦЭМ!$A$39:$A$782,$A65,СВЦЭМ!$B$39:$B$782,X$47)+'СЕТ СН'!$G$12+СВЦЭМ!$D$10+'СЕТ СН'!$G$6-'СЕТ СН'!$G$22</f>
        <v>2287.39011282</v>
      </c>
      <c r="Y65" s="36">
        <f>SUMIFS(СВЦЭМ!$C$39:$C$782,СВЦЭМ!$A$39:$A$782,$A65,СВЦЭМ!$B$39:$B$782,Y$47)+'СЕТ СН'!$G$12+СВЦЭМ!$D$10+'СЕТ СН'!$G$6-'СЕТ СН'!$G$22</f>
        <v>2367.33081778</v>
      </c>
    </row>
    <row r="66" spans="1:27" ht="15.75" x14ac:dyDescent="0.2">
      <c r="A66" s="35">
        <f t="shared" si="1"/>
        <v>45584</v>
      </c>
      <c r="B66" s="36">
        <f>SUMIFS(СВЦЭМ!$C$39:$C$782,СВЦЭМ!$A$39:$A$782,$A66,СВЦЭМ!$B$39:$B$782,B$47)+'СЕТ СН'!$G$12+СВЦЭМ!$D$10+'СЕТ СН'!$G$6-'СЕТ СН'!$G$22</f>
        <v>2298.7889339200001</v>
      </c>
      <c r="C66" s="36">
        <f>SUMIFS(СВЦЭМ!$C$39:$C$782,СВЦЭМ!$A$39:$A$782,$A66,СВЦЭМ!$B$39:$B$782,C$47)+'СЕТ СН'!$G$12+СВЦЭМ!$D$10+'СЕТ СН'!$G$6-'СЕТ СН'!$G$22</f>
        <v>2351.7967642599997</v>
      </c>
      <c r="D66" s="36">
        <f>SUMIFS(СВЦЭМ!$C$39:$C$782,СВЦЭМ!$A$39:$A$782,$A66,СВЦЭМ!$B$39:$B$782,D$47)+'СЕТ СН'!$G$12+СВЦЭМ!$D$10+'СЕТ СН'!$G$6-'СЕТ СН'!$G$22</f>
        <v>2429.5442880000001</v>
      </c>
      <c r="E66" s="36">
        <f>SUMIFS(СВЦЭМ!$C$39:$C$782,СВЦЭМ!$A$39:$A$782,$A66,СВЦЭМ!$B$39:$B$782,E$47)+'СЕТ СН'!$G$12+СВЦЭМ!$D$10+'СЕТ СН'!$G$6-'СЕТ СН'!$G$22</f>
        <v>2438.6838099899996</v>
      </c>
      <c r="F66" s="36">
        <f>SUMIFS(СВЦЭМ!$C$39:$C$782,СВЦЭМ!$A$39:$A$782,$A66,СВЦЭМ!$B$39:$B$782,F$47)+'СЕТ СН'!$G$12+СВЦЭМ!$D$10+'СЕТ СН'!$G$6-'СЕТ СН'!$G$22</f>
        <v>2447.2010708600001</v>
      </c>
      <c r="G66" s="36">
        <f>SUMIFS(СВЦЭМ!$C$39:$C$782,СВЦЭМ!$A$39:$A$782,$A66,СВЦЭМ!$B$39:$B$782,G$47)+'СЕТ СН'!$G$12+СВЦЭМ!$D$10+'СЕТ СН'!$G$6-'СЕТ СН'!$G$22</f>
        <v>2444.4152276899995</v>
      </c>
      <c r="H66" s="36">
        <f>SUMIFS(СВЦЭМ!$C$39:$C$782,СВЦЭМ!$A$39:$A$782,$A66,СВЦЭМ!$B$39:$B$782,H$47)+'СЕТ СН'!$G$12+СВЦЭМ!$D$10+'СЕТ СН'!$G$6-'СЕТ СН'!$G$22</f>
        <v>2416.4504928999995</v>
      </c>
      <c r="I66" s="36">
        <f>SUMIFS(СВЦЭМ!$C$39:$C$782,СВЦЭМ!$A$39:$A$782,$A66,СВЦЭМ!$B$39:$B$782,I$47)+'СЕТ СН'!$G$12+СВЦЭМ!$D$10+'СЕТ СН'!$G$6-'СЕТ СН'!$G$22</f>
        <v>2428.1271696100002</v>
      </c>
      <c r="J66" s="36">
        <f>SUMIFS(СВЦЭМ!$C$39:$C$782,СВЦЭМ!$A$39:$A$782,$A66,СВЦЭМ!$B$39:$B$782,J$47)+'СЕТ СН'!$G$12+СВЦЭМ!$D$10+'СЕТ СН'!$G$6-'СЕТ СН'!$G$22</f>
        <v>2319.9835992899998</v>
      </c>
      <c r="K66" s="36">
        <f>SUMIFS(СВЦЭМ!$C$39:$C$782,СВЦЭМ!$A$39:$A$782,$A66,СВЦЭМ!$B$39:$B$782,K$47)+'СЕТ СН'!$G$12+СВЦЭМ!$D$10+'СЕТ СН'!$G$6-'СЕТ СН'!$G$22</f>
        <v>2218.25654923</v>
      </c>
      <c r="L66" s="36">
        <f>SUMIFS(СВЦЭМ!$C$39:$C$782,СВЦЭМ!$A$39:$A$782,$A66,СВЦЭМ!$B$39:$B$782,L$47)+'СЕТ СН'!$G$12+СВЦЭМ!$D$10+'СЕТ СН'!$G$6-'СЕТ СН'!$G$22</f>
        <v>2179.2894056</v>
      </c>
      <c r="M66" s="36">
        <f>SUMIFS(СВЦЭМ!$C$39:$C$782,СВЦЭМ!$A$39:$A$782,$A66,СВЦЭМ!$B$39:$B$782,M$47)+'СЕТ СН'!$G$12+СВЦЭМ!$D$10+'СЕТ СН'!$G$6-'СЕТ СН'!$G$22</f>
        <v>2197.6643697099998</v>
      </c>
      <c r="N66" s="36">
        <f>SUMIFS(СВЦЭМ!$C$39:$C$782,СВЦЭМ!$A$39:$A$782,$A66,СВЦЭМ!$B$39:$B$782,N$47)+'СЕТ СН'!$G$12+СВЦЭМ!$D$10+'СЕТ СН'!$G$6-'СЕТ СН'!$G$22</f>
        <v>2214.9793770300003</v>
      </c>
      <c r="O66" s="36">
        <f>SUMIFS(СВЦЭМ!$C$39:$C$782,СВЦЭМ!$A$39:$A$782,$A66,СВЦЭМ!$B$39:$B$782,O$47)+'СЕТ СН'!$G$12+СВЦЭМ!$D$10+'СЕТ СН'!$G$6-'СЕТ СН'!$G$22</f>
        <v>2227.4899717899998</v>
      </c>
      <c r="P66" s="36">
        <f>SUMIFS(СВЦЭМ!$C$39:$C$782,СВЦЭМ!$A$39:$A$782,$A66,СВЦЭМ!$B$39:$B$782,P$47)+'СЕТ СН'!$G$12+СВЦЭМ!$D$10+'СЕТ СН'!$G$6-'СЕТ СН'!$G$22</f>
        <v>2250.3080882300001</v>
      </c>
      <c r="Q66" s="36">
        <f>SUMIFS(СВЦЭМ!$C$39:$C$782,СВЦЭМ!$A$39:$A$782,$A66,СВЦЭМ!$B$39:$B$782,Q$47)+'СЕТ СН'!$G$12+СВЦЭМ!$D$10+'СЕТ СН'!$G$6-'СЕТ СН'!$G$22</f>
        <v>2252.4434228800001</v>
      </c>
      <c r="R66" s="36">
        <f>SUMIFS(СВЦЭМ!$C$39:$C$782,СВЦЭМ!$A$39:$A$782,$A66,СВЦЭМ!$B$39:$B$782,R$47)+'СЕТ СН'!$G$12+СВЦЭМ!$D$10+'СЕТ СН'!$G$6-'СЕТ СН'!$G$22</f>
        <v>2260.2859645799999</v>
      </c>
      <c r="S66" s="36">
        <f>SUMIFS(СВЦЭМ!$C$39:$C$782,СВЦЭМ!$A$39:$A$782,$A66,СВЦЭМ!$B$39:$B$782,S$47)+'СЕТ СН'!$G$12+СВЦЭМ!$D$10+'СЕТ СН'!$G$6-'СЕТ СН'!$G$22</f>
        <v>2244.3605112699997</v>
      </c>
      <c r="T66" s="36">
        <f>SUMIFS(СВЦЭМ!$C$39:$C$782,СВЦЭМ!$A$39:$A$782,$A66,СВЦЭМ!$B$39:$B$782,T$47)+'СЕТ СН'!$G$12+СВЦЭМ!$D$10+'СЕТ СН'!$G$6-'СЕТ СН'!$G$22</f>
        <v>2179.9344711700001</v>
      </c>
      <c r="U66" s="36">
        <f>SUMIFS(СВЦЭМ!$C$39:$C$782,СВЦЭМ!$A$39:$A$782,$A66,СВЦЭМ!$B$39:$B$782,U$47)+'СЕТ СН'!$G$12+СВЦЭМ!$D$10+'СЕТ СН'!$G$6-'СЕТ СН'!$G$22</f>
        <v>2155.7688099900001</v>
      </c>
      <c r="V66" s="36">
        <f>SUMIFS(СВЦЭМ!$C$39:$C$782,СВЦЭМ!$A$39:$A$782,$A66,СВЦЭМ!$B$39:$B$782,V$47)+'СЕТ СН'!$G$12+СВЦЭМ!$D$10+'СЕТ СН'!$G$6-'СЕТ СН'!$G$22</f>
        <v>2167.6147126599999</v>
      </c>
      <c r="W66" s="36">
        <f>SUMIFS(СВЦЭМ!$C$39:$C$782,СВЦЭМ!$A$39:$A$782,$A66,СВЦЭМ!$B$39:$B$782,W$47)+'СЕТ СН'!$G$12+СВЦЭМ!$D$10+'СЕТ СН'!$G$6-'СЕТ СН'!$G$22</f>
        <v>2185.9908178800001</v>
      </c>
      <c r="X66" s="36">
        <f>SUMIFS(СВЦЭМ!$C$39:$C$782,СВЦЭМ!$A$39:$A$782,$A66,СВЦЭМ!$B$39:$B$782,X$47)+'СЕТ СН'!$G$12+СВЦЭМ!$D$10+'СЕТ СН'!$G$6-'СЕТ СН'!$G$22</f>
        <v>2244.68349816</v>
      </c>
      <c r="Y66" s="36">
        <f>SUMIFS(СВЦЭМ!$C$39:$C$782,СВЦЭМ!$A$39:$A$782,$A66,СВЦЭМ!$B$39:$B$782,Y$47)+'СЕТ СН'!$G$12+СВЦЭМ!$D$10+'СЕТ СН'!$G$6-'СЕТ СН'!$G$22</f>
        <v>2278.2429739600002</v>
      </c>
    </row>
    <row r="67" spans="1:27" ht="15.75" x14ac:dyDescent="0.2">
      <c r="A67" s="35">
        <f t="shared" si="1"/>
        <v>45585</v>
      </c>
      <c r="B67" s="36">
        <f>SUMIFS(СВЦЭМ!$C$39:$C$782,СВЦЭМ!$A$39:$A$782,$A67,СВЦЭМ!$B$39:$B$782,B$47)+'СЕТ СН'!$G$12+СВЦЭМ!$D$10+'СЕТ СН'!$G$6-'СЕТ СН'!$G$22</f>
        <v>2349.4391373600001</v>
      </c>
      <c r="C67" s="36">
        <f>SUMIFS(СВЦЭМ!$C$39:$C$782,СВЦЭМ!$A$39:$A$782,$A67,СВЦЭМ!$B$39:$B$782,C$47)+'СЕТ СН'!$G$12+СВЦЭМ!$D$10+'СЕТ СН'!$G$6-'СЕТ СН'!$G$22</f>
        <v>2415.7756294299998</v>
      </c>
      <c r="D67" s="36">
        <f>SUMIFS(СВЦЭМ!$C$39:$C$782,СВЦЭМ!$A$39:$A$782,$A67,СВЦЭМ!$B$39:$B$782,D$47)+'СЕТ СН'!$G$12+СВЦЭМ!$D$10+'СЕТ СН'!$G$6-'СЕТ СН'!$G$22</f>
        <v>2448.3891533599999</v>
      </c>
      <c r="E67" s="36">
        <f>SUMIFS(СВЦЭМ!$C$39:$C$782,СВЦЭМ!$A$39:$A$782,$A67,СВЦЭМ!$B$39:$B$782,E$47)+'СЕТ СН'!$G$12+СВЦЭМ!$D$10+'СЕТ СН'!$G$6-'СЕТ СН'!$G$22</f>
        <v>2470.47119363</v>
      </c>
      <c r="F67" s="36">
        <f>SUMIFS(СВЦЭМ!$C$39:$C$782,СВЦЭМ!$A$39:$A$782,$A67,СВЦЭМ!$B$39:$B$782,F$47)+'СЕТ СН'!$G$12+СВЦЭМ!$D$10+'СЕТ СН'!$G$6-'СЕТ СН'!$G$22</f>
        <v>2472.5402815899997</v>
      </c>
      <c r="G67" s="36">
        <f>SUMIFS(СВЦЭМ!$C$39:$C$782,СВЦЭМ!$A$39:$A$782,$A67,СВЦЭМ!$B$39:$B$782,G$47)+'СЕТ СН'!$G$12+СВЦЭМ!$D$10+'СЕТ СН'!$G$6-'СЕТ СН'!$G$22</f>
        <v>2452.9987228999998</v>
      </c>
      <c r="H67" s="36">
        <f>SUMIFS(СВЦЭМ!$C$39:$C$782,СВЦЭМ!$A$39:$A$782,$A67,СВЦЭМ!$B$39:$B$782,H$47)+'СЕТ СН'!$G$12+СВЦЭМ!$D$10+'СЕТ СН'!$G$6-'СЕТ СН'!$G$22</f>
        <v>2428.7905147399997</v>
      </c>
      <c r="I67" s="36">
        <f>SUMIFS(СВЦЭМ!$C$39:$C$782,СВЦЭМ!$A$39:$A$782,$A67,СВЦЭМ!$B$39:$B$782,I$47)+'СЕТ СН'!$G$12+СВЦЭМ!$D$10+'СЕТ СН'!$G$6-'СЕТ СН'!$G$22</f>
        <v>2385.6946703200001</v>
      </c>
      <c r="J67" s="36">
        <f>SUMIFS(СВЦЭМ!$C$39:$C$782,СВЦЭМ!$A$39:$A$782,$A67,СВЦЭМ!$B$39:$B$782,J$47)+'СЕТ СН'!$G$12+СВЦЭМ!$D$10+'СЕТ СН'!$G$6-'СЕТ СН'!$G$22</f>
        <v>2298.4710734600003</v>
      </c>
      <c r="K67" s="36">
        <f>SUMIFS(СВЦЭМ!$C$39:$C$782,СВЦЭМ!$A$39:$A$782,$A67,СВЦЭМ!$B$39:$B$782,K$47)+'СЕТ СН'!$G$12+СВЦЭМ!$D$10+'СЕТ СН'!$G$6-'СЕТ СН'!$G$22</f>
        <v>2231.9576514700002</v>
      </c>
      <c r="L67" s="36">
        <f>SUMIFS(СВЦЭМ!$C$39:$C$782,СВЦЭМ!$A$39:$A$782,$A67,СВЦЭМ!$B$39:$B$782,L$47)+'СЕТ СН'!$G$12+СВЦЭМ!$D$10+'СЕТ СН'!$G$6-'СЕТ СН'!$G$22</f>
        <v>2224.12807135</v>
      </c>
      <c r="M67" s="36">
        <f>SUMIFS(СВЦЭМ!$C$39:$C$782,СВЦЭМ!$A$39:$A$782,$A67,СВЦЭМ!$B$39:$B$782,M$47)+'СЕТ СН'!$G$12+СВЦЭМ!$D$10+'СЕТ СН'!$G$6-'СЕТ СН'!$G$22</f>
        <v>2229.3906740800003</v>
      </c>
      <c r="N67" s="36">
        <f>SUMIFS(СВЦЭМ!$C$39:$C$782,СВЦЭМ!$A$39:$A$782,$A67,СВЦЭМ!$B$39:$B$782,N$47)+'СЕТ СН'!$G$12+СВЦЭМ!$D$10+'СЕТ СН'!$G$6-'СЕТ СН'!$G$22</f>
        <v>2250.3751975</v>
      </c>
      <c r="O67" s="36">
        <f>SUMIFS(СВЦЭМ!$C$39:$C$782,СВЦЭМ!$A$39:$A$782,$A67,СВЦЭМ!$B$39:$B$782,O$47)+'СЕТ СН'!$G$12+СВЦЭМ!$D$10+'СЕТ СН'!$G$6-'СЕТ СН'!$G$22</f>
        <v>2278.8395453800003</v>
      </c>
      <c r="P67" s="36">
        <f>SUMIFS(СВЦЭМ!$C$39:$C$782,СВЦЭМ!$A$39:$A$782,$A67,СВЦЭМ!$B$39:$B$782,P$47)+'СЕТ СН'!$G$12+СВЦЭМ!$D$10+'СЕТ СН'!$G$6-'СЕТ СН'!$G$22</f>
        <v>2292.9516743900003</v>
      </c>
      <c r="Q67" s="36">
        <f>SUMIFS(СВЦЭМ!$C$39:$C$782,СВЦЭМ!$A$39:$A$782,$A67,СВЦЭМ!$B$39:$B$782,Q$47)+'СЕТ СН'!$G$12+СВЦЭМ!$D$10+'СЕТ СН'!$G$6-'СЕТ СН'!$G$22</f>
        <v>2286.4233279199998</v>
      </c>
      <c r="R67" s="36">
        <f>SUMIFS(СВЦЭМ!$C$39:$C$782,СВЦЭМ!$A$39:$A$782,$A67,СВЦЭМ!$B$39:$B$782,R$47)+'СЕТ СН'!$G$12+СВЦЭМ!$D$10+'СЕТ СН'!$G$6-'СЕТ СН'!$G$22</f>
        <v>2272.80381528</v>
      </c>
      <c r="S67" s="36">
        <f>SUMIFS(СВЦЭМ!$C$39:$C$782,СВЦЭМ!$A$39:$A$782,$A67,СВЦЭМ!$B$39:$B$782,S$47)+'СЕТ СН'!$G$12+СВЦЭМ!$D$10+'СЕТ СН'!$G$6-'СЕТ СН'!$G$22</f>
        <v>2230.13482183</v>
      </c>
      <c r="T67" s="36">
        <f>SUMIFS(СВЦЭМ!$C$39:$C$782,СВЦЭМ!$A$39:$A$782,$A67,СВЦЭМ!$B$39:$B$782,T$47)+'СЕТ СН'!$G$12+СВЦЭМ!$D$10+'СЕТ СН'!$G$6-'СЕТ СН'!$G$22</f>
        <v>2159.4496608700001</v>
      </c>
      <c r="U67" s="36">
        <f>SUMIFS(СВЦЭМ!$C$39:$C$782,СВЦЭМ!$A$39:$A$782,$A67,СВЦЭМ!$B$39:$B$782,U$47)+'СЕТ СН'!$G$12+СВЦЭМ!$D$10+'СЕТ СН'!$G$6-'СЕТ СН'!$G$22</f>
        <v>2103.6595618399997</v>
      </c>
      <c r="V67" s="36">
        <f>SUMIFS(СВЦЭМ!$C$39:$C$782,СВЦЭМ!$A$39:$A$782,$A67,СВЦЭМ!$B$39:$B$782,V$47)+'СЕТ СН'!$G$12+СВЦЭМ!$D$10+'СЕТ СН'!$G$6-'СЕТ СН'!$G$22</f>
        <v>2122.0632449499999</v>
      </c>
      <c r="W67" s="36">
        <f>SUMIFS(СВЦЭМ!$C$39:$C$782,СВЦЭМ!$A$39:$A$782,$A67,СВЦЭМ!$B$39:$B$782,W$47)+'СЕТ СН'!$G$12+СВЦЭМ!$D$10+'СЕТ СН'!$G$6-'СЕТ СН'!$G$22</f>
        <v>2170.75040253</v>
      </c>
      <c r="X67" s="36">
        <f>SUMIFS(СВЦЭМ!$C$39:$C$782,СВЦЭМ!$A$39:$A$782,$A67,СВЦЭМ!$B$39:$B$782,X$47)+'СЕТ СН'!$G$12+СВЦЭМ!$D$10+'СЕТ СН'!$G$6-'СЕТ СН'!$G$22</f>
        <v>2251.7920166000004</v>
      </c>
      <c r="Y67" s="36">
        <f>SUMIFS(СВЦЭМ!$C$39:$C$782,СВЦЭМ!$A$39:$A$782,$A67,СВЦЭМ!$B$39:$B$782,Y$47)+'СЕТ СН'!$G$12+СВЦЭМ!$D$10+'СЕТ СН'!$G$6-'СЕТ СН'!$G$22</f>
        <v>2310.6513720100002</v>
      </c>
    </row>
    <row r="68" spans="1:27" ht="15.75" x14ac:dyDescent="0.2">
      <c r="A68" s="35">
        <f t="shared" si="1"/>
        <v>45586</v>
      </c>
      <c r="B68" s="36">
        <f>SUMIFS(СВЦЭМ!$C$39:$C$782,СВЦЭМ!$A$39:$A$782,$A68,СВЦЭМ!$B$39:$B$782,B$47)+'СЕТ СН'!$G$12+СВЦЭМ!$D$10+'СЕТ СН'!$G$6-'СЕТ СН'!$G$22</f>
        <v>2422.7776076999999</v>
      </c>
      <c r="C68" s="36">
        <f>SUMIFS(СВЦЭМ!$C$39:$C$782,СВЦЭМ!$A$39:$A$782,$A68,СВЦЭМ!$B$39:$B$782,C$47)+'СЕТ СН'!$G$12+СВЦЭМ!$D$10+'СЕТ СН'!$G$6-'СЕТ СН'!$G$22</f>
        <v>2461.9884745600002</v>
      </c>
      <c r="D68" s="36">
        <f>SUMIFS(СВЦЭМ!$C$39:$C$782,СВЦЭМ!$A$39:$A$782,$A68,СВЦЭМ!$B$39:$B$782,D$47)+'СЕТ СН'!$G$12+СВЦЭМ!$D$10+'СЕТ СН'!$G$6-'СЕТ СН'!$G$22</f>
        <v>2478.1095479899996</v>
      </c>
      <c r="E68" s="36">
        <f>SUMIFS(СВЦЭМ!$C$39:$C$782,СВЦЭМ!$A$39:$A$782,$A68,СВЦЭМ!$B$39:$B$782,E$47)+'СЕТ СН'!$G$12+СВЦЭМ!$D$10+'СЕТ СН'!$G$6-'СЕТ СН'!$G$22</f>
        <v>2483.1473561100001</v>
      </c>
      <c r="F68" s="36">
        <f>SUMIFS(СВЦЭМ!$C$39:$C$782,СВЦЭМ!$A$39:$A$782,$A68,СВЦЭМ!$B$39:$B$782,F$47)+'СЕТ СН'!$G$12+СВЦЭМ!$D$10+'СЕТ СН'!$G$6-'СЕТ СН'!$G$22</f>
        <v>2496.1130628599994</v>
      </c>
      <c r="G68" s="36">
        <f>SUMIFS(СВЦЭМ!$C$39:$C$782,СВЦЭМ!$A$39:$A$782,$A68,СВЦЭМ!$B$39:$B$782,G$47)+'СЕТ СН'!$G$12+СВЦЭМ!$D$10+'СЕТ СН'!$G$6-'СЕТ СН'!$G$22</f>
        <v>2487.98275466</v>
      </c>
      <c r="H68" s="36">
        <f>SUMIFS(СВЦЭМ!$C$39:$C$782,СВЦЭМ!$A$39:$A$782,$A68,СВЦЭМ!$B$39:$B$782,H$47)+'СЕТ СН'!$G$12+СВЦЭМ!$D$10+'СЕТ СН'!$G$6-'СЕТ СН'!$G$22</f>
        <v>2390.7262636300002</v>
      </c>
      <c r="I68" s="36">
        <f>SUMIFS(СВЦЭМ!$C$39:$C$782,СВЦЭМ!$A$39:$A$782,$A68,СВЦЭМ!$B$39:$B$782,I$47)+'СЕТ СН'!$G$12+СВЦЭМ!$D$10+'СЕТ СН'!$G$6-'СЕТ СН'!$G$22</f>
        <v>2290.4143479900004</v>
      </c>
      <c r="J68" s="36">
        <f>SUMIFS(СВЦЭМ!$C$39:$C$782,СВЦЭМ!$A$39:$A$782,$A68,СВЦЭМ!$B$39:$B$782,J$47)+'СЕТ СН'!$G$12+СВЦЭМ!$D$10+'СЕТ СН'!$G$6-'СЕТ СН'!$G$22</f>
        <v>2238.3045815400001</v>
      </c>
      <c r="K68" s="36">
        <f>SUMIFS(СВЦЭМ!$C$39:$C$782,СВЦЭМ!$A$39:$A$782,$A68,СВЦЭМ!$B$39:$B$782,K$47)+'СЕТ СН'!$G$12+СВЦЭМ!$D$10+'СЕТ СН'!$G$6-'СЕТ СН'!$G$22</f>
        <v>2202.6978204300003</v>
      </c>
      <c r="L68" s="36">
        <f>SUMIFS(СВЦЭМ!$C$39:$C$782,СВЦЭМ!$A$39:$A$782,$A68,СВЦЭМ!$B$39:$B$782,L$47)+'СЕТ СН'!$G$12+СВЦЭМ!$D$10+'СЕТ СН'!$G$6-'СЕТ СН'!$G$22</f>
        <v>2231.8900729400002</v>
      </c>
      <c r="M68" s="36">
        <f>SUMIFS(СВЦЭМ!$C$39:$C$782,СВЦЭМ!$A$39:$A$782,$A68,СВЦЭМ!$B$39:$B$782,M$47)+'СЕТ СН'!$G$12+СВЦЭМ!$D$10+'СЕТ СН'!$G$6-'СЕТ СН'!$G$22</f>
        <v>2263.2621445100003</v>
      </c>
      <c r="N68" s="36">
        <f>SUMIFS(СВЦЭМ!$C$39:$C$782,СВЦЭМ!$A$39:$A$782,$A68,СВЦЭМ!$B$39:$B$782,N$47)+'СЕТ СН'!$G$12+СВЦЭМ!$D$10+'СЕТ СН'!$G$6-'СЕТ СН'!$G$22</f>
        <v>2313.1967029100001</v>
      </c>
      <c r="O68" s="36">
        <f>SUMIFS(СВЦЭМ!$C$39:$C$782,СВЦЭМ!$A$39:$A$782,$A68,СВЦЭМ!$B$39:$B$782,O$47)+'СЕТ СН'!$G$12+СВЦЭМ!$D$10+'СЕТ СН'!$G$6-'СЕТ СН'!$G$22</f>
        <v>2293.8806876099998</v>
      </c>
      <c r="P68" s="36">
        <f>SUMIFS(СВЦЭМ!$C$39:$C$782,СВЦЭМ!$A$39:$A$782,$A68,СВЦЭМ!$B$39:$B$782,P$47)+'СЕТ СН'!$G$12+СВЦЭМ!$D$10+'СЕТ СН'!$G$6-'СЕТ СН'!$G$22</f>
        <v>2304.5984832000004</v>
      </c>
      <c r="Q68" s="36">
        <f>SUMIFS(СВЦЭМ!$C$39:$C$782,СВЦЭМ!$A$39:$A$782,$A68,СВЦЭМ!$B$39:$B$782,Q$47)+'СЕТ СН'!$G$12+СВЦЭМ!$D$10+'СЕТ СН'!$G$6-'СЕТ СН'!$G$22</f>
        <v>2318.8273791000001</v>
      </c>
      <c r="R68" s="36">
        <f>SUMIFS(СВЦЭМ!$C$39:$C$782,СВЦЭМ!$A$39:$A$782,$A68,СВЦЭМ!$B$39:$B$782,R$47)+'СЕТ СН'!$G$12+СВЦЭМ!$D$10+'СЕТ СН'!$G$6-'СЕТ СН'!$G$22</f>
        <v>2325.4887366299999</v>
      </c>
      <c r="S68" s="36">
        <f>SUMIFS(СВЦЭМ!$C$39:$C$782,СВЦЭМ!$A$39:$A$782,$A68,СВЦЭМ!$B$39:$B$782,S$47)+'СЕТ СН'!$G$12+СВЦЭМ!$D$10+'СЕТ СН'!$G$6-'СЕТ СН'!$G$22</f>
        <v>2279.7221555000001</v>
      </c>
      <c r="T68" s="36">
        <f>SUMIFS(СВЦЭМ!$C$39:$C$782,СВЦЭМ!$A$39:$A$782,$A68,СВЦЭМ!$B$39:$B$782,T$47)+'СЕТ СН'!$G$12+СВЦЭМ!$D$10+'СЕТ СН'!$G$6-'СЕТ СН'!$G$22</f>
        <v>2187.6280926700001</v>
      </c>
      <c r="U68" s="36">
        <f>SUMIFS(СВЦЭМ!$C$39:$C$782,СВЦЭМ!$A$39:$A$782,$A68,СВЦЭМ!$B$39:$B$782,U$47)+'СЕТ СН'!$G$12+СВЦЭМ!$D$10+'СЕТ СН'!$G$6-'СЕТ СН'!$G$22</f>
        <v>2177.2999224300002</v>
      </c>
      <c r="V68" s="36">
        <f>SUMIFS(СВЦЭМ!$C$39:$C$782,СВЦЭМ!$A$39:$A$782,$A68,СВЦЭМ!$B$39:$B$782,V$47)+'СЕТ СН'!$G$12+СВЦЭМ!$D$10+'СЕТ СН'!$G$6-'СЕТ СН'!$G$22</f>
        <v>2194.4819291399999</v>
      </c>
      <c r="W68" s="36">
        <f>SUMIFS(СВЦЭМ!$C$39:$C$782,СВЦЭМ!$A$39:$A$782,$A68,СВЦЭМ!$B$39:$B$782,W$47)+'СЕТ СН'!$G$12+СВЦЭМ!$D$10+'СЕТ СН'!$G$6-'СЕТ СН'!$G$22</f>
        <v>2233.2926041000001</v>
      </c>
      <c r="X68" s="36">
        <f>SUMIFS(СВЦЭМ!$C$39:$C$782,СВЦЭМ!$A$39:$A$782,$A68,СВЦЭМ!$B$39:$B$782,X$47)+'СЕТ СН'!$G$12+СВЦЭМ!$D$10+'СЕТ СН'!$G$6-'СЕТ СН'!$G$22</f>
        <v>2319.7361239800002</v>
      </c>
      <c r="Y68" s="36">
        <f>SUMIFS(СВЦЭМ!$C$39:$C$782,СВЦЭМ!$A$39:$A$782,$A68,СВЦЭМ!$B$39:$B$782,Y$47)+'СЕТ СН'!$G$12+СВЦЭМ!$D$10+'СЕТ СН'!$G$6-'СЕТ СН'!$G$22</f>
        <v>2337.9713638200001</v>
      </c>
    </row>
    <row r="69" spans="1:27" ht="15.75" x14ac:dyDescent="0.2">
      <c r="A69" s="35">
        <f t="shared" si="1"/>
        <v>45587</v>
      </c>
      <c r="B69" s="36">
        <f>SUMIFS(СВЦЭМ!$C$39:$C$782,СВЦЭМ!$A$39:$A$782,$A69,СВЦЭМ!$B$39:$B$782,B$47)+'СЕТ СН'!$G$12+СВЦЭМ!$D$10+'СЕТ СН'!$G$6-'СЕТ СН'!$G$22</f>
        <v>2314.8320668699998</v>
      </c>
      <c r="C69" s="36">
        <f>SUMIFS(СВЦЭМ!$C$39:$C$782,СВЦЭМ!$A$39:$A$782,$A69,СВЦЭМ!$B$39:$B$782,C$47)+'СЕТ СН'!$G$12+СВЦЭМ!$D$10+'СЕТ СН'!$G$6-'СЕТ СН'!$G$22</f>
        <v>2344.3076002500002</v>
      </c>
      <c r="D69" s="36">
        <f>SUMIFS(СВЦЭМ!$C$39:$C$782,СВЦЭМ!$A$39:$A$782,$A69,СВЦЭМ!$B$39:$B$782,D$47)+'СЕТ СН'!$G$12+СВЦЭМ!$D$10+'СЕТ СН'!$G$6-'СЕТ СН'!$G$22</f>
        <v>2352.0105260800001</v>
      </c>
      <c r="E69" s="36">
        <f>SUMIFS(СВЦЭМ!$C$39:$C$782,СВЦЭМ!$A$39:$A$782,$A69,СВЦЭМ!$B$39:$B$782,E$47)+'СЕТ СН'!$G$12+СВЦЭМ!$D$10+'СЕТ СН'!$G$6-'СЕТ СН'!$G$22</f>
        <v>2419.7839259499997</v>
      </c>
      <c r="F69" s="36">
        <f>SUMIFS(СВЦЭМ!$C$39:$C$782,СВЦЭМ!$A$39:$A$782,$A69,СВЦЭМ!$B$39:$B$782,F$47)+'СЕТ СН'!$G$12+СВЦЭМ!$D$10+'СЕТ СН'!$G$6-'СЕТ СН'!$G$22</f>
        <v>2434.5106511499998</v>
      </c>
      <c r="G69" s="36">
        <f>SUMIFS(СВЦЭМ!$C$39:$C$782,СВЦЭМ!$A$39:$A$782,$A69,СВЦЭМ!$B$39:$B$782,G$47)+'СЕТ СН'!$G$12+СВЦЭМ!$D$10+'СЕТ СН'!$G$6-'СЕТ СН'!$G$22</f>
        <v>2417.3481353799998</v>
      </c>
      <c r="H69" s="36">
        <f>SUMIFS(СВЦЭМ!$C$39:$C$782,СВЦЭМ!$A$39:$A$782,$A69,СВЦЭМ!$B$39:$B$782,H$47)+'СЕТ СН'!$G$12+СВЦЭМ!$D$10+'СЕТ СН'!$G$6-'СЕТ СН'!$G$22</f>
        <v>2310.3581558699998</v>
      </c>
      <c r="I69" s="36">
        <f>SUMIFS(СВЦЭМ!$C$39:$C$782,СВЦЭМ!$A$39:$A$782,$A69,СВЦЭМ!$B$39:$B$782,I$47)+'СЕТ СН'!$G$12+СВЦЭМ!$D$10+'СЕТ СН'!$G$6-'СЕТ СН'!$G$22</f>
        <v>2230.2135825200003</v>
      </c>
      <c r="J69" s="36">
        <f>SUMIFS(СВЦЭМ!$C$39:$C$782,СВЦЭМ!$A$39:$A$782,$A69,СВЦЭМ!$B$39:$B$782,J$47)+'СЕТ СН'!$G$12+СВЦЭМ!$D$10+'СЕТ СН'!$G$6-'СЕТ СН'!$G$22</f>
        <v>2193.2896179500003</v>
      </c>
      <c r="K69" s="36">
        <f>SUMIFS(СВЦЭМ!$C$39:$C$782,СВЦЭМ!$A$39:$A$782,$A69,СВЦЭМ!$B$39:$B$782,K$47)+'СЕТ СН'!$G$12+СВЦЭМ!$D$10+'СЕТ СН'!$G$6-'СЕТ СН'!$G$22</f>
        <v>2193.88342001</v>
      </c>
      <c r="L69" s="36">
        <f>SUMIFS(СВЦЭМ!$C$39:$C$782,СВЦЭМ!$A$39:$A$782,$A69,СВЦЭМ!$B$39:$B$782,L$47)+'СЕТ СН'!$G$12+СВЦЭМ!$D$10+'СЕТ СН'!$G$6-'СЕТ СН'!$G$22</f>
        <v>2163.2826366700001</v>
      </c>
      <c r="M69" s="36">
        <f>SUMIFS(СВЦЭМ!$C$39:$C$782,СВЦЭМ!$A$39:$A$782,$A69,СВЦЭМ!$B$39:$B$782,M$47)+'СЕТ СН'!$G$12+СВЦЭМ!$D$10+'СЕТ СН'!$G$6-'СЕТ СН'!$G$22</f>
        <v>2165.2472004800002</v>
      </c>
      <c r="N69" s="36">
        <f>SUMIFS(СВЦЭМ!$C$39:$C$782,СВЦЭМ!$A$39:$A$782,$A69,СВЦЭМ!$B$39:$B$782,N$47)+'СЕТ СН'!$G$12+СВЦЭМ!$D$10+'СЕТ СН'!$G$6-'СЕТ СН'!$G$22</f>
        <v>2167.73639654</v>
      </c>
      <c r="O69" s="36">
        <f>SUMIFS(СВЦЭМ!$C$39:$C$782,СВЦЭМ!$A$39:$A$782,$A69,СВЦЭМ!$B$39:$B$782,O$47)+'СЕТ СН'!$G$12+СВЦЭМ!$D$10+'СЕТ СН'!$G$6-'СЕТ СН'!$G$22</f>
        <v>2152.23980983</v>
      </c>
      <c r="P69" s="36">
        <f>SUMIFS(СВЦЭМ!$C$39:$C$782,СВЦЭМ!$A$39:$A$782,$A69,СВЦЭМ!$B$39:$B$782,P$47)+'СЕТ СН'!$G$12+СВЦЭМ!$D$10+'СЕТ СН'!$G$6-'СЕТ СН'!$G$22</f>
        <v>2163.9461434300001</v>
      </c>
      <c r="Q69" s="36">
        <f>SUMIFS(СВЦЭМ!$C$39:$C$782,СВЦЭМ!$A$39:$A$782,$A69,СВЦЭМ!$B$39:$B$782,Q$47)+'СЕТ СН'!$G$12+СВЦЭМ!$D$10+'СЕТ СН'!$G$6-'СЕТ СН'!$G$22</f>
        <v>2210.7567503800001</v>
      </c>
      <c r="R69" s="36">
        <f>SUMIFS(СВЦЭМ!$C$39:$C$782,СВЦЭМ!$A$39:$A$782,$A69,СВЦЭМ!$B$39:$B$782,R$47)+'СЕТ СН'!$G$12+СВЦЭМ!$D$10+'СЕТ СН'!$G$6-'СЕТ СН'!$G$22</f>
        <v>2201.5238987299999</v>
      </c>
      <c r="S69" s="36">
        <f>SUMIFS(СВЦЭМ!$C$39:$C$782,СВЦЭМ!$A$39:$A$782,$A69,СВЦЭМ!$B$39:$B$782,S$47)+'СЕТ СН'!$G$12+СВЦЭМ!$D$10+'СЕТ СН'!$G$6-'СЕТ СН'!$G$22</f>
        <v>2181.6906413199999</v>
      </c>
      <c r="T69" s="36">
        <f>SUMIFS(СВЦЭМ!$C$39:$C$782,СВЦЭМ!$A$39:$A$782,$A69,СВЦЭМ!$B$39:$B$782,T$47)+'СЕТ СН'!$G$12+СВЦЭМ!$D$10+'СЕТ СН'!$G$6-'СЕТ СН'!$G$22</f>
        <v>2134.1263321699998</v>
      </c>
      <c r="U69" s="36">
        <f>SUMIFS(СВЦЭМ!$C$39:$C$782,СВЦЭМ!$A$39:$A$782,$A69,СВЦЭМ!$B$39:$B$782,U$47)+'СЕТ СН'!$G$12+СВЦЭМ!$D$10+'СЕТ СН'!$G$6-'СЕТ СН'!$G$22</f>
        <v>2131.35305208</v>
      </c>
      <c r="V69" s="36">
        <f>SUMIFS(СВЦЭМ!$C$39:$C$782,СВЦЭМ!$A$39:$A$782,$A69,СВЦЭМ!$B$39:$B$782,V$47)+'СЕТ СН'!$G$12+СВЦЭМ!$D$10+'СЕТ СН'!$G$6-'СЕТ СН'!$G$22</f>
        <v>2145.71255827</v>
      </c>
      <c r="W69" s="36">
        <f>SUMIFS(СВЦЭМ!$C$39:$C$782,СВЦЭМ!$A$39:$A$782,$A69,СВЦЭМ!$B$39:$B$782,W$47)+'СЕТ СН'!$G$12+СВЦЭМ!$D$10+'СЕТ СН'!$G$6-'СЕТ СН'!$G$22</f>
        <v>2146.4424332899998</v>
      </c>
      <c r="X69" s="36">
        <f>SUMIFS(СВЦЭМ!$C$39:$C$782,СВЦЭМ!$A$39:$A$782,$A69,СВЦЭМ!$B$39:$B$782,X$47)+'СЕТ СН'!$G$12+СВЦЭМ!$D$10+'СЕТ СН'!$G$6-'СЕТ СН'!$G$22</f>
        <v>2205.3707765899999</v>
      </c>
      <c r="Y69" s="36">
        <f>SUMIFS(СВЦЭМ!$C$39:$C$782,СВЦЭМ!$A$39:$A$782,$A69,СВЦЭМ!$B$39:$B$782,Y$47)+'СЕТ СН'!$G$12+СВЦЭМ!$D$10+'СЕТ СН'!$G$6-'СЕТ СН'!$G$22</f>
        <v>2233.1760036400001</v>
      </c>
    </row>
    <row r="70" spans="1:27" ht="15.75" x14ac:dyDescent="0.2">
      <c r="A70" s="35">
        <f t="shared" si="1"/>
        <v>45588</v>
      </c>
      <c r="B70" s="36">
        <f>SUMIFS(СВЦЭМ!$C$39:$C$782,СВЦЭМ!$A$39:$A$782,$A70,СВЦЭМ!$B$39:$B$782,B$47)+'СЕТ СН'!$G$12+СВЦЭМ!$D$10+'СЕТ СН'!$G$6-'СЕТ СН'!$G$22</f>
        <v>2333.5069499900001</v>
      </c>
      <c r="C70" s="36">
        <f>SUMIFS(СВЦЭМ!$C$39:$C$782,СВЦЭМ!$A$39:$A$782,$A70,СВЦЭМ!$B$39:$B$782,C$47)+'СЕТ СН'!$G$12+СВЦЭМ!$D$10+'СЕТ СН'!$G$6-'СЕТ СН'!$G$22</f>
        <v>2387.3593373399999</v>
      </c>
      <c r="D70" s="36">
        <f>SUMIFS(СВЦЭМ!$C$39:$C$782,СВЦЭМ!$A$39:$A$782,$A70,СВЦЭМ!$B$39:$B$782,D$47)+'СЕТ СН'!$G$12+СВЦЭМ!$D$10+'СЕТ СН'!$G$6-'СЕТ СН'!$G$22</f>
        <v>2417.6062518499994</v>
      </c>
      <c r="E70" s="36">
        <f>SUMIFS(СВЦЭМ!$C$39:$C$782,СВЦЭМ!$A$39:$A$782,$A70,СВЦЭМ!$B$39:$B$782,E$47)+'СЕТ СН'!$G$12+СВЦЭМ!$D$10+'СЕТ СН'!$G$6-'СЕТ СН'!$G$22</f>
        <v>2435.6540698600002</v>
      </c>
      <c r="F70" s="36">
        <f>SUMIFS(СВЦЭМ!$C$39:$C$782,СВЦЭМ!$A$39:$A$782,$A70,СВЦЭМ!$B$39:$B$782,F$47)+'СЕТ СН'!$G$12+СВЦЭМ!$D$10+'СЕТ СН'!$G$6-'СЕТ СН'!$G$22</f>
        <v>2418.6320301999995</v>
      </c>
      <c r="G70" s="36">
        <f>SUMIFS(СВЦЭМ!$C$39:$C$782,СВЦЭМ!$A$39:$A$782,$A70,СВЦЭМ!$B$39:$B$782,G$47)+'СЕТ СН'!$G$12+СВЦЭМ!$D$10+'СЕТ СН'!$G$6-'СЕТ СН'!$G$22</f>
        <v>2393.2916606700001</v>
      </c>
      <c r="H70" s="36">
        <f>SUMIFS(СВЦЭМ!$C$39:$C$782,СВЦЭМ!$A$39:$A$782,$A70,СВЦЭМ!$B$39:$B$782,H$47)+'СЕТ СН'!$G$12+СВЦЭМ!$D$10+'СЕТ СН'!$G$6-'СЕТ СН'!$G$22</f>
        <v>2298.1590222200002</v>
      </c>
      <c r="I70" s="36">
        <f>SUMIFS(СВЦЭМ!$C$39:$C$782,СВЦЭМ!$A$39:$A$782,$A70,СВЦЭМ!$B$39:$B$782,I$47)+'СЕТ СН'!$G$12+СВЦЭМ!$D$10+'СЕТ СН'!$G$6-'СЕТ СН'!$G$22</f>
        <v>2211.3449878599999</v>
      </c>
      <c r="J70" s="36">
        <f>SUMIFS(СВЦЭМ!$C$39:$C$782,СВЦЭМ!$A$39:$A$782,$A70,СВЦЭМ!$B$39:$B$782,J$47)+'СЕТ СН'!$G$12+СВЦЭМ!$D$10+'СЕТ СН'!$G$6-'СЕТ СН'!$G$22</f>
        <v>2166.9819221299999</v>
      </c>
      <c r="K70" s="36">
        <f>SUMIFS(СВЦЭМ!$C$39:$C$782,СВЦЭМ!$A$39:$A$782,$A70,СВЦЭМ!$B$39:$B$782,K$47)+'СЕТ СН'!$G$12+СВЦЭМ!$D$10+'СЕТ СН'!$G$6-'СЕТ СН'!$G$22</f>
        <v>2168.8926982499997</v>
      </c>
      <c r="L70" s="36">
        <f>SUMIFS(СВЦЭМ!$C$39:$C$782,СВЦЭМ!$A$39:$A$782,$A70,СВЦЭМ!$B$39:$B$782,L$47)+'СЕТ СН'!$G$12+СВЦЭМ!$D$10+'СЕТ СН'!$G$6-'СЕТ СН'!$G$22</f>
        <v>2151.0650628900003</v>
      </c>
      <c r="M70" s="36">
        <f>SUMIFS(СВЦЭМ!$C$39:$C$782,СВЦЭМ!$A$39:$A$782,$A70,СВЦЭМ!$B$39:$B$782,M$47)+'СЕТ СН'!$G$12+СВЦЭМ!$D$10+'СЕТ СН'!$G$6-'СЕТ СН'!$G$22</f>
        <v>2150.7397754499998</v>
      </c>
      <c r="N70" s="36">
        <f>SUMIFS(СВЦЭМ!$C$39:$C$782,СВЦЭМ!$A$39:$A$782,$A70,СВЦЭМ!$B$39:$B$782,N$47)+'СЕТ СН'!$G$12+СВЦЭМ!$D$10+'СЕТ СН'!$G$6-'СЕТ СН'!$G$22</f>
        <v>2172.1681250900001</v>
      </c>
      <c r="O70" s="36">
        <f>SUMIFS(СВЦЭМ!$C$39:$C$782,СВЦЭМ!$A$39:$A$782,$A70,СВЦЭМ!$B$39:$B$782,O$47)+'СЕТ СН'!$G$12+СВЦЭМ!$D$10+'СЕТ СН'!$G$6-'СЕТ СН'!$G$22</f>
        <v>2147.43663259</v>
      </c>
      <c r="P70" s="36">
        <f>SUMIFS(СВЦЭМ!$C$39:$C$782,СВЦЭМ!$A$39:$A$782,$A70,СВЦЭМ!$B$39:$B$782,P$47)+'СЕТ СН'!$G$12+СВЦЭМ!$D$10+'СЕТ СН'!$G$6-'СЕТ СН'!$G$22</f>
        <v>2170.5974022299997</v>
      </c>
      <c r="Q70" s="36">
        <f>SUMIFS(СВЦЭМ!$C$39:$C$782,СВЦЭМ!$A$39:$A$782,$A70,СВЦЭМ!$B$39:$B$782,Q$47)+'СЕТ СН'!$G$12+СВЦЭМ!$D$10+'СЕТ СН'!$G$6-'СЕТ СН'!$G$22</f>
        <v>2249.9931971300002</v>
      </c>
      <c r="R70" s="36">
        <f>SUMIFS(СВЦЭМ!$C$39:$C$782,СВЦЭМ!$A$39:$A$782,$A70,СВЦЭМ!$B$39:$B$782,R$47)+'СЕТ СН'!$G$12+СВЦЭМ!$D$10+'СЕТ СН'!$G$6-'СЕТ СН'!$G$22</f>
        <v>2242.9479404399999</v>
      </c>
      <c r="S70" s="36">
        <f>SUMIFS(СВЦЭМ!$C$39:$C$782,СВЦЭМ!$A$39:$A$782,$A70,СВЦЭМ!$B$39:$B$782,S$47)+'СЕТ СН'!$G$12+СВЦЭМ!$D$10+'СЕТ СН'!$G$6-'СЕТ СН'!$G$22</f>
        <v>2222.3357787</v>
      </c>
      <c r="T70" s="36">
        <f>SUMIFS(СВЦЭМ!$C$39:$C$782,СВЦЭМ!$A$39:$A$782,$A70,СВЦЭМ!$B$39:$B$782,T$47)+'СЕТ СН'!$G$12+СВЦЭМ!$D$10+'СЕТ СН'!$G$6-'СЕТ СН'!$G$22</f>
        <v>2165.6417340600001</v>
      </c>
      <c r="U70" s="36">
        <f>SUMIFS(СВЦЭМ!$C$39:$C$782,СВЦЭМ!$A$39:$A$782,$A70,СВЦЭМ!$B$39:$B$782,U$47)+'СЕТ СН'!$G$12+СВЦЭМ!$D$10+'СЕТ СН'!$G$6-'СЕТ СН'!$G$22</f>
        <v>2157.34822811</v>
      </c>
      <c r="V70" s="36">
        <f>SUMIFS(СВЦЭМ!$C$39:$C$782,СВЦЭМ!$A$39:$A$782,$A70,СВЦЭМ!$B$39:$B$782,V$47)+'СЕТ СН'!$G$12+СВЦЭМ!$D$10+'СЕТ СН'!$G$6-'СЕТ СН'!$G$22</f>
        <v>2174.5098848500002</v>
      </c>
      <c r="W70" s="36">
        <f>SUMIFS(СВЦЭМ!$C$39:$C$782,СВЦЭМ!$A$39:$A$782,$A70,СВЦЭМ!$B$39:$B$782,W$47)+'СЕТ СН'!$G$12+СВЦЭМ!$D$10+'СЕТ СН'!$G$6-'СЕТ СН'!$G$22</f>
        <v>2122.1915984500001</v>
      </c>
      <c r="X70" s="36">
        <f>SUMIFS(СВЦЭМ!$C$39:$C$782,СВЦЭМ!$A$39:$A$782,$A70,СВЦЭМ!$B$39:$B$782,X$47)+'СЕТ СН'!$G$12+СВЦЭМ!$D$10+'СЕТ СН'!$G$6-'СЕТ СН'!$G$22</f>
        <v>2169.6487309900003</v>
      </c>
      <c r="Y70" s="36">
        <f>SUMIFS(СВЦЭМ!$C$39:$C$782,СВЦЭМ!$A$39:$A$782,$A70,СВЦЭМ!$B$39:$B$782,Y$47)+'СЕТ СН'!$G$12+СВЦЭМ!$D$10+'СЕТ СН'!$G$6-'СЕТ СН'!$G$22</f>
        <v>2154.90772763</v>
      </c>
    </row>
    <row r="71" spans="1:27" ht="15.75" x14ac:dyDescent="0.2">
      <c r="A71" s="35">
        <f t="shared" si="1"/>
        <v>45589</v>
      </c>
      <c r="B71" s="36">
        <f>SUMIFS(СВЦЭМ!$C$39:$C$782,СВЦЭМ!$A$39:$A$782,$A71,СВЦЭМ!$B$39:$B$782,B$47)+'СЕТ СН'!$G$12+СВЦЭМ!$D$10+'СЕТ СН'!$G$6-'СЕТ СН'!$G$22</f>
        <v>2277.8094881900001</v>
      </c>
      <c r="C71" s="36">
        <f>SUMIFS(СВЦЭМ!$C$39:$C$782,СВЦЭМ!$A$39:$A$782,$A71,СВЦЭМ!$B$39:$B$782,C$47)+'СЕТ СН'!$G$12+СВЦЭМ!$D$10+'СЕТ СН'!$G$6-'СЕТ СН'!$G$22</f>
        <v>2312.3669380900001</v>
      </c>
      <c r="D71" s="36">
        <f>SUMIFS(СВЦЭМ!$C$39:$C$782,СВЦЭМ!$A$39:$A$782,$A71,СВЦЭМ!$B$39:$B$782,D$47)+'СЕТ СН'!$G$12+СВЦЭМ!$D$10+'СЕТ СН'!$G$6-'СЕТ СН'!$G$22</f>
        <v>2367.0262408999997</v>
      </c>
      <c r="E71" s="36">
        <f>SUMIFS(СВЦЭМ!$C$39:$C$782,СВЦЭМ!$A$39:$A$782,$A71,СВЦЭМ!$B$39:$B$782,E$47)+'СЕТ СН'!$G$12+СВЦЭМ!$D$10+'СЕТ СН'!$G$6-'СЕТ СН'!$G$22</f>
        <v>2387.1281199799996</v>
      </c>
      <c r="F71" s="36">
        <f>SUMIFS(СВЦЭМ!$C$39:$C$782,СВЦЭМ!$A$39:$A$782,$A71,СВЦЭМ!$B$39:$B$782,F$47)+'СЕТ СН'!$G$12+СВЦЭМ!$D$10+'СЕТ СН'!$G$6-'СЕТ СН'!$G$22</f>
        <v>2381.8657969899996</v>
      </c>
      <c r="G71" s="36">
        <f>SUMIFS(СВЦЭМ!$C$39:$C$782,СВЦЭМ!$A$39:$A$782,$A71,СВЦЭМ!$B$39:$B$782,G$47)+'СЕТ СН'!$G$12+СВЦЭМ!$D$10+'СЕТ СН'!$G$6-'СЕТ СН'!$G$22</f>
        <v>2370.8935871200001</v>
      </c>
      <c r="H71" s="36">
        <f>SUMIFS(СВЦЭМ!$C$39:$C$782,СВЦЭМ!$A$39:$A$782,$A71,СВЦЭМ!$B$39:$B$782,H$47)+'СЕТ СН'!$G$12+СВЦЭМ!$D$10+'СЕТ СН'!$G$6-'СЕТ СН'!$G$22</f>
        <v>2275.3483134200001</v>
      </c>
      <c r="I71" s="36">
        <f>SUMIFS(СВЦЭМ!$C$39:$C$782,СВЦЭМ!$A$39:$A$782,$A71,СВЦЭМ!$B$39:$B$782,I$47)+'СЕТ СН'!$G$12+СВЦЭМ!$D$10+'СЕТ СН'!$G$6-'СЕТ СН'!$G$22</f>
        <v>2188.1415043799998</v>
      </c>
      <c r="J71" s="36">
        <f>SUMIFS(СВЦЭМ!$C$39:$C$782,СВЦЭМ!$A$39:$A$782,$A71,СВЦЭМ!$B$39:$B$782,J$47)+'СЕТ СН'!$G$12+СВЦЭМ!$D$10+'СЕТ СН'!$G$6-'СЕТ СН'!$G$22</f>
        <v>2137.9311560400001</v>
      </c>
      <c r="K71" s="36">
        <f>SUMIFS(СВЦЭМ!$C$39:$C$782,СВЦЭМ!$A$39:$A$782,$A71,СВЦЭМ!$B$39:$B$782,K$47)+'СЕТ СН'!$G$12+СВЦЭМ!$D$10+'СЕТ СН'!$G$6-'СЕТ СН'!$G$22</f>
        <v>2113.7372964200003</v>
      </c>
      <c r="L71" s="36">
        <f>SUMIFS(СВЦЭМ!$C$39:$C$782,СВЦЭМ!$A$39:$A$782,$A71,СВЦЭМ!$B$39:$B$782,L$47)+'СЕТ СН'!$G$12+СВЦЭМ!$D$10+'СЕТ СН'!$G$6-'СЕТ СН'!$G$22</f>
        <v>2084.07119478</v>
      </c>
      <c r="M71" s="36">
        <f>SUMIFS(СВЦЭМ!$C$39:$C$782,СВЦЭМ!$A$39:$A$782,$A71,СВЦЭМ!$B$39:$B$782,M$47)+'СЕТ СН'!$G$12+СВЦЭМ!$D$10+'СЕТ СН'!$G$6-'СЕТ СН'!$G$22</f>
        <v>2100.2371326699999</v>
      </c>
      <c r="N71" s="36">
        <f>SUMIFS(СВЦЭМ!$C$39:$C$782,СВЦЭМ!$A$39:$A$782,$A71,СВЦЭМ!$B$39:$B$782,N$47)+'СЕТ СН'!$G$12+СВЦЭМ!$D$10+'СЕТ СН'!$G$6-'СЕТ СН'!$G$22</f>
        <v>2118.1402335299999</v>
      </c>
      <c r="O71" s="36">
        <f>SUMIFS(СВЦЭМ!$C$39:$C$782,СВЦЭМ!$A$39:$A$782,$A71,СВЦЭМ!$B$39:$B$782,O$47)+'СЕТ СН'!$G$12+СВЦЭМ!$D$10+'СЕТ СН'!$G$6-'СЕТ СН'!$G$22</f>
        <v>2138.1496547699999</v>
      </c>
      <c r="P71" s="36">
        <f>SUMIFS(СВЦЭМ!$C$39:$C$782,СВЦЭМ!$A$39:$A$782,$A71,СВЦЭМ!$B$39:$B$782,P$47)+'СЕТ СН'!$G$12+СВЦЭМ!$D$10+'СЕТ СН'!$G$6-'СЕТ СН'!$G$22</f>
        <v>2153.3088091600002</v>
      </c>
      <c r="Q71" s="36">
        <f>SUMIFS(СВЦЭМ!$C$39:$C$782,СВЦЭМ!$A$39:$A$782,$A71,СВЦЭМ!$B$39:$B$782,Q$47)+'СЕТ СН'!$G$12+СВЦЭМ!$D$10+'СЕТ СН'!$G$6-'СЕТ СН'!$G$22</f>
        <v>2171.7359855599998</v>
      </c>
      <c r="R71" s="36">
        <f>SUMIFS(СВЦЭМ!$C$39:$C$782,СВЦЭМ!$A$39:$A$782,$A71,СВЦЭМ!$B$39:$B$782,R$47)+'СЕТ СН'!$G$12+СВЦЭМ!$D$10+'СЕТ СН'!$G$6-'СЕТ СН'!$G$22</f>
        <v>2122.6724097300003</v>
      </c>
      <c r="S71" s="36">
        <f>SUMIFS(СВЦЭМ!$C$39:$C$782,СВЦЭМ!$A$39:$A$782,$A71,СВЦЭМ!$B$39:$B$782,S$47)+'СЕТ СН'!$G$12+СВЦЭМ!$D$10+'СЕТ СН'!$G$6-'СЕТ СН'!$G$22</f>
        <v>2159.6802255800003</v>
      </c>
      <c r="T71" s="36">
        <f>SUMIFS(СВЦЭМ!$C$39:$C$782,СВЦЭМ!$A$39:$A$782,$A71,СВЦЭМ!$B$39:$B$782,T$47)+'СЕТ СН'!$G$12+СВЦЭМ!$D$10+'СЕТ СН'!$G$6-'СЕТ СН'!$G$22</f>
        <v>2069.4734392</v>
      </c>
      <c r="U71" s="36">
        <f>SUMIFS(СВЦЭМ!$C$39:$C$782,СВЦЭМ!$A$39:$A$782,$A71,СВЦЭМ!$B$39:$B$782,U$47)+'СЕТ СН'!$G$12+СВЦЭМ!$D$10+'СЕТ СН'!$G$6-'СЕТ СН'!$G$22</f>
        <v>2072.7942524800001</v>
      </c>
      <c r="V71" s="36">
        <f>SUMIFS(СВЦЭМ!$C$39:$C$782,СВЦЭМ!$A$39:$A$782,$A71,СВЦЭМ!$B$39:$B$782,V$47)+'СЕТ СН'!$G$12+СВЦЭМ!$D$10+'СЕТ СН'!$G$6-'СЕТ СН'!$G$22</f>
        <v>2096.9553097799999</v>
      </c>
      <c r="W71" s="36">
        <f>SUMIFS(СВЦЭМ!$C$39:$C$782,СВЦЭМ!$A$39:$A$782,$A71,СВЦЭМ!$B$39:$B$782,W$47)+'СЕТ СН'!$G$12+СВЦЭМ!$D$10+'СЕТ СН'!$G$6-'СЕТ СН'!$G$22</f>
        <v>2127.66647599</v>
      </c>
      <c r="X71" s="36">
        <f>SUMIFS(СВЦЭМ!$C$39:$C$782,СВЦЭМ!$A$39:$A$782,$A71,СВЦЭМ!$B$39:$B$782,X$47)+'СЕТ СН'!$G$12+СВЦЭМ!$D$10+'СЕТ СН'!$G$6-'СЕТ СН'!$G$22</f>
        <v>2162.4364665499997</v>
      </c>
      <c r="Y71" s="36">
        <f>SUMIFS(СВЦЭМ!$C$39:$C$782,СВЦЭМ!$A$39:$A$782,$A71,СВЦЭМ!$B$39:$B$782,Y$47)+'СЕТ СН'!$G$12+СВЦЭМ!$D$10+'СЕТ СН'!$G$6-'СЕТ СН'!$G$22</f>
        <v>2204.4577553199997</v>
      </c>
    </row>
    <row r="72" spans="1:27" ht="15.75" x14ac:dyDescent="0.2">
      <c r="A72" s="35">
        <f t="shared" si="1"/>
        <v>45590</v>
      </c>
      <c r="B72" s="36">
        <f>SUMIFS(СВЦЭМ!$C$39:$C$782,СВЦЭМ!$A$39:$A$782,$A72,СВЦЭМ!$B$39:$B$782,B$47)+'СЕТ СН'!$G$12+СВЦЭМ!$D$10+'СЕТ СН'!$G$6-'СЕТ СН'!$G$22</f>
        <v>2167.5810411299999</v>
      </c>
      <c r="C72" s="36">
        <f>SUMIFS(СВЦЭМ!$C$39:$C$782,СВЦЭМ!$A$39:$A$782,$A72,СВЦЭМ!$B$39:$B$782,C$47)+'СЕТ СН'!$G$12+СВЦЭМ!$D$10+'СЕТ СН'!$G$6-'СЕТ СН'!$G$22</f>
        <v>2230.1077754099997</v>
      </c>
      <c r="D72" s="36">
        <f>SUMIFS(СВЦЭМ!$C$39:$C$782,СВЦЭМ!$A$39:$A$782,$A72,СВЦЭМ!$B$39:$B$782,D$47)+'СЕТ СН'!$G$12+СВЦЭМ!$D$10+'СЕТ СН'!$G$6-'СЕТ СН'!$G$22</f>
        <v>2262.58244298</v>
      </c>
      <c r="E72" s="36">
        <f>SUMIFS(СВЦЭМ!$C$39:$C$782,СВЦЭМ!$A$39:$A$782,$A72,СВЦЭМ!$B$39:$B$782,E$47)+'СЕТ СН'!$G$12+СВЦЭМ!$D$10+'СЕТ СН'!$G$6-'СЕТ СН'!$G$22</f>
        <v>2280.18738992</v>
      </c>
      <c r="F72" s="36">
        <f>SUMIFS(СВЦЭМ!$C$39:$C$782,СВЦЭМ!$A$39:$A$782,$A72,СВЦЭМ!$B$39:$B$782,F$47)+'СЕТ СН'!$G$12+СВЦЭМ!$D$10+'СЕТ СН'!$G$6-'СЕТ СН'!$G$22</f>
        <v>2269.8946411500001</v>
      </c>
      <c r="G72" s="36">
        <f>SUMIFS(СВЦЭМ!$C$39:$C$782,СВЦЭМ!$A$39:$A$782,$A72,СВЦЭМ!$B$39:$B$782,G$47)+'СЕТ СН'!$G$12+СВЦЭМ!$D$10+'СЕТ СН'!$G$6-'СЕТ СН'!$G$22</f>
        <v>2320.5055301100001</v>
      </c>
      <c r="H72" s="36">
        <f>SUMIFS(СВЦЭМ!$C$39:$C$782,СВЦЭМ!$A$39:$A$782,$A72,СВЦЭМ!$B$39:$B$782,H$47)+'СЕТ СН'!$G$12+СВЦЭМ!$D$10+'СЕТ СН'!$G$6-'СЕТ СН'!$G$22</f>
        <v>2280.2377610900003</v>
      </c>
      <c r="I72" s="36">
        <f>SUMIFS(СВЦЭМ!$C$39:$C$782,СВЦЭМ!$A$39:$A$782,$A72,СВЦЭМ!$B$39:$B$782,I$47)+'СЕТ СН'!$G$12+СВЦЭМ!$D$10+'СЕТ СН'!$G$6-'СЕТ СН'!$G$22</f>
        <v>2207.9387786899997</v>
      </c>
      <c r="J72" s="36">
        <f>SUMIFS(СВЦЭМ!$C$39:$C$782,СВЦЭМ!$A$39:$A$782,$A72,СВЦЭМ!$B$39:$B$782,J$47)+'СЕТ СН'!$G$12+СВЦЭМ!$D$10+'СЕТ СН'!$G$6-'СЕТ СН'!$G$22</f>
        <v>2136.6748855999999</v>
      </c>
      <c r="K72" s="36">
        <f>SUMIFS(СВЦЭМ!$C$39:$C$782,СВЦЭМ!$A$39:$A$782,$A72,СВЦЭМ!$B$39:$B$782,K$47)+'СЕТ СН'!$G$12+СВЦЭМ!$D$10+'СЕТ СН'!$G$6-'СЕТ СН'!$G$22</f>
        <v>2115.19959479</v>
      </c>
      <c r="L72" s="36">
        <f>SUMIFS(СВЦЭМ!$C$39:$C$782,СВЦЭМ!$A$39:$A$782,$A72,СВЦЭМ!$B$39:$B$782,L$47)+'СЕТ СН'!$G$12+СВЦЭМ!$D$10+'СЕТ СН'!$G$6-'СЕТ СН'!$G$22</f>
        <v>2111.41318323</v>
      </c>
      <c r="M72" s="36">
        <f>SUMIFS(СВЦЭМ!$C$39:$C$782,СВЦЭМ!$A$39:$A$782,$A72,СВЦЭМ!$B$39:$B$782,M$47)+'СЕТ СН'!$G$12+СВЦЭМ!$D$10+'СЕТ СН'!$G$6-'СЕТ СН'!$G$22</f>
        <v>2102.83673469</v>
      </c>
      <c r="N72" s="36">
        <f>SUMIFS(СВЦЭМ!$C$39:$C$782,СВЦЭМ!$A$39:$A$782,$A72,СВЦЭМ!$B$39:$B$782,N$47)+'СЕТ СН'!$G$12+СВЦЭМ!$D$10+'СЕТ СН'!$G$6-'СЕТ СН'!$G$22</f>
        <v>2132.3639474900001</v>
      </c>
      <c r="O72" s="36">
        <f>SUMIFS(СВЦЭМ!$C$39:$C$782,СВЦЭМ!$A$39:$A$782,$A72,СВЦЭМ!$B$39:$B$782,O$47)+'СЕТ СН'!$G$12+СВЦЭМ!$D$10+'СЕТ СН'!$G$6-'СЕТ СН'!$G$22</f>
        <v>2097.87867654</v>
      </c>
      <c r="P72" s="36">
        <f>SUMIFS(СВЦЭМ!$C$39:$C$782,СВЦЭМ!$A$39:$A$782,$A72,СВЦЭМ!$B$39:$B$782,P$47)+'СЕТ СН'!$G$12+СВЦЭМ!$D$10+'СЕТ СН'!$G$6-'СЕТ СН'!$G$22</f>
        <v>2096.0982998899999</v>
      </c>
      <c r="Q72" s="36">
        <f>SUMIFS(СВЦЭМ!$C$39:$C$782,СВЦЭМ!$A$39:$A$782,$A72,СВЦЭМ!$B$39:$B$782,Q$47)+'СЕТ СН'!$G$12+СВЦЭМ!$D$10+'СЕТ СН'!$G$6-'СЕТ СН'!$G$22</f>
        <v>2169.07959987</v>
      </c>
      <c r="R72" s="36">
        <f>SUMIFS(СВЦЭМ!$C$39:$C$782,СВЦЭМ!$A$39:$A$782,$A72,СВЦЭМ!$B$39:$B$782,R$47)+'СЕТ СН'!$G$12+СВЦЭМ!$D$10+'СЕТ СН'!$G$6-'СЕТ СН'!$G$22</f>
        <v>2156.4305523800003</v>
      </c>
      <c r="S72" s="36">
        <f>SUMIFS(СВЦЭМ!$C$39:$C$782,СВЦЭМ!$A$39:$A$782,$A72,СВЦЭМ!$B$39:$B$782,S$47)+'СЕТ СН'!$G$12+СВЦЭМ!$D$10+'СЕТ СН'!$G$6-'СЕТ СН'!$G$22</f>
        <v>2119.5120241100003</v>
      </c>
      <c r="T72" s="36">
        <f>SUMIFS(СВЦЭМ!$C$39:$C$782,СВЦЭМ!$A$39:$A$782,$A72,СВЦЭМ!$B$39:$B$782,T$47)+'СЕТ СН'!$G$12+СВЦЭМ!$D$10+'СЕТ СН'!$G$6-'СЕТ СН'!$G$22</f>
        <v>2043.4541700300001</v>
      </c>
      <c r="U72" s="36">
        <f>SUMIFS(СВЦЭМ!$C$39:$C$782,СВЦЭМ!$A$39:$A$782,$A72,СВЦЭМ!$B$39:$B$782,U$47)+'СЕТ СН'!$G$12+СВЦЭМ!$D$10+'СЕТ СН'!$G$6-'СЕТ СН'!$G$22</f>
        <v>2049.0062348199999</v>
      </c>
      <c r="V72" s="36">
        <f>SUMIFS(СВЦЭМ!$C$39:$C$782,СВЦЭМ!$A$39:$A$782,$A72,СВЦЭМ!$B$39:$B$782,V$47)+'СЕТ СН'!$G$12+СВЦЭМ!$D$10+'СЕТ СН'!$G$6-'СЕТ СН'!$G$22</f>
        <v>2088.1986307500001</v>
      </c>
      <c r="W72" s="36">
        <f>SUMIFS(СВЦЭМ!$C$39:$C$782,СВЦЭМ!$A$39:$A$782,$A72,СВЦЭМ!$B$39:$B$782,W$47)+'СЕТ СН'!$G$12+СВЦЭМ!$D$10+'СЕТ СН'!$G$6-'СЕТ СН'!$G$22</f>
        <v>2099.4717160999999</v>
      </c>
      <c r="X72" s="36">
        <f>SUMIFS(СВЦЭМ!$C$39:$C$782,СВЦЭМ!$A$39:$A$782,$A72,СВЦЭМ!$B$39:$B$782,X$47)+'СЕТ СН'!$G$12+СВЦЭМ!$D$10+'СЕТ СН'!$G$6-'СЕТ СН'!$G$22</f>
        <v>2159.5091181600001</v>
      </c>
      <c r="Y72" s="36">
        <f>SUMIFS(СВЦЭМ!$C$39:$C$782,СВЦЭМ!$A$39:$A$782,$A72,СВЦЭМ!$B$39:$B$782,Y$47)+'СЕТ СН'!$G$12+СВЦЭМ!$D$10+'СЕТ СН'!$G$6-'СЕТ СН'!$G$22</f>
        <v>2283.1460151000001</v>
      </c>
    </row>
    <row r="73" spans="1:27" ht="15.75" x14ac:dyDescent="0.2">
      <c r="A73" s="35">
        <f t="shared" si="1"/>
        <v>45591</v>
      </c>
      <c r="B73" s="36">
        <f>SUMIFS(СВЦЭМ!$C$39:$C$782,СВЦЭМ!$A$39:$A$782,$A73,СВЦЭМ!$B$39:$B$782,B$47)+'СЕТ СН'!$G$12+СВЦЭМ!$D$10+'СЕТ СН'!$G$6-'СЕТ СН'!$G$22</f>
        <v>2227.4946348499998</v>
      </c>
      <c r="C73" s="36">
        <f>SUMIFS(СВЦЭМ!$C$39:$C$782,СВЦЭМ!$A$39:$A$782,$A73,СВЦЭМ!$B$39:$B$782,C$47)+'СЕТ СН'!$G$12+СВЦЭМ!$D$10+'СЕТ СН'!$G$6-'СЕТ СН'!$G$22</f>
        <v>2307.5929186900003</v>
      </c>
      <c r="D73" s="36">
        <f>SUMIFS(СВЦЭМ!$C$39:$C$782,СВЦЭМ!$A$39:$A$782,$A73,СВЦЭМ!$B$39:$B$782,D$47)+'СЕТ СН'!$G$12+СВЦЭМ!$D$10+'СЕТ СН'!$G$6-'СЕТ СН'!$G$22</f>
        <v>2328.53379318</v>
      </c>
      <c r="E73" s="36">
        <f>SUMIFS(СВЦЭМ!$C$39:$C$782,СВЦЭМ!$A$39:$A$782,$A73,СВЦЭМ!$B$39:$B$782,E$47)+'СЕТ СН'!$G$12+СВЦЭМ!$D$10+'СЕТ СН'!$G$6-'СЕТ СН'!$G$22</f>
        <v>2327.36217412</v>
      </c>
      <c r="F73" s="36">
        <f>SUMIFS(СВЦЭМ!$C$39:$C$782,СВЦЭМ!$A$39:$A$782,$A73,СВЦЭМ!$B$39:$B$782,F$47)+'СЕТ СН'!$G$12+СВЦЭМ!$D$10+'СЕТ СН'!$G$6-'СЕТ СН'!$G$22</f>
        <v>2348.6083428299999</v>
      </c>
      <c r="G73" s="36">
        <f>SUMIFS(СВЦЭМ!$C$39:$C$782,СВЦЭМ!$A$39:$A$782,$A73,СВЦЭМ!$B$39:$B$782,G$47)+'СЕТ СН'!$G$12+СВЦЭМ!$D$10+'СЕТ СН'!$G$6-'СЕТ СН'!$G$22</f>
        <v>2327.1909512500001</v>
      </c>
      <c r="H73" s="36">
        <f>SUMIFS(СВЦЭМ!$C$39:$C$782,СВЦЭМ!$A$39:$A$782,$A73,СВЦЭМ!$B$39:$B$782,H$47)+'СЕТ СН'!$G$12+СВЦЭМ!$D$10+'СЕТ СН'!$G$6-'СЕТ СН'!$G$22</f>
        <v>2281.7137069099999</v>
      </c>
      <c r="I73" s="36">
        <f>SUMIFS(СВЦЭМ!$C$39:$C$782,СВЦЭМ!$A$39:$A$782,$A73,СВЦЭМ!$B$39:$B$782,I$47)+'СЕТ СН'!$G$12+СВЦЭМ!$D$10+'СЕТ СН'!$G$6-'СЕТ СН'!$G$22</f>
        <v>2256.7151847499999</v>
      </c>
      <c r="J73" s="36">
        <f>SUMIFS(СВЦЭМ!$C$39:$C$782,СВЦЭМ!$A$39:$A$782,$A73,СВЦЭМ!$B$39:$B$782,J$47)+'СЕТ СН'!$G$12+СВЦЭМ!$D$10+'СЕТ СН'!$G$6-'СЕТ СН'!$G$22</f>
        <v>2175.1076205899999</v>
      </c>
      <c r="K73" s="36">
        <f>SUMIFS(СВЦЭМ!$C$39:$C$782,СВЦЭМ!$A$39:$A$782,$A73,СВЦЭМ!$B$39:$B$782,K$47)+'СЕТ СН'!$G$12+СВЦЭМ!$D$10+'СЕТ СН'!$G$6-'СЕТ СН'!$G$22</f>
        <v>2094.4593244600001</v>
      </c>
      <c r="L73" s="36">
        <f>SUMIFS(СВЦЭМ!$C$39:$C$782,СВЦЭМ!$A$39:$A$782,$A73,СВЦЭМ!$B$39:$B$782,L$47)+'СЕТ СН'!$G$12+СВЦЭМ!$D$10+'СЕТ СН'!$G$6-'СЕТ СН'!$G$22</f>
        <v>2032.9582920400001</v>
      </c>
      <c r="M73" s="36">
        <f>SUMIFS(СВЦЭМ!$C$39:$C$782,СВЦЭМ!$A$39:$A$782,$A73,СВЦЭМ!$B$39:$B$782,M$47)+'СЕТ СН'!$G$12+СВЦЭМ!$D$10+'СЕТ СН'!$G$6-'СЕТ СН'!$G$22</f>
        <v>2028.9613216</v>
      </c>
      <c r="N73" s="36">
        <f>SUMIFS(СВЦЭМ!$C$39:$C$782,СВЦЭМ!$A$39:$A$782,$A73,СВЦЭМ!$B$39:$B$782,N$47)+'СЕТ СН'!$G$12+СВЦЭМ!$D$10+'СЕТ СН'!$G$6-'СЕТ СН'!$G$22</f>
        <v>2051.3765868299997</v>
      </c>
      <c r="O73" s="36">
        <f>SUMIFS(СВЦЭМ!$C$39:$C$782,СВЦЭМ!$A$39:$A$782,$A73,СВЦЭМ!$B$39:$B$782,O$47)+'СЕТ СН'!$G$12+СВЦЭМ!$D$10+'СЕТ СН'!$G$6-'СЕТ СН'!$G$22</f>
        <v>2073.07612694</v>
      </c>
      <c r="P73" s="36">
        <f>SUMIFS(СВЦЭМ!$C$39:$C$782,СВЦЭМ!$A$39:$A$782,$A73,СВЦЭМ!$B$39:$B$782,P$47)+'СЕТ СН'!$G$12+СВЦЭМ!$D$10+'СЕТ СН'!$G$6-'СЕТ СН'!$G$22</f>
        <v>2075.5711056700002</v>
      </c>
      <c r="Q73" s="36">
        <f>SUMIFS(СВЦЭМ!$C$39:$C$782,СВЦЭМ!$A$39:$A$782,$A73,СВЦЭМ!$B$39:$B$782,Q$47)+'СЕТ СН'!$G$12+СВЦЭМ!$D$10+'СЕТ СН'!$G$6-'СЕТ СН'!$G$22</f>
        <v>2080.05957528</v>
      </c>
      <c r="R73" s="36">
        <f>SUMIFS(СВЦЭМ!$C$39:$C$782,СВЦЭМ!$A$39:$A$782,$A73,СВЦЭМ!$B$39:$B$782,R$47)+'СЕТ СН'!$G$12+СВЦЭМ!$D$10+'СЕТ СН'!$G$6-'СЕТ СН'!$G$22</f>
        <v>2104.94633286</v>
      </c>
      <c r="S73" s="36">
        <f>SUMIFS(СВЦЭМ!$C$39:$C$782,СВЦЭМ!$A$39:$A$782,$A73,СВЦЭМ!$B$39:$B$782,S$47)+'СЕТ СН'!$G$12+СВЦЭМ!$D$10+'СЕТ СН'!$G$6-'СЕТ СН'!$G$22</f>
        <v>2091.0548134000001</v>
      </c>
      <c r="T73" s="36">
        <f>SUMIFS(СВЦЭМ!$C$39:$C$782,СВЦЭМ!$A$39:$A$782,$A73,СВЦЭМ!$B$39:$B$782,T$47)+'СЕТ СН'!$G$12+СВЦЭМ!$D$10+'СЕТ СН'!$G$6-'СЕТ СН'!$G$22</f>
        <v>2021.04518562</v>
      </c>
      <c r="U73" s="36">
        <f>SUMIFS(СВЦЭМ!$C$39:$C$782,СВЦЭМ!$A$39:$A$782,$A73,СВЦЭМ!$B$39:$B$782,U$47)+'СЕТ СН'!$G$12+СВЦЭМ!$D$10+'СЕТ СН'!$G$6-'СЕТ СН'!$G$22</f>
        <v>2021.2942378400001</v>
      </c>
      <c r="V73" s="36">
        <f>SUMIFS(СВЦЭМ!$C$39:$C$782,СВЦЭМ!$A$39:$A$782,$A73,СВЦЭМ!$B$39:$B$782,V$47)+'СЕТ СН'!$G$12+СВЦЭМ!$D$10+'СЕТ СН'!$G$6-'СЕТ СН'!$G$22</f>
        <v>2037.89602898</v>
      </c>
      <c r="W73" s="36">
        <f>SUMIFS(СВЦЭМ!$C$39:$C$782,СВЦЭМ!$A$39:$A$782,$A73,СВЦЭМ!$B$39:$B$782,W$47)+'СЕТ СН'!$G$12+СВЦЭМ!$D$10+'СЕТ СН'!$G$6-'СЕТ СН'!$G$22</f>
        <v>2039.33190319</v>
      </c>
      <c r="X73" s="36">
        <f>SUMIFS(СВЦЭМ!$C$39:$C$782,СВЦЭМ!$A$39:$A$782,$A73,СВЦЭМ!$B$39:$B$782,X$47)+'СЕТ СН'!$G$12+СВЦЭМ!$D$10+'СЕТ СН'!$G$6-'СЕТ СН'!$G$22</f>
        <v>2084.49896489</v>
      </c>
      <c r="Y73" s="36">
        <f>SUMIFS(СВЦЭМ!$C$39:$C$782,СВЦЭМ!$A$39:$A$782,$A73,СВЦЭМ!$B$39:$B$782,Y$47)+'СЕТ СН'!$G$12+СВЦЭМ!$D$10+'СЕТ СН'!$G$6-'СЕТ СН'!$G$22</f>
        <v>2157.69187891</v>
      </c>
    </row>
    <row r="74" spans="1:27" ht="15.75" x14ac:dyDescent="0.2">
      <c r="A74" s="35">
        <f t="shared" si="1"/>
        <v>45592</v>
      </c>
      <c r="B74" s="36">
        <f>SUMIFS(СВЦЭМ!$C$39:$C$782,СВЦЭМ!$A$39:$A$782,$A74,СВЦЭМ!$B$39:$B$782,B$47)+'СЕТ СН'!$G$12+СВЦЭМ!$D$10+'СЕТ СН'!$G$6-'СЕТ СН'!$G$22</f>
        <v>2155.4064930700001</v>
      </c>
      <c r="C74" s="36">
        <f>SUMIFS(СВЦЭМ!$C$39:$C$782,СВЦЭМ!$A$39:$A$782,$A74,СВЦЭМ!$B$39:$B$782,C$47)+'СЕТ СН'!$G$12+СВЦЭМ!$D$10+'СЕТ СН'!$G$6-'СЕТ СН'!$G$22</f>
        <v>2229.6477855000003</v>
      </c>
      <c r="D74" s="36">
        <f>SUMIFS(СВЦЭМ!$C$39:$C$782,СВЦЭМ!$A$39:$A$782,$A74,СВЦЭМ!$B$39:$B$782,D$47)+'СЕТ СН'!$G$12+СВЦЭМ!$D$10+'СЕТ СН'!$G$6-'СЕТ СН'!$G$22</f>
        <v>2253.63603491</v>
      </c>
      <c r="E74" s="36">
        <f>SUMIFS(СВЦЭМ!$C$39:$C$782,СВЦЭМ!$A$39:$A$782,$A74,СВЦЭМ!$B$39:$B$782,E$47)+'СЕТ СН'!$G$12+СВЦЭМ!$D$10+'СЕТ СН'!$G$6-'СЕТ СН'!$G$22</f>
        <v>2273.0589622100001</v>
      </c>
      <c r="F74" s="36">
        <f>SUMIFS(СВЦЭМ!$C$39:$C$782,СВЦЭМ!$A$39:$A$782,$A74,СВЦЭМ!$B$39:$B$782,F$47)+'СЕТ СН'!$G$12+СВЦЭМ!$D$10+'СЕТ СН'!$G$6-'СЕТ СН'!$G$22</f>
        <v>2279.0229687299998</v>
      </c>
      <c r="G74" s="36">
        <f>SUMIFS(СВЦЭМ!$C$39:$C$782,СВЦЭМ!$A$39:$A$782,$A74,СВЦЭМ!$B$39:$B$782,G$47)+'СЕТ СН'!$G$12+СВЦЭМ!$D$10+'СЕТ СН'!$G$6-'СЕТ СН'!$G$22</f>
        <v>2256.9160352600002</v>
      </c>
      <c r="H74" s="36">
        <f>SUMIFS(СВЦЭМ!$C$39:$C$782,СВЦЭМ!$A$39:$A$782,$A74,СВЦЭМ!$B$39:$B$782,H$47)+'СЕТ СН'!$G$12+СВЦЭМ!$D$10+'СЕТ СН'!$G$6-'СЕТ СН'!$G$22</f>
        <v>2216.2792690799997</v>
      </c>
      <c r="I74" s="36">
        <f>SUMIFS(СВЦЭМ!$C$39:$C$782,СВЦЭМ!$A$39:$A$782,$A74,СВЦЭМ!$B$39:$B$782,I$47)+'СЕТ СН'!$G$12+СВЦЭМ!$D$10+'СЕТ СН'!$G$6-'СЕТ СН'!$G$22</f>
        <v>2191.6792279800002</v>
      </c>
      <c r="J74" s="36">
        <f>SUMIFS(СВЦЭМ!$C$39:$C$782,СВЦЭМ!$A$39:$A$782,$A74,СВЦЭМ!$B$39:$B$782,J$47)+'СЕТ СН'!$G$12+СВЦЭМ!$D$10+'СЕТ СН'!$G$6-'СЕТ СН'!$G$22</f>
        <v>2093.5918493199997</v>
      </c>
      <c r="K74" s="36">
        <f>SUMIFS(СВЦЭМ!$C$39:$C$782,СВЦЭМ!$A$39:$A$782,$A74,СВЦЭМ!$B$39:$B$782,K$47)+'СЕТ СН'!$G$12+СВЦЭМ!$D$10+'СЕТ СН'!$G$6-'СЕТ СН'!$G$22</f>
        <v>2016.8337556200001</v>
      </c>
      <c r="L74" s="36">
        <f>SUMIFS(СВЦЭМ!$C$39:$C$782,СВЦЭМ!$A$39:$A$782,$A74,СВЦЭМ!$B$39:$B$782,L$47)+'СЕТ СН'!$G$12+СВЦЭМ!$D$10+'СЕТ СН'!$G$6-'СЕТ СН'!$G$22</f>
        <v>1980.75753199</v>
      </c>
      <c r="M74" s="36">
        <f>SUMIFS(СВЦЭМ!$C$39:$C$782,СВЦЭМ!$A$39:$A$782,$A74,СВЦЭМ!$B$39:$B$782,M$47)+'СЕТ СН'!$G$12+СВЦЭМ!$D$10+'СЕТ СН'!$G$6-'СЕТ СН'!$G$22</f>
        <v>1987.4525643100001</v>
      </c>
      <c r="N74" s="36">
        <f>SUMIFS(СВЦЭМ!$C$39:$C$782,СВЦЭМ!$A$39:$A$782,$A74,СВЦЭМ!$B$39:$B$782,N$47)+'СЕТ СН'!$G$12+СВЦЭМ!$D$10+'СЕТ СН'!$G$6-'СЕТ СН'!$G$22</f>
        <v>2011.98524372</v>
      </c>
      <c r="O74" s="36">
        <f>SUMIFS(СВЦЭМ!$C$39:$C$782,СВЦЭМ!$A$39:$A$782,$A74,СВЦЭМ!$B$39:$B$782,O$47)+'СЕТ СН'!$G$12+СВЦЭМ!$D$10+'СЕТ СН'!$G$6-'СЕТ СН'!$G$22</f>
        <v>2050.2592023799998</v>
      </c>
      <c r="P74" s="36">
        <f>SUMIFS(СВЦЭМ!$C$39:$C$782,СВЦЭМ!$A$39:$A$782,$A74,СВЦЭМ!$B$39:$B$782,P$47)+'СЕТ СН'!$G$12+СВЦЭМ!$D$10+'СЕТ СН'!$G$6-'СЕТ СН'!$G$22</f>
        <v>2061.1885871200002</v>
      </c>
      <c r="Q74" s="36">
        <f>SUMIFS(СВЦЭМ!$C$39:$C$782,СВЦЭМ!$A$39:$A$782,$A74,СВЦЭМ!$B$39:$B$782,Q$47)+'СЕТ СН'!$G$12+СВЦЭМ!$D$10+'СЕТ СН'!$G$6-'СЕТ СН'!$G$22</f>
        <v>2064.9398138000001</v>
      </c>
      <c r="R74" s="36">
        <f>SUMIFS(СВЦЭМ!$C$39:$C$782,СВЦЭМ!$A$39:$A$782,$A74,СВЦЭМ!$B$39:$B$782,R$47)+'СЕТ СН'!$G$12+СВЦЭМ!$D$10+'СЕТ СН'!$G$6-'СЕТ СН'!$G$22</f>
        <v>2096.5035725500002</v>
      </c>
      <c r="S74" s="36">
        <f>SUMIFS(СВЦЭМ!$C$39:$C$782,СВЦЭМ!$A$39:$A$782,$A74,СВЦЭМ!$B$39:$B$782,S$47)+'СЕТ СН'!$G$12+СВЦЭМ!$D$10+'СЕТ СН'!$G$6-'СЕТ СН'!$G$22</f>
        <v>2051.63004237</v>
      </c>
      <c r="T74" s="36">
        <f>SUMIFS(СВЦЭМ!$C$39:$C$782,СВЦЭМ!$A$39:$A$782,$A74,СВЦЭМ!$B$39:$B$782,T$47)+'СЕТ СН'!$G$12+СВЦЭМ!$D$10+'СЕТ СН'!$G$6-'СЕТ СН'!$G$22</f>
        <v>1968.43817354</v>
      </c>
      <c r="U74" s="36">
        <f>SUMIFS(СВЦЭМ!$C$39:$C$782,СВЦЭМ!$A$39:$A$782,$A74,СВЦЭМ!$B$39:$B$782,U$47)+'СЕТ СН'!$G$12+СВЦЭМ!$D$10+'СЕТ СН'!$G$6-'СЕТ СН'!$G$22</f>
        <v>1952.68369278</v>
      </c>
      <c r="V74" s="36">
        <f>SUMIFS(СВЦЭМ!$C$39:$C$782,СВЦЭМ!$A$39:$A$782,$A74,СВЦЭМ!$B$39:$B$782,V$47)+'СЕТ СН'!$G$12+СВЦЭМ!$D$10+'СЕТ СН'!$G$6-'СЕТ СН'!$G$22</f>
        <v>1974.33996746</v>
      </c>
      <c r="W74" s="36">
        <f>SUMIFS(СВЦЭМ!$C$39:$C$782,СВЦЭМ!$A$39:$A$782,$A74,СВЦЭМ!$B$39:$B$782,W$47)+'СЕТ СН'!$G$12+СВЦЭМ!$D$10+'СЕТ СН'!$G$6-'СЕТ СН'!$G$22</f>
        <v>1997.0993580300001</v>
      </c>
      <c r="X74" s="36">
        <f>SUMIFS(СВЦЭМ!$C$39:$C$782,СВЦЭМ!$A$39:$A$782,$A74,СВЦЭМ!$B$39:$B$782,X$47)+'СЕТ СН'!$G$12+СВЦЭМ!$D$10+'СЕТ СН'!$G$6-'СЕТ СН'!$G$22</f>
        <v>2033.4131318</v>
      </c>
      <c r="Y74" s="36">
        <f>SUMIFS(СВЦЭМ!$C$39:$C$782,СВЦЭМ!$A$39:$A$782,$A74,СВЦЭМ!$B$39:$B$782,Y$47)+'СЕТ СН'!$G$12+СВЦЭМ!$D$10+'СЕТ СН'!$G$6-'СЕТ СН'!$G$22</f>
        <v>2099.0319829700002</v>
      </c>
    </row>
    <row r="75" spans="1:27" ht="15.75" x14ac:dyDescent="0.2">
      <c r="A75" s="35">
        <f t="shared" si="1"/>
        <v>45593</v>
      </c>
      <c r="B75" s="36">
        <f>SUMIFS(СВЦЭМ!$C$39:$C$782,СВЦЭМ!$A$39:$A$782,$A75,СВЦЭМ!$B$39:$B$782,B$47)+'СЕТ СН'!$G$12+СВЦЭМ!$D$10+'СЕТ СН'!$G$6-'СЕТ СН'!$G$22</f>
        <v>2302.89243885</v>
      </c>
      <c r="C75" s="36">
        <f>SUMIFS(СВЦЭМ!$C$39:$C$782,СВЦЭМ!$A$39:$A$782,$A75,СВЦЭМ!$B$39:$B$782,C$47)+'СЕТ СН'!$G$12+СВЦЭМ!$D$10+'СЕТ СН'!$G$6-'СЕТ СН'!$G$22</f>
        <v>2364.8302021</v>
      </c>
      <c r="D75" s="36">
        <f>SUMIFS(СВЦЭМ!$C$39:$C$782,СВЦЭМ!$A$39:$A$782,$A75,СВЦЭМ!$B$39:$B$782,D$47)+'СЕТ СН'!$G$12+СВЦЭМ!$D$10+'СЕТ СН'!$G$6-'СЕТ СН'!$G$22</f>
        <v>2377.00123678</v>
      </c>
      <c r="E75" s="36">
        <f>SUMIFS(СВЦЭМ!$C$39:$C$782,СВЦЭМ!$A$39:$A$782,$A75,СВЦЭМ!$B$39:$B$782,E$47)+'СЕТ СН'!$G$12+СВЦЭМ!$D$10+'СЕТ СН'!$G$6-'СЕТ СН'!$G$22</f>
        <v>2370.1440755100002</v>
      </c>
      <c r="F75" s="36">
        <f>SUMIFS(СВЦЭМ!$C$39:$C$782,СВЦЭМ!$A$39:$A$782,$A75,СВЦЭМ!$B$39:$B$782,F$47)+'СЕТ СН'!$G$12+СВЦЭМ!$D$10+'СЕТ СН'!$G$6-'СЕТ СН'!$G$22</f>
        <v>2369.2477191199996</v>
      </c>
      <c r="G75" s="36">
        <f>SUMIFS(СВЦЭМ!$C$39:$C$782,СВЦЭМ!$A$39:$A$782,$A75,СВЦЭМ!$B$39:$B$782,G$47)+'СЕТ СН'!$G$12+СВЦЭМ!$D$10+'СЕТ СН'!$G$6-'СЕТ СН'!$G$22</f>
        <v>2367.0296891099997</v>
      </c>
      <c r="H75" s="36">
        <f>SUMIFS(СВЦЭМ!$C$39:$C$782,СВЦЭМ!$A$39:$A$782,$A75,СВЦЭМ!$B$39:$B$782,H$47)+'СЕТ СН'!$G$12+СВЦЭМ!$D$10+'СЕТ СН'!$G$6-'СЕТ СН'!$G$22</f>
        <v>2274.4007005600001</v>
      </c>
      <c r="I75" s="36">
        <f>SUMIFS(СВЦЭМ!$C$39:$C$782,СВЦЭМ!$A$39:$A$782,$A75,СВЦЭМ!$B$39:$B$782,I$47)+'СЕТ СН'!$G$12+СВЦЭМ!$D$10+'СЕТ СН'!$G$6-'СЕТ СН'!$G$22</f>
        <v>2182.3035889900002</v>
      </c>
      <c r="J75" s="36">
        <f>SUMIFS(СВЦЭМ!$C$39:$C$782,СВЦЭМ!$A$39:$A$782,$A75,СВЦЭМ!$B$39:$B$782,J$47)+'СЕТ СН'!$G$12+СВЦЭМ!$D$10+'СЕТ СН'!$G$6-'СЕТ СН'!$G$22</f>
        <v>2134.63630857</v>
      </c>
      <c r="K75" s="36">
        <f>SUMIFS(СВЦЭМ!$C$39:$C$782,СВЦЭМ!$A$39:$A$782,$A75,СВЦЭМ!$B$39:$B$782,K$47)+'СЕТ СН'!$G$12+СВЦЭМ!$D$10+'СЕТ СН'!$G$6-'СЕТ СН'!$G$22</f>
        <v>2119.7694505300001</v>
      </c>
      <c r="L75" s="36">
        <f>SUMIFS(СВЦЭМ!$C$39:$C$782,СВЦЭМ!$A$39:$A$782,$A75,СВЦЭМ!$B$39:$B$782,L$47)+'СЕТ СН'!$G$12+СВЦЭМ!$D$10+'СЕТ СН'!$G$6-'СЕТ СН'!$G$22</f>
        <v>2093.8754615299999</v>
      </c>
      <c r="M75" s="36">
        <f>SUMIFS(СВЦЭМ!$C$39:$C$782,СВЦЭМ!$A$39:$A$782,$A75,СВЦЭМ!$B$39:$B$782,M$47)+'СЕТ СН'!$G$12+СВЦЭМ!$D$10+'СЕТ СН'!$G$6-'СЕТ СН'!$G$22</f>
        <v>2125.1920791900002</v>
      </c>
      <c r="N75" s="36">
        <f>SUMIFS(СВЦЭМ!$C$39:$C$782,СВЦЭМ!$A$39:$A$782,$A75,СВЦЭМ!$B$39:$B$782,N$47)+'СЕТ СН'!$G$12+СВЦЭМ!$D$10+'СЕТ СН'!$G$6-'СЕТ СН'!$G$22</f>
        <v>2149.7883243300003</v>
      </c>
      <c r="O75" s="36">
        <f>SUMIFS(СВЦЭМ!$C$39:$C$782,СВЦЭМ!$A$39:$A$782,$A75,СВЦЭМ!$B$39:$B$782,O$47)+'СЕТ СН'!$G$12+СВЦЭМ!$D$10+'СЕТ СН'!$G$6-'СЕТ СН'!$G$22</f>
        <v>2151.7611266499998</v>
      </c>
      <c r="P75" s="36">
        <f>SUMIFS(СВЦЭМ!$C$39:$C$782,СВЦЭМ!$A$39:$A$782,$A75,СВЦЭМ!$B$39:$B$782,P$47)+'СЕТ СН'!$G$12+СВЦЭМ!$D$10+'СЕТ СН'!$G$6-'СЕТ СН'!$G$22</f>
        <v>2160.9727488899998</v>
      </c>
      <c r="Q75" s="36">
        <f>SUMIFS(СВЦЭМ!$C$39:$C$782,СВЦЭМ!$A$39:$A$782,$A75,СВЦЭМ!$B$39:$B$782,Q$47)+'СЕТ СН'!$G$12+СВЦЭМ!$D$10+'СЕТ СН'!$G$6-'СЕТ СН'!$G$22</f>
        <v>2170.3374881600002</v>
      </c>
      <c r="R75" s="36">
        <f>SUMIFS(СВЦЭМ!$C$39:$C$782,СВЦЭМ!$A$39:$A$782,$A75,СВЦЭМ!$B$39:$B$782,R$47)+'СЕТ СН'!$G$12+СВЦЭМ!$D$10+'СЕТ СН'!$G$6-'СЕТ СН'!$G$22</f>
        <v>2172.900596</v>
      </c>
      <c r="S75" s="36">
        <f>SUMIFS(СВЦЭМ!$C$39:$C$782,СВЦЭМ!$A$39:$A$782,$A75,СВЦЭМ!$B$39:$B$782,S$47)+'СЕТ СН'!$G$12+СВЦЭМ!$D$10+'СЕТ СН'!$G$6-'СЕТ СН'!$G$22</f>
        <v>2121.1157262900001</v>
      </c>
      <c r="T75" s="36">
        <f>SUMIFS(СВЦЭМ!$C$39:$C$782,СВЦЭМ!$A$39:$A$782,$A75,СВЦЭМ!$B$39:$B$782,T$47)+'СЕТ СН'!$G$12+СВЦЭМ!$D$10+'СЕТ СН'!$G$6-'СЕТ СН'!$G$22</f>
        <v>2060.2596830399998</v>
      </c>
      <c r="U75" s="36">
        <f>SUMIFS(СВЦЭМ!$C$39:$C$782,СВЦЭМ!$A$39:$A$782,$A75,СВЦЭМ!$B$39:$B$782,U$47)+'СЕТ СН'!$G$12+СВЦЭМ!$D$10+'СЕТ СН'!$G$6-'СЕТ СН'!$G$22</f>
        <v>2057.5726520600001</v>
      </c>
      <c r="V75" s="36">
        <f>SUMIFS(СВЦЭМ!$C$39:$C$782,СВЦЭМ!$A$39:$A$782,$A75,СВЦЭМ!$B$39:$B$782,V$47)+'СЕТ СН'!$G$12+СВЦЭМ!$D$10+'СЕТ СН'!$G$6-'СЕТ СН'!$G$22</f>
        <v>2086.40002645</v>
      </c>
      <c r="W75" s="36">
        <f>SUMIFS(СВЦЭМ!$C$39:$C$782,СВЦЭМ!$A$39:$A$782,$A75,СВЦЭМ!$B$39:$B$782,W$47)+'СЕТ СН'!$G$12+СВЦЭМ!$D$10+'СЕТ СН'!$G$6-'СЕТ СН'!$G$22</f>
        <v>2122.9125523600001</v>
      </c>
      <c r="X75" s="36">
        <f>SUMIFS(СВЦЭМ!$C$39:$C$782,СВЦЭМ!$A$39:$A$782,$A75,СВЦЭМ!$B$39:$B$782,X$47)+'СЕТ СН'!$G$12+СВЦЭМ!$D$10+'СЕТ СН'!$G$6-'СЕТ СН'!$G$22</f>
        <v>2178.8603396999997</v>
      </c>
      <c r="Y75" s="36">
        <f>SUMIFS(СВЦЭМ!$C$39:$C$782,СВЦЭМ!$A$39:$A$782,$A75,СВЦЭМ!$B$39:$B$782,Y$47)+'СЕТ СН'!$G$12+СВЦЭМ!$D$10+'СЕТ СН'!$G$6-'СЕТ СН'!$G$22</f>
        <v>2262.49000591</v>
      </c>
    </row>
    <row r="76" spans="1:27" ht="15.75" x14ac:dyDescent="0.2">
      <c r="A76" s="35">
        <f t="shared" si="1"/>
        <v>45594</v>
      </c>
      <c r="B76" s="36">
        <f>SUMIFS(СВЦЭМ!$C$39:$C$782,СВЦЭМ!$A$39:$A$782,$A76,СВЦЭМ!$B$39:$B$782,B$47)+'СЕТ СН'!$G$12+СВЦЭМ!$D$10+'СЕТ СН'!$G$6-'СЕТ СН'!$G$22</f>
        <v>2296.5547868599997</v>
      </c>
      <c r="C76" s="36">
        <f>SUMIFS(СВЦЭМ!$C$39:$C$782,СВЦЭМ!$A$39:$A$782,$A76,СВЦЭМ!$B$39:$B$782,C$47)+'СЕТ СН'!$G$12+СВЦЭМ!$D$10+'СЕТ СН'!$G$6-'СЕТ СН'!$G$22</f>
        <v>2339.9601118600003</v>
      </c>
      <c r="D76" s="36">
        <f>SUMIFS(СВЦЭМ!$C$39:$C$782,СВЦЭМ!$A$39:$A$782,$A76,СВЦЭМ!$B$39:$B$782,D$47)+'СЕТ СН'!$G$12+СВЦЭМ!$D$10+'СЕТ СН'!$G$6-'СЕТ СН'!$G$22</f>
        <v>2367.0571739300003</v>
      </c>
      <c r="E76" s="36">
        <f>SUMIFS(СВЦЭМ!$C$39:$C$782,СВЦЭМ!$A$39:$A$782,$A76,СВЦЭМ!$B$39:$B$782,E$47)+'СЕТ СН'!$G$12+СВЦЭМ!$D$10+'СЕТ СН'!$G$6-'СЕТ СН'!$G$22</f>
        <v>2357.5833664900001</v>
      </c>
      <c r="F76" s="36">
        <f>SUMIFS(СВЦЭМ!$C$39:$C$782,СВЦЭМ!$A$39:$A$782,$A76,СВЦЭМ!$B$39:$B$782,F$47)+'СЕТ СН'!$G$12+СВЦЭМ!$D$10+'СЕТ СН'!$G$6-'СЕТ СН'!$G$22</f>
        <v>2364.6329567499997</v>
      </c>
      <c r="G76" s="36">
        <f>SUMIFS(СВЦЭМ!$C$39:$C$782,СВЦЭМ!$A$39:$A$782,$A76,СВЦЭМ!$B$39:$B$782,G$47)+'СЕТ СН'!$G$12+СВЦЭМ!$D$10+'СЕТ СН'!$G$6-'СЕТ СН'!$G$22</f>
        <v>2313.0422842600001</v>
      </c>
      <c r="H76" s="36">
        <f>SUMIFS(СВЦЭМ!$C$39:$C$782,СВЦЭМ!$A$39:$A$782,$A76,СВЦЭМ!$B$39:$B$782,H$47)+'СЕТ СН'!$G$12+СВЦЭМ!$D$10+'СЕТ СН'!$G$6-'СЕТ СН'!$G$22</f>
        <v>2210.0993878300001</v>
      </c>
      <c r="I76" s="36">
        <f>SUMIFS(СВЦЭМ!$C$39:$C$782,СВЦЭМ!$A$39:$A$782,$A76,СВЦЭМ!$B$39:$B$782,I$47)+'СЕТ СН'!$G$12+СВЦЭМ!$D$10+'СЕТ СН'!$G$6-'СЕТ СН'!$G$22</f>
        <v>2173.0868743000001</v>
      </c>
      <c r="J76" s="36">
        <f>SUMIFS(СВЦЭМ!$C$39:$C$782,СВЦЭМ!$A$39:$A$782,$A76,СВЦЭМ!$B$39:$B$782,J$47)+'СЕТ СН'!$G$12+СВЦЭМ!$D$10+'СЕТ СН'!$G$6-'СЕТ СН'!$G$22</f>
        <v>2124.77571098</v>
      </c>
      <c r="K76" s="36">
        <f>SUMIFS(СВЦЭМ!$C$39:$C$782,СВЦЭМ!$A$39:$A$782,$A76,СВЦЭМ!$B$39:$B$782,K$47)+'СЕТ СН'!$G$12+СВЦЭМ!$D$10+'СЕТ СН'!$G$6-'СЕТ СН'!$G$22</f>
        <v>2106.7277045800001</v>
      </c>
      <c r="L76" s="36">
        <f>SUMIFS(СВЦЭМ!$C$39:$C$782,СВЦЭМ!$A$39:$A$782,$A76,СВЦЭМ!$B$39:$B$782,L$47)+'СЕТ СН'!$G$12+СВЦЭМ!$D$10+'СЕТ СН'!$G$6-'СЕТ СН'!$G$22</f>
        <v>2090.3307028199997</v>
      </c>
      <c r="M76" s="36">
        <f>SUMIFS(СВЦЭМ!$C$39:$C$782,СВЦЭМ!$A$39:$A$782,$A76,СВЦЭМ!$B$39:$B$782,M$47)+'СЕТ СН'!$G$12+СВЦЭМ!$D$10+'СЕТ СН'!$G$6-'СЕТ СН'!$G$22</f>
        <v>2101.3999303199998</v>
      </c>
      <c r="N76" s="36">
        <f>SUMIFS(СВЦЭМ!$C$39:$C$782,СВЦЭМ!$A$39:$A$782,$A76,СВЦЭМ!$B$39:$B$782,N$47)+'СЕТ СН'!$G$12+СВЦЭМ!$D$10+'СЕТ СН'!$G$6-'СЕТ СН'!$G$22</f>
        <v>2116.0233157499997</v>
      </c>
      <c r="O76" s="36">
        <f>SUMIFS(СВЦЭМ!$C$39:$C$782,СВЦЭМ!$A$39:$A$782,$A76,СВЦЭМ!$B$39:$B$782,O$47)+'СЕТ СН'!$G$12+СВЦЭМ!$D$10+'СЕТ СН'!$G$6-'СЕТ СН'!$G$22</f>
        <v>2134.0360162100001</v>
      </c>
      <c r="P76" s="36">
        <f>SUMIFS(СВЦЭМ!$C$39:$C$782,СВЦЭМ!$A$39:$A$782,$A76,СВЦЭМ!$B$39:$B$782,P$47)+'СЕТ СН'!$G$12+СВЦЭМ!$D$10+'СЕТ СН'!$G$6-'СЕТ СН'!$G$22</f>
        <v>2143.1117653700003</v>
      </c>
      <c r="Q76" s="36">
        <f>SUMIFS(СВЦЭМ!$C$39:$C$782,СВЦЭМ!$A$39:$A$782,$A76,СВЦЭМ!$B$39:$B$782,Q$47)+'СЕТ СН'!$G$12+СВЦЭМ!$D$10+'СЕТ СН'!$G$6-'СЕТ СН'!$G$22</f>
        <v>2151.4617789399999</v>
      </c>
      <c r="R76" s="36">
        <f>SUMIFS(СВЦЭМ!$C$39:$C$782,СВЦЭМ!$A$39:$A$782,$A76,СВЦЭМ!$B$39:$B$782,R$47)+'СЕТ СН'!$G$12+СВЦЭМ!$D$10+'СЕТ СН'!$G$6-'СЕТ СН'!$G$22</f>
        <v>2144.9940348800001</v>
      </c>
      <c r="S76" s="36">
        <f>SUMIFS(СВЦЭМ!$C$39:$C$782,СВЦЭМ!$A$39:$A$782,$A76,СВЦЭМ!$B$39:$B$782,S$47)+'СЕТ СН'!$G$12+СВЦЭМ!$D$10+'СЕТ СН'!$G$6-'СЕТ СН'!$G$22</f>
        <v>2114.18715931</v>
      </c>
      <c r="T76" s="36">
        <f>SUMIFS(СВЦЭМ!$C$39:$C$782,СВЦЭМ!$A$39:$A$782,$A76,СВЦЭМ!$B$39:$B$782,T$47)+'СЕТ СН'!$G$12+СВЦЭМ!$D$10+'СЕТ СН'!$G$6-'СЕТ СН'!$G$22</f>
        <v>2020.5946322300001</v>
      </c>
      <c r="U76" s="36">
        <f>SUMIFS(СВЦЭМ!$C$39:$C$782,СВЦЭМ!$A$39:$A$782,$A76,СВЦЭМ!$B$39:$B$782,U$47)+'СЕТ СН'!$G$12+СВЦЭМ!$D$10+'СЕТ СН'!$G$6-'СЕТ СН'!$G$22</f>
        <v>2047.9543057999999</v>
      </c>
      <c r="V76" s="36">
        <f>SUMIFS(СВЦЭМ!$C$39:$C$782,СВЦЭМ!$A$39:$A$782,$A76,СВЦЭМ!$B$39:$B$782,V$47)+'СЕТ СН'!$G$12+СВЦЭМ!$D$10+'СЕТ СН'!$G$6-'СЕТ СН'!$G$22</f>
        <v>2075.0049263299998</v>
      </c>
      <c r="W76" s="36">
        <f>SUMIFS(СВЦЭМ!$C$39:$C$782,СВЦЭМ!$A$39:$A$782,$A76,СВЦЭМ!$B$39:$B$782,W$47)+'СЕТ СН'!$G$12+СВЦЭМ!$D$10+'СЕТ СН'!$G$6-'СЕТ СН'!$G$22</f>
        <v>2116.1716978900004</v>
      </c>
      <c r="X76" s="36">
        <f>SUMIFS(СВЦЭМ!$C$39:$C$782,СВЦЭМ!$A$39:$A$782,$A76,СВЦЭМ!$B$39:$B$782,X$47)+'СЕТ СН'!$G$12+СВЦЭМ!$D$10+'СЕТ СН'!$G$6-'СЕТ СН'!$G$22</f>
        <v>2151.1190064800003</v>
      </c>
      <c r="Y76" s="36">
        <f>SUMIFS(СВЦЭМ!$C$39:$C$782,СВЦЭМ!$A$39:$A$782,$A76,СВЦЭМ!$B$39:$B$782,Y$47)+'СЕТ СН'!$G$12+СВЦЭМ!$D$10+'СЕТ СН'!$G$6-'СЕТ СН'!$G$22</f>
        <v>2213.8056388300001</v>
      </c>
    </row>
    <row r="77" spans="1:27" ht="15.75" x14ac:dyDescent="0.2">
      <c r="A77" s="35">
        <f t="shared" si="1"/>
        <v>45595</v>
      </c>
      <c r="B77" s="36">
        <f>SUMIFS(СВЦЭМ!$C$39:$C$782,СВЦЭМ!$A$39:$A$782,$A77,СВЦЭМ!$B$39:$B$782,B$47)+'СЕТ СН'!$G$12+СВЦЭМ!$D$10+'СЕТ СН'!$G$6-'СЕТ СН'!$G$22</f>
        <v>2506.1855201899998</v>
      </c>
      <c r="C77" s="36">
        <f>SUMIFS(СВЦЭМ!$C$39:$C$782,СВЦЭМ!$A$39:$A$782,$A77,СВЦЭМ!$B$39:$B$782,C$47)+'СЕТ СН'!$G$12+СВЦЭМ!$D$10+'СЕТ СН'!$G$6-'СЕТ СН'!$G$22</f>
        <v>2534.1626971599999</v>
      </c>
      <c r="D77" s="36">
        <f>SUMIFS(СВЦЭМ!$C$39:$C$782,СВЦЭМ!$A$39:$A$782,$A77,СВЦЭМ!$B$39:$B$782,D$47)+'СЕТ СН'!$G$12+СВЦЭМ!$D$10+'СЕТ СН'!$G$6-'СЕТ СН'!$G$22</f>
        <v>2596.2091999599998</v>
      </c>
      <c r="E77" s="36">
        <f>SUMIFS(СВЦЭМ!$C$39:$C$782,СВЦЭМ!$A$39:$A$782,$A77,СВЦЭМ!$B$39:$B$782,E$47)+'СЕТ СН'!$G$12+СВЦЭМ!$D$10+'СЕТ СН'!$G$6-'СЕТ СН'!$G$22</f>
        <v>2589.1038787500001</v>
      </c>
      <c r="F77" s="36">
        <f>SUMIFS(СВЦЭМ!$C$39:$C$782,СВЦЭМ!$A$39:$A$782,$A77,СВЦЭМ!$B$39:$B$782,F$47)+'СЕТ СН'!$G$12+СВЦЭМ!$D$10+'СЕТ СН'!$G$6-'СЕТ СН'!$G$22</f>
        <v>2575.7670810999998</v>
      </c>
      <c r="G77" s="36">
        <f>SUMIFS(СВЦЭМ!$C$39:$C$782,СВЦЭМ!$A$39:$A$782,$A77,СВЦЭМ!$B$39:$B$782,G$47)+'СЕТ СН'!$G$12+СВЦЭМ!$D$10+'СЕТ СН'!$G$6-'СЕТ СН'!$G$22</f>
        <v>2557.1848832099995</v>
      </c>
      <c r="H77" s="36">
        <f>SUMIFS(СВЦЭМ!$C$39:$C$782,СВЦЭМ!$A$39:$A$782,$A77,СВЦЭМ!$B$39:$B$782,H$47)+'СЕТ СН'!$G$12+СВЦЭМ!$D$10+'СЕТ СН'!$G$6-'СЕТ СН'!$G$22</f>
        <v>2443.1295982800002</v>
      </c>
      <c r="I77" s="36">
        <f>SUMIFS(СВЦЭМ!$C$39:$C$782,СВЦЭМ!$A$39:$A$782,$A77,СВЦЭМ!$B$39:$B$782,I$47)+'СЕТ СН'!$G$12+СВЦЭМ!$D$10+'СЕТ СН'!$G$6-'СЕТ СН'!$G$22</f>
        <v>2395.9932773399996</v>
      </c>
      <c r="J77" s="36">
        <f>SUMIFS(СВЦЭМ!$C$39:$C$782,СВЦЭМ!$A$39:$A$782,$A77,СВЦЭМ!$B$39:$B$782,J$47)+'СЕТ СН'!$G$12+СВЦЭМ!$D$10+'СЕТ СН'!$G$6-'СЕТ СН'!$G$22</f>
        <v>2331.2063574700001</v>
      </c>
      <c r="K77" s="36">
        <f>SUMIFS(СВЦЭМ!$C$39:$C$782,СВЦЭМ!$A$39:$A$782,$A77,СВЦЭМ!$B$39:$B$782,K$47)+'СЕТ СН'!$G$12+СВЦЭМ!$D$10+'СЕТ СН'!$G$6-'СЕТ СН'!$G$22</f>
        <v>2317.40219931</v>
      </c>
      <c r="L77" s="36">
        <f>SUMIFS(СВЦЭМ!$C$39:$C$782,СВЦЭМ!$A$39:$A$782,$A77,СВЦЭМ!$B$39:$B$782,L$47)+'СЕТ СН'!$G$12+СВЦЭМ!$D$10+'СЕТ СН'!$G$6-'СЕТ СН'!$G$22</f>
        <v>2294.5475343899998</v>
      </c>
      <c r="M77" s="36">
        <f>SUMIFS(СВЦЭМ!$C$39:$C$782,СВЦЭМ!$A$39:$A$782,$A77,СВЦЭМ!$B$39:$B$782,M$47)+'СЕТ СН'!$G$12+СВЦЭМ!$D$10+'СЕТ СН'!$G$6-'СЕТ СН'!$G$22</f>
        <v>2307.2575459099999</v>
      </c>
      <c r="N77" s="36">
        <f>SUMIFS(СВЦЭМ!$C$39:$C$782,СВЦЭМ!$A$39:$A$782,$A77,СВЦЭМ!$B$39:$B$782,N$47)+'СЕТ СН'!$G$12+СВЦЭМ!$D$10+'СЕТ СН'!$G$6-'СЕТ СН'!$G$22</f>
        <v>2334.4856497399996</v>
      </c>
      <c r="O77" s="36">
        <f>SUMIFS(СВЦЭМ!$C$39:$C$782,СВЦЭМ!$A$39:$A$782,$A77,СВЦЭМ!$B$39:$B$782,O$47)+'СЕТ СН'!$G$12+СВЦЭМ!$D$10+'СЕТ СН'!$G$6-'СЕТ СН'!$G$22</f>
        <v>2340.9639296699997</v>
      </c>
      <c r="P77" s="36">
        <f>SUMIFS(СВЦЭМ!$C$39:$C$782,СВЦЭМ!$A$39:$A$782,$A77,СВЦЭМ!$B$39:$B$782,P$47)+'СЕТ СН'!$G$12+СВЦЭМ!$D$10+'СЕТ СН'!$G$6-'СЕТ СН'!$G$22</f>
        <v>2351.8585345700003</v>
      </c>
      <c r="Q77" s="36">
        <f>SUMIFS(СВЦЭМ!$C$39:$C$782,СВЦЭМ!$A$39:$A$782,$A77,СВЦЭМ!$B$39:$B$782,Q$47)+'СЕТ СН'!$G$12+СВЦЭМ!$D$10+'СЕТ СН'!$G$6-'СЕТ СН'!$G$22</f>
        <v>2369.9341548900002</v>
      </c>
      <c r="R77" s="36">
        <f>SUMIFS(СВЦЭМ!$C$39:$C$782,СВЦЭМ!$A$39:$A$782,$A77,СВЦЭМ!$B$39:$B$782,R$47)+'СЕТ СН'!$G$12+СВЦЭМ!$D$10+'СЕТ СН'!$G$6-'СЕТ СН'!$G$22</f>
        <v>2365.0487563999995</v>
      </c>
      <c r="S77" s="36">
        <f>SUMIFS(СВЦЭМ!$C$39:$C$782,СВЦЭМ!$A$39:$A$782,$A77,СВЦЭМ!$B$39:$B$782,S$47)+'СЕТ СН'!$G$12+СВЦЭМ!$D$10+'СЕТ СН'!$G$6-'СЕТ СН'!$G$22</f>
        <v>2333.7811331499997</v>
      </c>
      <c r="T77" s="36">
        <f>SUMIFS(СВЦЭМ!$C$39:$C$782,СВЦЭМ!$A$39:$A$782,$A77,СВЦЭМ!$B$39:$B$782,T$47)+'СЕТ СН'!$G$12+СВЦЭМ!$D$10+'СЕТ СН'!$G$6-'СЕТ СН'!$G$22</f>
        <v>2259.3195338599999</v>
      </c>
      <c r="U77" s="36">
        <f>SUMIFS(СВЦЭМ!$C$39:$C$782,СВЦЭМ!$A$39:$A$782,$A77,СВЦЭМ!$B$39:$B$782,U$47)+'СЕТ СН'!$G$12+СВЦЭМ!$D$10+'СЕТ СН'!$G$6-'СЕТ СН'!$G$22</f>
        <v>2233.2261504200001</v>
      </c>
      <c r="V77" s="36">
        <f>SUMIFS(СВЦЭМ!$C$39:$C$782,СВЦЭМ!$A$39:$A$782,$A77,СВЦЭМ!$B$39:$B$782,V$47)+'СЕТ СН'!$G$12+СВЦЭМ!$D$10+'СЕТ СН'!$G$6-'СЕТ СН'!$G$22</f>
        <v>2253.4343902600003</v>
      </c>
      <c r="W77" s="36">
        <f>SUMIFS(СВЦЭМ!$C$39:$C$782,СВЦЭМ!$A$39:$A$782,$A77,СВЦЭМ!$B$39:$B$782,W$47)+'СЕТ СН'!$G$12+СВЦЭМ!$D$10+'СЕТ СН'!$G$6-'СЕТ СН'!$G$22</f>
        <v>2286.6960538100002</v>
      </c>
      <c r="X77" s="36">
        <f>SUMIFS(СВЦЭМ!$C$39:$C$782,СВЦЭМ!$A$39:$A$782,$A77,СВЦЭМ!$B$39:$B$782,X$47)+'СЕТ СН'!$G$12+СВЦЭМ!$D$10+'СЕТ СН'!$G$6-'СЕТ СН'!$G$22</f>
        <v>2340.9351726100003</v>
      </c>
      <c r="Y77" s="36">
        <f>SUMIFS(СВЦЭМ!$C$39:$C$782,СВЦЭМ!$A$39:$A$782,$A77,СВЦЭМ!$B$39:$B$782,Y$47)+'СЕТ СН'!$G$12+СВЦЭМ!$D$10+'СЕТ СН'!$G$6-'СЕТ СН'!$G$22</f>
        <v>2397.0311545799996</v>
      </c>
      <c r="AA77" s="37"/>
    </row>
    <row r="78" spans="1:27" ht="15.75" x14ac:dyDescent="0.2">
      <c r="A78" s="35">
        <f t="shared" si="1"/>
        <v>45596</v>
      </c>
      <c r="B78" s="36">
        <f>SUMIFS(СВЦЭМ!$C$39:$C$782,СВЦЭМ!$A$39:$A$782,$A78,СВЦЭМ!$B$39:$B$782,B$47)+'СЕТ СН'!$G$12+СВЦЭМ!$D$10+'СЕТ СН'!$G$6-'СЕТ СН'!$G$22</f>
        <v>2525.8072662300001</v>
      </c>
      <c r="C78" s="36">
        <f>SUMIFS(СВЦЭМ!$C$39:$C$782,СВЦЭМ!$A$39:$A$782,$A78,СВЦЭМ!$B$39:$B$782,C$47)+'СЕТ СН'!$G$12+СВЦЭМ!$D$10+'СЕТ СН'!$G$6-'СЕТ СН'!$G$22</f>
        <v>2498.1989624999997</v>
      </c>
      <c r="D78" s="36">
        <f>SUMIFS(СВЦЭМ!$C$39:$C$782,СВЦЭМ!$A$39:$A$782,$A78,СВЦЭМ!$B$39:$B$782,D$47)+'СЕТ СН'!$G$12+СВЦЭМ!$D$10+'СЕТ СН'!$G$6-'СЕТ СН'!$G$22</f>
        <v>2525.0647423599994</v>
      </c>
      <c r="E78" s="36">
        <f>SUMIFS(СВЦЭМ!$C$39:$C$782,СВЦЭМ!$A$39:$A$782,$A78,СВЦЭМ!$B$39:$B$782,E$47)+'СЕТ СН'!$G$12+СВЦЭМ!$D$10+'СЕТ СН'!$G$6-'СЕТ СН'!$G$22</f>
        <v>2527.9038340199995</v>
      </c>
      <c r="F78" s="36">
        <f>SUMIFS(СВЦЭМ!$C$39:$C$782,СВЦЭМ!$A$39:$A$782,$A78,СВЦЭМ!$B$39:$B$782,F$47)+'СЕТ СН'!$G$12+СВЦЭМ!$D$10+'СЕТ СН'!$G$6-'СЕТ СН'!$G$22</f>
        <v>2530.8725206600002</v>
      </c>
      <c r="G78" s="36">
        <f>SUMIFS(СВЦЭМ!$C$39:$C$782,СВЦЭМ!$A$39:$A$782,$A78,СВЦЭМ!$B$39:$B$782,G$47)+'СЕТ СН'!$G$12+СВЦЭМ!$D$10+'СЕТ СН'!$G$6-'СЕТ СН'!$G$22</f>
        <v>2500.2118812799999</v>
      </c>
      <c r="H78" s="36">
        <f>SUMIFS(СВЦЭМ!$C$39:$C$782,СВЦЭМ!$A$39:$A$782,$A78,СВЦЭМ!$B$39:$B$782,H$47)+'СЕТ СН'!$G$12+СВЦЭМ!$D$10+'СЕТ СН'!$G$6-'СЕТ СН'!$G$22</f>
        <v>2404.5342762299997</v>
      </c>
      <c r="I78" s="36">
        <f>SUMIFS(СВЦЭМ!$C$39:$C$782,СВЦЭМ!$A$39:$A$782,$A78,СВЦЭМ!$B$39:$B$782,I$47)+'СЕТ СН'!$G$12+СВЦЭМ!$D$10+'СЕТ СН'!$G$6-'СЕТ СН'!$G$22</f>
        <v>2296.650877</v>
      </c>
      <c r="J78" s="36">
        <f>SUMIFS(СВЦЭМ!$C$39:$C$782,СВЦЭМ!$A$39:$A$782,$A78,СВЦЭМ!$B$39:$B$782,J$47)+'СЕТ СН'!$G$12+СВЦЭМ!$D$10+'СЕТ СН'!$G$6-'СЕТ СН'!$G$22</f>
        <v>2258.5450295700002</v>
      </c>
      <c r="K78" s="36">
        <f>SUMIFS(СВЦЭМ!$C$39:$C$782,СВЦЭМ!$A$39:$A$782,$A78,СВЦЭМ!$B$39:$B$782,K$47)+'СЕТ СН'!$G$12+СВЦЭМ!$D$10+'СЕТ СН'!$G$6-'СЕТ СН'!$G$22</f>
        <v>2223.3948036100001</v>
      </c>
      <c r="L78" s="36">
        <f>SUMIFS(СВЦЭМ!$C$39:$C$782,СВЦЭМ!$A$39:$A$782,$A78,СВЦЭМ!$B$39:$B$782,L$47)+'СЕТ СН'!$G$12+СВЦЭМ!$D$10+'СЕТ СН'!$G$6-'СЕТ СН'!$G$22</f>
        <v>2204.6882898499998</v>
      </c>
      <c r="M78" s="36">
        <f>SUMIFS(СВЦЭМ!$C$39:$C$782,СВЦЭМ!$A$39:$A$782,$A78,СВЦЭМ!$B$39:$B$782,M$47)+'СЕТ СН'!$G$12+СВЦЭМ!$D$10+'СЕТ СН'!$G$6-'СЕТ СН'!$G$22</f>
        <v>2214.6262772600003</v>
      </c>
      <c r="N78" s="36">
        <f>SUMIFS(СВЦЭМ!$C$39:$C$782,СВЦЭМ!$A$39:$A$782,$A78,СВЦЭМ!$B$39:$B$782,N$47)+'СЕТ СН'!$G$12+СВЦЭМ!$D$10+'СЕТ СН'!$G$6-'СЕТ СН'!$G$22</f>
        <v>2246.6445078100001</v>
      </c>
      <c r="O78" s="36">
        <f>SUMIFS(СВЦЭМ!$C$39:$C$782,СВЦЭМ!$A$39:$A$782,$A78,СВЦЭМ!$B$39:$B$782,O$47)+'СЕТ СН'!$G$12+СВЦЭМ!$D$10+'СЕТ СН'!$G$6-'СЕТ СН'!$G$22</f>
        <v>2266.5199565100002</v>
      </c>
      <c r="P78" s="36">
        <f>SUMIFS(СВЦЭМ!$C$39:$C$782,СВЦЭМ!$A$39:$A$782,$A78,СВЦЭМ!$B$39:$B$782,P$47)+'СЕТ СН'!$G$12+СВЦЭМ!$D$10+'СЕТ СН'!$G$6-'СЕТ СН'!$G$22</f>
        <v>2281.99781527</v>
      </c>
      <c r="Q78" s="36">
        <f>SUMIFS(СВЦЭМ!$C$39:$C$782,СВЦЭМ!$A$39:$A$782,$A78,СВЦЭМ!$B$39:$B$782,Q$47)+'СЕТ СН'!$G$12+СВЦЭМ!$D$10+'СЕТ СН'!$G$6-'СЕТ СН'!$G$22</f>
        <v>2292.1603477500003</v>
      </c>
      <c r="R78" s="36">
        <f>SUMIFS(СВЦЭМ!$C$39:$C$782,СВЦЭМ!$A$39:$A$782,$A78,СВЦЭМ!$B$39:$B$782,R$47)+'СЕТ СН'!$G$12+СВЦЭМ!$D$10+'СЕТ СН'!$G$6-'СЕТ СН'!$G$22</f>
        <v>2290.9562849000004</v>
      </c>
      <c r="S78" s="36">
        <f>SUMIFS(СВЦЭМ!$C$39:$C$782,СВЦЭМ!$A$39:$A$782,$A78,СВЦЭМ!$B$39:$B$782,S$47)+'СЕТ СН'!$G$12+СВЦЭМ!$D$10+'СЕТ СН'!$G$6-'СЕТ СН'!$G$22</f>
        <v>2277.2856458400001</v>
      </c>
      <c r="T78" s="36">
        <f>SUMIFS(СВЦЭМ!$C$39:$C$782,СВЦЭМ!$A$39:$A$782,$A78,СВЦЭМ!$B$39:$B$782,T$47)+'СЕТ СН'!$G$12+СВЦЭМ!$D$10+'СЕТ СН'!$G$6-'СЕТ СН'!$G$22</f>
        <v>2185.6049494899999</v>
      </c>
      <c r="U78" s="36">
        <f>SUMIFS(СВЦЭМ!$C$39:$C$782,СВЦЭМ!$A$39:$A$782,$A78,СВЦЭМ!$B$39:$B$782,U$47)+'СЕТ СН'!$G$12+СВЦЭМ!$D$10+'СЕТ СН'!$G$6-'СЕТ СН'!$G$22</f>
        <v>2179.7469984300001</v>
      </c>
      <c r="V78" s="36">
        <f>SUMIFS(СВЦЭМ!$C$39:$C$782,СВЦЭМ!$A$39:$A$782,$A78,СВЦЭМ!$B$39:$B$782,V$47)+'СЕТ СН'!$G$12+СВЦЭМ!$D$10+'СЕТ СН'!$G$6-'СЕТ СН'!$G$22</f>
        <v>2184.84770996</v>
      </c>
      <c r="W78" s="36">
        <f>SUMIFS(СВЦЭМ!$C$39:$C$782,СВЦЭМ!$A$39:$A$782,$A78,СВЦЭМ!$B$39:$B$782,W$47)+'СЕТ СН'!$G$12+СВЦЭМ!$D$10+'СЕТ СН'!$G$6-'СЕТ СН'!$G$22</f>
        <v>2211.4976661000001</v>
      </c>
      <c r="X78" s="36">
        <f>SUMIFS(СВЦЭМ!$C$39:$C$782,СВЦЭМ!$A$39:$A$782,$A78,СВЦЭМ!$B$39:$B$782,X$47)+'СЕТ СН'!$G$12+СВЦЭМ!$D$10+'СЕТ СН'!$G$6-'СЕТ СН'!$G$22</f>
        <v>2279.92847699</v>
      </c>
      <c r="Y78" s="36">
        <f>SUMIFS(СВЦЭМ!$C$39:$C$782,СВЦЭМ!$A$39:$A$782,$A78,СВЦЭМ!$B$39:$B$782,Y$47)+'СЕТ СН'!$G$12+СВЦЭМ!$D$10+'СЕТ СН'!$G$6-'СЕТ СН'!$G$22</f>
        <v>2314.3323791800003</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7"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5"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5"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01.10.2024</v>
      </c>
      <c r="B84" s="36">
        <f>SUMIFS(СВЦЭМ!$C$39:$C$782,СВЦЭМ!$A$39:$A$782,$A84,СВЦЭМ!$B$39:$B$782,B$83)+'СЕТ СН'!$H$12+СВЦЭМ!$D$10+'СЕТ СН'!$H$6-'СЕТ СН'!$H$22</f>
        <v>2392.3597482300002</v>
      </c>
      <c r="C84" s="36">
        <f>SUMIFS(СВЦЭМ!$C$39:$C$782,СВЦЭМ!$A$39:$A$782,$A84,СВЦЭМ!$B$39:$B$782,C$83)+'СЕТ СН'!$H$12+СВЦЭМ!$D$10+'СЕТ СН'!$H$6-'СЕТ СН'!$H$22</f>
        <v>2393.9332430899999</v>
      </c>
      <c r="D84" s="36">
        <f>SUMIFS(СВЦЭМ!$C$39:$C$782,СВЦЭМ!$A$39:$A$782,$A84,СВЦЭМ!$B$39:$B$782,D$83)+'СЕТ СН'!$H$12+СВЦЭМ!$D$10+'СЕТ СН'!$H$6-'СЕТ СН'!$H$22</f>
        <v>2499.5206503799996</v>
      </c>
      <c r="E84" s="36">
        <f>SUMIFS(СВЦЭМ!$C$39:$C$782,СВЦЭМ!$A$39:$A$782,$A84,СВЦЭМ!$B$39:$B$782,E$83)+'СЕТ СН'!$H$12+СВЦЭМ!$D$10+'СЕТ СН'!$H$6-'СЕТ СН'!$H$22</f>
        <v>2519.5833800099999</v>
      </c>
      <c r="F84" s="36">
        <f>SUMIFS(СВЦЭМ!$C$39:$C$782,СВЦЭМ!$A$39:$A$782,$A84,СВЦЭМ!$B$39:$B$782,F$83)+'СЕТ СН'!$H$12+СВЦЭМ!$D$10+'СЕТ СН'!$H$6-'СЕТ СН'!$H$22</f>
        <v>2506.7647218699999</v>
      </c>
      <c r="G84" s="36">
        <f>SUMIFS(СВЦЭМ!$C$39:$C$782,СВЦЭМ!$A$39:$A$782,$A84,СВЦЭМ!$B$39:$B$782,G$83)+'СЕТ СН'!$H$12+СВЦЭМ!$D$10+'СЕТ СН'!$H$6-'СЕТ СН'!$H$22</f>
        <v>2480.0567231599998</v>
      </c>
      <c r="H84" s="36">
        <f>SUMIFS(СВЦЭМ!$C$39:$C$782,СВЦЭМ!$A$39:$A$782,$A84,СВЦЭМ!$B$39:$B$782,H$83)+'СЕТ СН'!$H$12+СВЦЭМ!$D$10+'СЕТ СН'!$H$6-'СЕТ СН'!$H$22</f>
        <v>2366.4805223000003</v>
      </c>
      <c r="I84" s="36">
        <f>SUMIFS(СВЦЭМ!$C$39:$C$782,СВЦЭМ!$A$39:$A$782,$A84,СВЦЭМ!$B$39:$B$782,I$83)+'СЕТ СН'!$H$12+СВЦЭМ!$D$10+'СЕТ СН'!$H$6-'СЕТ СН'!$H$22</f>
        <v>2244.0112646500002</v>
      </c>
      <c r="J84" s="36">
        <f>SUMIFS(СВЦЭМ!$C$39:$C$782,СВЦЭМ!$A$39:$A$782,$A84,СВЦЭМ!$B$39:$B$782,J$83)+'СЕТ СН'!$H$12+СВЦЭМ!$D$10+'СЕТ СН'!$H$6-'СЕТ СН'!$H$22</f>
        <v>2198.4159072800003</v>
      </c>
      <c r="K84" s="36">
        <f>SUMIFS(СВЦЭМ!$C$39:$C$782,СВЦЭМ!$A$39:$A$782,$A84,СВЦЭМ!$B$39:$B$782,K$83)+'СЕТ СН'!$H$12+СВЦЭМ!$D$10+'СЕТ СН'!$H$6-'СЕТ СН'!$H$22</f>
        <v>2146.3772677699999</v>
      </c>
      <c r="L84" s="36">
        <f>SUMIFS(СВЦЭМ!$C$39:$C$782,СВЦЭМ!$A$39:$A$782,$A84,СВЦЭМ!$B$39:$B$782,L$83)+'СЕТ СН'!$H$12+СВЦЭМ!$D$10+'СЕТ СН'!$H$6-'СЕТ СН'!$H$22</f>
        <v>2149.0771594299999</v>
      </c>
      <c r="M84" s="36">
        <f>SUMIFS(СВЦЭМ!$C$39:$C$782,СВЦЭМ!$A$39:$A$782,$A84,СВЦЭМ!$B$39:$B$782,M$83)+'СЕТ СН'!$H$12+СВЦЭМ!$D$10+'СЕТ СН'!$H$6-'СЕТ СН'!$H$22</f>
        <v>2145.9197339699999</v>
      </c>
      <c r="N84" s="36">
        <f>SUMIFS(СВЦЭМ!$C$39:$C$782,СВЦЭМ!$A$39:$A$782,$A84,СВЦЭМ!$B$39:$B$782,N$83)+'СЕТ СН'!$H$12+СВЦЭМ!$D$10+'СЕТ СН'!$H$6-'СЕТ СН'!$H$22</f>
        <v>2178.7629307500001</v>
      </c>
      <c r="O84" s="36">
        <f>SUMIFS(СВЦЭМ!$C$39:$C$782,СВЦЭМ!$A$39:$A$782,$A84,СВЦЭМ!$B$39:$B$782,O$83)+'СЕТ СН'!$H$12+СВЦЭМ!$D$10+'СЕТ СН'!$H$6-'СЕТ СН'!$H$22</f>
        <v>2156.1646063900002</v>
      </c>
      <c r="P84" s="36">
        <f>SUMIFS(СВЦЭМ!$C$39:$C$782,СВЦЭМ!$A$39:$A$782,$A84,СВЦЭМ!$B$39:$B$782,P$83)+'СЕТ СН'!$H$12+СВЦЭМ!$D$10+'СЕТ СН'!$H$6-'СЕТ СН'!$H$22</f>
        <v>2163.13827524</v>
      </c>
      <c r="Q84" s="36">
        <f>SUMIFS(СВЦЭМ!$C$39:$C$782,СВЦЭМ!$A$39:$A$782,$A84,СВЦЭМ!$B$39:$B$782,Q$83)+'СЕТ СН'!$H$12+СВЦЭМ!$D$10+'СЕТ СН'!$H$6-'СЕТ СН'!$H$22</f>
        <v>2204.9086474000001</v>
      </c>
      <c r="R84" s="36">
        <f>SUMIFS(СВЦЭМ!$C$39:$C$782,СВЦЭМ!$A$39:$A$782,$A84,СВЦЭМ!$B$39:$B$782,R$83)+'СЕТ СН'!$H$12+СВЦЭМ!$D$10+'СЕТ СН'!$H$6-'СЕТ СН'!$H$22</f>
        <v>2177.79027232</v>
      </c>
      <c r="S84" s="36">
        <f>SUMIFS(СВЦЭМ!$C$39:$C$782,СВЦЭМ!$A$39:$A$782,$A84,СВЦЭМ!$B$39:$B$782,S$83)+'СЕТ СН'!$H$12+СВЦЭМ!$D$10+'СЕТ СН'!$H$6-'СЕТ СН'!$H$22</f>
        <v>2145.2874081800001</v>
      </c>
      <c r="T84" s="36">
        <f>SUMIFS(СВЦЭМ!$C$39:$C$782,СВЦЭМ!$A$39:$A$782,$A84,СВЦЭМ!$B$39:$B$782,T$83)+'СЕТ СН'!$H$12+СВЦЭМ!$D$10+'СЕТ СН'!$H$6-'СЕТ СН'!$H$22</f>
        <v>2129.2033298300003</v>
      </c>
      <c r="U84" s="36">
        <f>SUMIFS(СВЦЭМ!$C$39:$C$782,СВЦЭМ!$A$39:$A$782,$A84,СВЦЭМ!$B$39:$B$782,U$83)+'СЕТ СН'!$H$12+СВЦЭМ!$D$10+'СЕТ СН'!$H$6-'СЕТ СН'!$H$22</f>
        <v>2100.5564032400002</v>
      </c>
      <c r="V84" s="36">
        <f>SUMIFS(СВЦЭМ!$C$39:$C$782,СВЦЭМ!$A$39:$A$782,$A84,СВЦЭМ!$B$39:$B$782,V$83)+'СЕТ СН'!$H$12+СВЦЭМ!$D$10+'СЕТ СН'!$H$6-'СЕТ СН'!$H$22</f>
        <v>2081.0111502499999</v>
      </c>
      <c r="W84" s="36">
        <f>SUMIFS(СВЦЭМ!$C$39:$C$782,СВЦЭМ!$A$39:$A$782,$A84,СВЦЭМ!$B$39:$B$782,W$83)+'СЕТ СН'!$H$12+СВЦЭМ!$D$10+'СЕТ СН'!$H$6-'СЕТ СН'!$H$22</f>
        <v>2080.9432259200003</v>
      </c>
      <c r="X84" s="36">
        <f>SUMIFS(СВЦЭМ!$C$39:$C$782,СВЦЭМ!$A$39:$A$782,$A84,СВЦЭМ!$B$39:$B$782,X$83)+'СЕТ СН'!$H$12+СВЦЭМ!$D$10+'СЕТ СН'!$H$6-'СЕТ СН'!$H$22</f>
        <v>2162.6645679100002</v>
      </c>
      <c r="Y84" s="36">
        <f>SUMIFS(СВЦЭМ!$C$39:$C$782,СВЦЭМ!$A$39:$A$782,$A84,СВЦЭМ!$B$39:$B$782,Y$83)+'СЕТ СН'!$H$12+СВЦЭМ!$D$10+'СЕТ СН'!$H$6-'СЕТ СН'!$H$22</f>
        <v>2250.8348939800003</v>
      </c>
    </row>
    <row r="85" spans="1:25" ht="15.75" x14ac:dyDescent="0.2">
      <c r="A85" s="35">
        <f>A84+1</f>
        <v>45567</v>
      </c>
      <c r="B85" s="36">
        <f>SUMIFS(СВЦЭМ!$C$39:$C$782,СВЦЭМ!$A$39:$A$782,$A85,СВЦЭМ!$B$39:$B$782,B$83)+'СЕТ СН'!$H$12+СВЦЭМ!$D$10+'СЕТ СН'!$H$6-'СЕТ СН'!$H$22</f>
        <v>2342.4253221399999</v>
      </c>
      <c r="C85" s="36">
        <f>SUMIFS(СВЦЭМ!$C$39:$C$782,СВЦЭМ!$A$39:$A$782,$A85,СВЦЭМ!$B$39:$B$782,C$83)+'СЕТ СН'!$H$12+СВЦЭМ!$D$10+'СЕТ СН'!$H$6-'СЕТ СН'!$H$22</f>
        <v>2412.3486549699996</v>
      </c>
      <c r="D85" s="36">
        <f>SUMIFS(СВЦЭМ!$C$39:$C$782,СВЦЭМ!$A$39:$A$782,$A85,СВЦЭМ!$B$39:$B$782,D$83)+'СЕТ СН'!$H$12+СВЦЭМ!$D$10+'СЕТ СН'!$H$6-'СЕТ СН'!$H$22</f>
        <v>2484.9685121499997</v>
      </c>
      <c r="E85" s="36">
        <f>SUMIFS(СВЦЭМ!$C$39:$C$782,СВЦЭМ!$A$39:$A$782,$A85,СВЦЭМ!$B$39:$B$782,E$83)+'СЕТ СН'!$H$12+СВЦЭМ!$D$10+'СЕТ СН'!$H$6-'СЕТ СН'!$H$22</f>
        <v>2507.4026406199996</v>
      </c>
      <c r="F85" s="36">
        <f>SUMIFS(СВЦЭМ!$C$39:$C$782,СВЦЭМ!$A$39:$A$782,$A85,СВЦЭМ!$B$39:$B$782,F$83)+'СЕТ СН'!$H$12+СВЦЭМ!$D$10+'СЕТ СН'!$H$6-'СЕТ СН'!$H$22</f>
        <v>2495.6729646899998</v>
      </c>
      <c r="G85" s="36">
        <f>SUMIFS(СВЦЭМ!$C$39:$C$782,СВЦЭМ!$A$39:$A$782,$A85,СВЦЭМ!$B$39:$B$782,G$83)+'СЕТ СН'!$H$12+СВЦЭМ!$D$10+'СЕТ СН'!$H$6-'СЕТ СН'!$H$22</f>
        <v>2464.5437306399999</v>
      </c>
      <c r="H85" s="36">
        <f>SUMIFS(СВЦЭМ!$C$39:$C$782,СВЦЭМ!$A$39:$A$782,$A85,СВЦЭМ!$B$39:$B$782,H$83)+'СЕТ СН'!$H$12+СВЦЭМ!$D$10+'СЕТ СН'!$H$6-'СЕТ СН'!$H$22</f>
        <v>2367.4538512500003</v>
      </c>
      <c r="I85" s="36">
        <f>SUMIFS(СВЦЭМ!$C$39:$C$782,СВЦЭМ!$A$39:$A$782,$A85,СВЦЭМ!$B$39:$B$782,I$83)+'СЕТ СН'!$H$12+СВЦЭМ!$D$10+'СЕТ СН'!$H$6-'СЕТ СН'!$H$22</f>
        <v>2263.9096253500002</v>
      </c>
      <c r="J85" s="36">
        <f>SUMIFS(СВЦЭМ!$C$39:$C$782,СВЦЭМ!$A$39:$A$782,$A85,СВЦЭМ!$B$39:$B$782,J$83)+'СЕТ СН'!$H$12+СВЦЭМ!$D$10+'СЕТ СН'!$H$6-'СЕТ СН'!$H$22</f>
        <v>2234.1160425200001</v>
      </c>
      <c r="K85" s="36">
        <f>SUMIFS(СВЦЭМ!$C$39:$C$782,СВЦЭМ!$A$39:$A$782,$A85,СВЦЭМ!$B$39:$B$782,K$83)+'СЕТ СН'!$H$12+СВЦЭМ!$D$10+'СЕТ СН'!$H$6-'СЕТ СН'!$H$22</f>
        <v>2197.0471547400002</v>
      </c>
      <c r="L85" s="36">
        <f>SUMIFS(СВЦЭМ!$C$39:$C$782,СВЦЭМ!$A$39:$A$782,$A85,СВЦЭМ!$B$39:$B$782,L$83)+'СЕТ СН'!$H$12+СВЦЭМ!$D$10+'СЕТ СН'!$H$6-'СЕТ СН'!$H$22</f>
        <v>2198.2032063900001</v>
      </c>
      <c r="M85" s="36">
        <f>SUMIFS(СВЦЭМ!$C$39:$C$782,СВЦЭМ!$A$39:$A$782,$A85,СВЦЭМ!$B$39:$B$782,M$83)+'СЕТ СН'!$H$12+СВЦЭМ!$D$10+'СЕТ СН'!$H$6-'СЕТ СН'!$H$22</f>
        <v>2203.0924773199999</v>
      </c>
      <c r="N85" s="36">
        <f>SUMIFS(СВЦЭМ!$C$39:$C$782,СВЦЭМ!$A$39:$A$782,$A85,СВЦЭМ!$B$39:$B$782,N$83)+'СЕТ СН'!$H$12+СВЦЭМ!$D$10+'СЕТ СН'!$H$6-'СЕТ СН'!$H$22</f>
        <v>2222.1222810500003</v>
      </c>
      <c r="O85" s="36">
        <f>SUMIFS(СВЦЭМ!$C$39:$C$782,СВЦЭМ!$A$39:$A$782,$A85,СВЦЭМ!$B$39:$B$782,O$83)+'СЕТ СН'!$H$12+СВЦЭМ!$D$10+'СЕТ СН'!$H$6-'СЕТ СН'!$H$22</f>
        <v>2210.7510660500002</v>
      </c>
      <c r="P85" s="36">
        <f>SUMIFS(СВЦЭМ!$C$39:$C$782,СВЦЭМ!$A$39:$A$782,$A85,СВЦЭМ!$B$39:$B$782,P$83)+'СЕТ СН'!$H$12+СВЦЭМ!$D$10+'СЕТ СН'!$H$6-'СЕТ СН'!$H$22</f>
        <v>2213.7853960699999</v>
      </c>
      <c r="Q85" s="36">
        <f>SUMIFS(СВЦЭМ!$C$39:$C$782,СВЦЭМ!$A$39:$A$782,$A85,СВЦЭМ!$B$39:$B$782,Q$83)+'СЕТ СН'!$H$12+СВЦЭМ!$D$10+'СЕТ СН'!$H$6-'СЕТ СН'!$H$22</f>
        <v>2237.42612805</v>
      </c>
      <c r="R85" s="36">
        <f>SUMIFS(СВЦЭМ!$C$39:$C$782,СВЦЭМ!$A$39:$A$782,$A85,СВЦЭМ!$B$39:$B$782,R$83)+'СЕТ СН'!$H$12+СВЦЭМ!$D$10+'СЕТ СН'!$H$6-'СЕТ СН'!$H$22</f>
        <v>2188.5494821500001</v>
      </c>
      <c r="S85" s="36">
        <f>SUMIFS(СВЦЭМ!$C$39:$C$782,СВЦЭМ!$A$39:$A$782,$A85,СВЦЭМ!$B$39:$B$782,S$83)+'СЕТ СН'!$H$12+СВЦЭМ!$D$10+'СЕТ СН'!$H$6-'СЕТ СН'!$H$22</f>
        <v>2179.7398291499999</v>
      </c>
      <c r="T85" s="36">
        <f>SUMIFS(СВЦЭМ!$C$39:$C$782,СВЦЭМ!$A$39:$A$782,$A85,СВЦЭМ!$B$39:$B$782,T$83)+'СЕТ СН'!$H$12+СВЦЭМ!$D$10+'СЕТ СН'!$H$6-'СЕТ СН'!$H$22</f>
        <v>2155.69873254</v>
      </c>
      <c r="U85" s="36">
        <f>SUMIFS(СВЦЭМ!$C$39:$C$782,СВЦЭМ!$A$39:$A$782,$A85,СВЦЭМ!$B$39:$B$782,U$83)+'СЕТ СН'!$H$12+СВЦЭМ!$D$10+'СЕТ СН'!$H$6-'СЕТ СН'!$H$22</f>
        <v>2130.4294701900003</v>
      </c>
      <c r="V85" s="36">
        <f>SUMIFS(СВЦЭМ!$C$39:$C$782,СВЦЭМ!$A$39:$A$782,$A85,СВЦЭМ!$B$39:$B$782,V$83)+'СЕТ СН'!$H$12+СВЦЭМ!$D$10+'СЕТ СН'!$H$6-'СЕТ СН'!$H$22</f>
        <v>2132.0209344499999</v>
      </c>
      <c r="W85" s="36">
        <f>SUMIFS(СВЦЭМ!$C$39:$C$782,СВЦЭМ!$A$39:$A$782,$A85,СВЦЭМ!$B$39:$B$782,W$83)+'СЕТ СН'!$H$12+СВЦЭМ!$D$10+'СЕТ СН'!$H$6-'СЕТ СН'!$H$22</f>
        <v>2145.3040062200002</v>
      </c>
      <c r="X85" s="36">
        <f>SUMIFS(СВЦЭМ!$C$39:$C$782,СВЦЭМ!$A$39:$A$782,$A85,СВЦЭМ!$B$39:$B$782,X$83)+'СЕТ СН'!$H$12+СВЦЭМ!$D$10+'СЕТ СН'!$H$6-'СЕТ СН'!$H$22</f>
        <v>2219.0329784300002</v>
      </c>
      <c r="Y85" s="36">
        <f>SUMIFS(СВЦЭМ!$C$39:$C$782,СВЦЭМ!$A$39:$A$782,$A85,СВЦЭМ!$B$39:$B$782,Y$83)+'СЕТ СН'!$H$12+СВЦЭМ!$D$10+'СЕТ СН'!$H$6-'СЕТ СН'!$H$22</f>
        <v>2298.4261948500002</v>
      </c>
    </row>
    <row r="86" spans="1:25" ht="15.75" x14ac:dyDescent="0.2">
      <c r="A86" s="35">
        <f t="shared" ref="A86:A114" si="2">A85+1</f>
        <v>45568</v>
      </c>
      <c r="B86" s="36">
        <f>SUMIFS(СВЦЭМ!$C$39:$C$782,СВЦЭМ!$A$39:$A$782,$A86,СВЦЭМ!$B$39:$B$782,B$83)+'СЕТ СН'!$H$12+СВЦЭМ!$D$10+'СЕТ СН'!$H$6-'СЕТ СН'!$H$22</f>
        <v>2273.1087199500002</v>
      </c>
      <c r="C86" s="36">
        <f>SUMIFS(СВЦЭМ!$C$39:$C$782,СВЦЭМ!$A$39:$A$782,$A86,СВЦЭМ!$B$39:$B$782,C$83)+'СЕТ СН'!$H$12+СВЦЭМ!$D$10+'СЕТ СН'!$H$6-'СЕТ СН'!$H$22</f>
        <v>2327.1516955000002</v>
      </c>
      <c r="D86" s="36">
        <f>SUMIFS(СВЦЭМ!$C$39:$C$782,СВЦЭМ!$A$39:$A$782,$A86,СВЦЭМ!$B$39:$B$782,D$83)+'СЕТ СН'!$H$12+СВЦЭМ!$D$10+'СЕТ СН'!$H$6-'СЕТ СН'!$H$22</f>
        <v>2378.0067550900003</v>
      </c>
      <c r="E86" s="36">
        <f>SUMIFS(СВЦЭМ!$C$39:$C$782,СВЦЭМ!$A$39:$A$782,$A86,СВЦЭМ!$B$39:$B$782,E$83)+'СЕТ СН'!$H$12+СВЦЭМ!$D$10+'СЕТ СН'!$H$6-'СЕТ СН'!$H$22</f>
        <v>2428.0273271099995</v>
      </c>
      <c r="F86" s="36">
        <f>SUMIFS(СВЦЭМ!$C$39:$C$782,СВЦЭМ!$A$39:$A$782,$A86,СВЦЭМ!$B$39:$B$782,F$83)+'СЕТ СН'!$H$12+СВЦЭМ!$D$10+'СЕТ СН'!$H$6-'СЕТ СН'!$H$22</f>
        <v>2401.8688507799998</v>
      </c>
      <c r="G86" s="36">
        <f>SUMIFS(СВЦЭМ!$C$39:$C$782,СВЦЭМ!$A$39:$A$782,$A86,СВЦЭМ!$B$39:$B$782,G$83)+'СЕТ СН'!$H$12+СВЦЭМ!$D$10+'СЕТ СН'!$H$6-'СЕТ СН'!$H$22</f>
        <v>2395.0649371599998</v>
      </c>
      <c r="H86" s="36">
        <f>SUMIFS(СВЦЭМ!$C$39:$C$782,СВЦЭМ!$A$39:$A$782,$A86,СВЦЭМ!$B$39:$B$782,H$83)+'СЕТ СН'!$H$12+СВЦЭМ!$D$10+'СЕТ СН'!$H$6-'СЕТ СН'!$H$22</f>
        <v>2315.4015484700003</v>
      </c>
      <c r="I86" s="36">
        <f>SUMIFS(СВЦЭМ!$C$39:$C$782,СВЦЭМ!$A$39:$A$782,$A86,СВЦЭМ!$B$39:$B$782,I$83)+'СЕТ СН'!$H$12+СВЦЭМ!$D$10+'СЕТ СН'!$H$6-'СЕТ СН'!$H$22</f>
        <v>2238.1753141300001</v>
      </c>
      <c r="J86" s="36">
        <f>SUMIFS(СВЦЭМ!$C$39:$C$782,СВЦЭМ!$A$39:$A$782,$A86,СВЦЭМ!$B$39:$B$782,J$83)+'СЕТ СН'!$H$12+СВЦЭМ!$D$10+'СЕТ СН'!$H$6-'СЕТ СН'!$H$22</f>
        <v>2207.7599630899999</v>
      </c>
      <c r="K86" s="36">
        <f>SUMIFS(СВЦЭМ!$C$39:$C$782,СВЦЭМ!$A$39:$A$782,$A86,СВЦЭМ!$B$39:$B$782,K$83)+'СЕТ СН'!$H$12+СВЦЭМ!$D$10+'СЕТ СН'!$H$6-'СЕТ СН'!$H$22</f>
        <v>2172.44921802</v>
      </c>
      <c r="L86" s="36">
        <f>SUMIFS(СВЦЭМ!$C$39:$C$782,СВЦЭМ!$A$39:$A$782,$A86,СВЦЭМ!$B$39:$B$782,L$83)+'СЕТ СН'!$H$12+СВЦЭМ!$D$10+'СЕТ СН'!$H$6-'СЕТ СН'!$H$22</f>
        <v>2154.9300751200003</v>
      </c>
      <c r="M86" s="36">
        <f>SUMIFS(СВЦЭМ!$C$39:$C$782,СВЦЭМ!$A$39:$A$782,$A86,СВЦЭМ!$B$39:$B$782,M$83)+'СЕТ СН'!$H$12+СВЦЭМ!$D$10+'СЕТ СН'!$H$6-'СЕТ СН'!$H$22</f>
        <v>2173.0796396800001</v>
      </c>
      <c r="N86" s="36">
        <f>SUMIFS(СВЦЭМ!$C$39:$C$782,СВЦЭМ!$A$39:$A$782,$A86,СВЦЭМ!$B$39:$B$782,N$83)+'СЕТ СН'!$H$12+СВЦЭМ!$D$10+'СЕТ СН'!$H$6-'СЕТ СН'!$H$22</f>
        <v>2204.9232433500001</v>
      </c>
      <c r="O86" s="36">
        <f>SUMIFS(СВЦЭМ!$C$39:$C$782,СВЦЭМ!$A$39:$A$782,$A86,СВЦЭМ!$B$39:$B$782,O$83)+'СЕТ СН'!$H$12+СВЦЭМ!$D$10+'СЕТ СН'!$H$6-'СЕТ СН'!$H$22</f>
        <v>2181.5726052499999</v>
      </c>
      <c r="P86" s="36">
        <f>SUMIFS(СВЦЭМ!$C$39:$C$782,СВЦЭМ!$A$39:$A$782,$A86,СВЦЭМ!$B$39:$B$782,P$83)+'СЕТ СН'!$H$12+СВЦЭМ!$D$10+'СЕТ СН'!$H$6-'СЕТ СН'!$H$22</f>
        <v>2187.3907263199999</v>
      </c>
      <c r="Q86" s="36">
        <f>SUMIFS(СВЦЭМ!$C$39:$C$782,СВЦЭМ!$A$39:$A$782,$A86,СВЦЭМ!$B$39:$B$782,Q$83)+'СЕТ СН'!$H$12+СВЦЭМ!$D$10+'СЕТ СН'!$H$6-'СЕТ СН'!$H$22</f>
        <v>2205.8136302299999</v>
      </c>
      <c r="R86" s="36">
        <f>SUMIFS(СВЦЭМ!$C$39:$C$782,СВЦЭМ!$A$39:$A$782,$A86,СВЦЭМ!$B$39:$B$782,R$83)+'СЕТ СН'!$H$12+СВЦЭМ!$D$10+'СЕТ СН'!$H$6-'СЕТ СН'!$H$22</f>
        <v>2200.3494736800003</v>
      </c>
      <c r="S86" s="36">
        <f>SUMIFS(СВЦЭМ!$C$39:$C$782,СВЦЭМ!$A$39:$A$782,$A86,СВЦЭМ!$B$39:$B$782,S$83)+'СЕТ СН'!$H$12+СВЦЭМ!$D$10+'СЕТ СН'!$H$6-'СЕТ СН'!$H$22</f>
        <v>2168.0204036</v>
      </c>
      <c r="T86" s="36">
        <f>SUMIFS(СВЦЭМ!$C$39:$C$782,СВЦЭМ!$A$39:$A$782,$A86,СВЦЭМ!$B$39:$B$782,T$83)+'СЕТ СН'!$H$12+СВЦЭМ!$D$10+'СЕТ СН'!$H$6-'СЕТ СН'!$H$22</f>
        <v>2153.60847835</v>
      </c>
      <c r="U86" s="36">
        <f>SUMIFS(СВЦЭМ!$C$39:$C$782,СВЦЭМ!$A$39:$A$782,$A86,СВЦЭМ!$B$39:$B$782,U$83)+'СЕТ СН'!$H$12+СВЦЭМ!$D$10+'СЕТ СН'!$H$6-'СЕТ СН'!$H$22</f>
        <v>2133.3249474100003</v>
      </c>
      <c r="V86" s="36">
        <f>SUMIFS(СВЦЭМ!$C$39:$C$782,СВЦЭМ!$A$39:$A$782,$A86,СВЦЭМ!$B$39:$B$782,V$83)+'СЕТ СН'!$H$12+СВЦЭМ!$D$10+'СЕТ СН'!$H$6-'СЕТ СН'!$H$22</f>
        <v>2114.2033767400003</v>
      </c>
      <c r="W86" s="36">
        <f>SUMIFS(СВЦЭМ!$C$39:$C$782,СВЦЭМ!$A$39:$A$782,$A86,СВЦЭМ!$B$39:$B$782,W$83)+'СЕТ СН'!$H$12+СВЦЭМ!$D$10+'СЕТ СН'!$H$6-'СЕТ СН'!$H$22</f>
        <v>2154.3191101800003</v>
      </c>
      <c r="X86" s="36">
        <f>SUMIFS(СВЦЭМ!$C$39:$C$782,СВЦЭМ!$A$39:$A$782,$A86,СВЦЭМ!$B$39:$B$782,X$83)+'СЕТ СН'!$H$12+СВЦЭМ!$D$10+'СЕТ СН'!$H$6-'СЕТ СН'!$H$22</f>
        <v>2226.6065029199999</v>
      </c>
      <c r="Y86" s="36">
        <f>SUMIFS(СВЦЭМ!$C$39:$C$782,СВЦЭМ!$A$39:$A$782,$A86,СВЦЭМ!$B$39:$B$782,Y$83)+'СЕТ СН'!$H$12+СВЦЭМ!$D$10+'СЕТ СН'!$H$6-'СЕТ СН'!$H$22</f>
        <v>2291.1600700899999</v>
      </c>
    </row>
    <row r="87" spans="1:25" ht="15.75" x14ac:dyDescent="0.2">
      <c r="A87" s="35">
        <f t="shared" si="2"/>
        <v>45569</v>
      </c>
      <c r="B87" s="36">
        <f>SUMIFS(СВЦЭМ!$C$39:$C$782,СВЦЭМ!$A$39:$A$782,$A87,СВЦЭМ!$B$39:$B$782,B$83)+'СЕТ СН'!$H$12+СВЦЭМ!$D$10+'СЕТ СН'!$H$6-'СЕТ СН'!$H$22</f>
        <v>2361.22255997</v>
      </c>
      <c r="C87" s="36">
        <f>SUMIFS(СВЦЭМ!$C$39:$C$782,СВЦЭМ!$A$39:$A$782,$A87,СВЦЭМ!$B$39:$B$782,C$83)+'СЕТ СН'!$H$12+СВЦЭМ!$D$10+'СЕТ СН'!$H$6-'СЕТ СН'!$H$22</f>
        <v>2420.2286481199999</v>
      </c>
      <c r="D87" s="36">
        <f>SUMIFS(СВЦЭМ!$C$39:$C$782,СВЦЭМ!$A$39:$A$782,$A87,СВЦЭМ!$B$39:$B$782,D$83)+'СЕТ СН'!$H$12+СВЦЭМ!$D$10+'СЕТ СН'!$H$6-'СЕТ СН'!$H$22</f>
        <v>2447.6378442899995</v>
      </c>
      <c r="E87" s="36">
        <f>SUMIFS(СВЦЭМ!$C$39:$C$782,СВЦЭМ!$A$39:$A$782,$A87,СВЦЭМ!$B$39:$B$782,E$83)+'СЕТ СН'!$H$12+СВЦЭМ!$D$10+'СЕТ СН'!$H$6-'СЕТ СН'!$H$22</f>
        <v>2476.5487775499996</v>
      </c>
      <c r="F87" s="36">
        <f>SUMIFS(СВЦЭМ!$C$39:$C$782,СВЦЭМ!$A$39:$A$782,$A87,СВЦЭМ!$B$39:$B$782,F$83)+'СЕТ СН'!$H$12+СВЦЭМ!$D$10+'СЕТ СН'!$H$6-'СЕТ СН'!$H$22</f>
        <v>2482.2702241799998</v>
      </c>
      <c r="G87" s="36">
        <f>SUMIFS(СВЦЭМ!$C$39:$C$782,СВЦЭМ!$A$39:$A$782,$A87,СВЦЭМ!$B$39:$B$782,G$83)+'СЕТ СН'!$H$12+СВЦЭМ!$D$10+'СЕТ СН'!$H$6-'СЕТ СН'!$H$22</f>
        <v>2433.0756972299996</v>
      </c>
      <c r="H87" s="36">
        <f>SUMIFS(СВЦЭМ!$C$39:$C$782,СВЦЭМ!$A$39:$A$782,$A87,СВЦЭМ!$B$39:$B$782,H$83)+'СЕТ СН'!$H$12+СВЦЭМ!$D$10+'СЕТ СН'!$H$6-'СЕТ СН'!$H$22</f>
        <v>2357.9527743200001</v>
      </c>
      <c r="I87" s="36">
        <f>SUMIFS(СВЦЭМ!$C$39:$C$782,СВЦЭМ!$A$39:$A$782,$A87,СВЦЭМ!$B$39:$B$782,I$83)+'СЕТ СН'!$H$12+СВЦЭМ!$D$10+'СЕТ СН'!$H$6-'СЕТ СН'!$H$22</f>
        <v>2264.8774264799999</v>
      </c>
      <c r="J87" s="36">
        <f>SUMIFS(СВЦЭМ!$C$39:$C$782,СВЦЭМ!$A$39:$A$782,$A87,СВЦЭМ!$B$39:$B$782,J$83)+'СЕТ СН'!$H$12+СВЦЭМ!$D$10+'СЕТ СН'!$H$6-'СЕТ СН'!$H$22</f>
        <v>2199.73083563</v>
      </c>
      <c r="K87" s="36">
        <f>SUMIFS(СВЦЭМ!$C$39:$C$782,СВЦЭМ!$A$39:$A$782,$A87,СВЦЭМ!$B$39:$B$782,K$83)+'СЕТ СН'!$H$12+СВЦЭМ!$D$10+'СЕТ СН'!$H$6-'СЕТ СН'!$H$22</f>
        <v>2170.2350891599999</v>
      </c>
      <c r="L87" s="36">
        <f>SUMIFS(СВЦЭМ!$C$39:$C$782,СВЦЭМ!$A$39:$A$782,$A87,СВЦЭМ!$B$39:$B$782,L$83)+'СЕТ СН'!$H$12+СВЦЭМ!$D$10+'СЕТ СН'!$H$6-'СЕТ СН'!$H$22</f>
        <v>2148.5950710000002</v>
      </c>
      <c r="M87" s="36">
        <f>SUMIFS(СВЦЭМ!$C$39:$C$782,СВЦЭМ!$A$39:$A$782,$A87,СВЦЭМ!$B$39:$B$782,M$83)+'СЕТ СН'!$H$12+СВЦЭМ!$D$10+'СЕТ СН'!$H$6-'СЕТ СН'!$H$22</f>
        <v>2174.3744169400002</v>
      </c>
      <c r="N87" s="36">
        <f>SUMIFS(СВЦЭМ!$C$39:$C$782,СВЦЭМ!$A$39:$A$782,$A87,СВЦЭМ!$B$39:$B$782,N$83)+'СЕТ СН'!$H$12+СВЦЭМ!$D$10+'СЕТ СН'!$H$6-'СЕТ СН'!$H$22</f>
        <v>2222.5431041800002</v>
      </c>
      <c r="O87" s="36">
        <f>SUMIFS(СВЦЭМ!$C$39:$C$782,СВЦЭМ!$A$39:$A$782,$A87,СВЦЭМ!$B$39:$B$782,O$83)+'СЕТ СН'!$H$12+СВЦЭМ!$D$10+'СЕТ СН'!$H$6-'СЕТ СН'!$H$22</f>
        <v>2208.1284432500001</v>
      </c>
      <c r="P87" s="36">
        <f>SUMIFS(СВЦЭМ!$C$39:$C$782,СВЦЭМ!$A$39:$A$782,$A87,СВЦЭМ!$B$39:$B$782,P$83)+'СЕТ СН'!$H$12+СВЦЭМ!$D$10+'СЕТ СН'!$H$6-'СЕТ СН'!$H$22</f>
        <v>2193.7826999700001</v>
      </c>
      <c r="Q87" s="36">
        <f>SUMIFS(СВЦЭМ!$C$39:$C$782,СВЦЭМ!$A$39:$A$782,$A87,СВЦЭМ!$B$39:$B$782,Q$83)+'СЕТ СН'!$H$12+СВЦЭМ!$D$10+'СЕТ СН'!$H$6-'СЕТ СН'!$H$22</f>
        <v>2217.5672836900003</v>
      </c>
      <c r="R87" s="36">
        <f>SUMIFS(СВЦЭМ!$C$39:$C$782,СВЦЭМ!$A$39:$A$782,$A87,СВЦЭМ!$B$39:$B$782,R$83)+'СЕТ СН'!$H$12+СВЦЭМ!$D$10+'СЕТ СН'!$H$6-'СЕТ СН'!$H$22</f>
        <v>2212.3261158700002</v>
      </c>
      <c r="S87" s="36">
        <f>SUMIFS(СВЦЭМ!$C$39:$C$782,СВЦЭМ!$A$39:$A$782,$A87,СВЦЭМ!$B$39:$B$782,S$83)+'СЕТ СН'!$H$12+СВЦЭМ!$D$10+'СЕТ СН'!$H$6-'СЕТ СН'!$H$22</f>
        <v>2184.2538573500001</v>
      </c>
      <c r="T87" s="36">
        <f>SUMIFS(СВЦЭМ!$C$39:$C$782,СВЦЭМ!$A$39:$A$782,$A87,СВЦЭМ!$B$39:$B$782,T$83)+'СЕТ СН'!$H$12+СВЦЭМ!$D$10+'СЕТ СН'!$H$6-'СЕТ СН'!$H$22</f>
        <v>2145.0993836800003</v>
      </c>
      <c r="U87" s="36">
        <f>SUMIFS(СВЦЭМ!$C$39:$C$782,СВЦЭМ!$A$39:$A$782,$A87,СВЦЭМ!$B$39:$B$782,U$83)+'СЕТ СН'!$H$12+СВЦЭМ!$D$10+'СЕТ СН'!$H$6-'СЕТ СН'!$H$22</f>
        <v>2096.8359494800002</v>
      </c>
      <c r="V87" s="36">
        <f>SUMIFS(СВЦЭМ!$C$39:$C$782,СВЦЭМ!$A$39:$A$782,$A87,СВЦЭМ!$B$39:$B$782,V$83)+'СЕТ СН'!$H$12+СВЦЭМ!$D$10+'СЕТ СН'!$H$6-'СЕТ СН'!$H$22</f>
        <v>2102.82285809</v>
      </c>
      <c r="W87" s="36">
        <f>SUMIFS(СВЦЭМ!$C$39:$C$782,СВЦЭМ!$A$39:$A$782,$A87,СВЦЭМ!$B$39:$B$782,W$83)+'СЕТ СН'!$H$12+СВЦЭМ!$D$10+'СЕТ СН'!$H$6-'СЕТ СН'!$H$22</f>
        <v>2133.7303174600002</v>
      </c>
      <c r="X87" s="36">
        <f>SUMIFS(СВЦЭМ!$C$39:$C$782,СВЦЭМ!$A$39:$A$782,$A87,СВЦЭМ!$B$39:$B$782,X$83)+'СЕТ СН'!$H$12+СВЦЭМ!$D$10+'СЕТ СН'!$H$6-'СЕТ СН'!$H$22</f>
        <v>2197.0949808400001</v>
      </c>
      <c r="Y87" s="36">
        <f>SUMIFS(СВЦЭМ!$C$39:$C$782,СВЦЭМ!$A$39:$A$782,$A87,СВЦЭМ!$B$39:$B$782,Y$83)+'СЕТ СН'!$H$12+СВЦЭМ!$D$10+'СЕТ СН'!$H$6-'СЕТ СН'!$H$22</f>
        <v>2275.69094348</v>
      </c>
    </row>
    <row r="88" spans="1:25" ht="15.75" x14ac:dyDescent="0.2">
      <c r="A88" s="35">
        <f t="shared" si="2"/>
        <v>45570</v>
      </c>
      <c r="B88" s="36">
        <f>SUMIFS(СВЦЭМ!$C$39:$C$782,СВЦЭМ!$A$39:$A$782,$A88,СВЦЭМ!$B$39:$B$782,B$83)+'СЕТ СН'!$H$12+СВЦЭМ!$D$10+'СЕТ СН'!$H$6-'СЕТ СН'!$H$22</f>
        <v>2484.4930106899997</v>
      </c>
      <c r="C88" s="36">
        <f>SUMIFS(СВЦЭМ!$C$39:$C$782,СВЦЭМ!$A$39:$A$782,$A88,СВЦЭМ!$B$39:$B$782,C$83)+'СЕТ СН'!$H$12+СВЦЭМ!$D$10+'СЕТ СН'!$H$6-'СЕТ СН'!$H$22</f>
        <v>2491.9199848899998</v>
      </c>
      <c r="D88" s="36">
        <f>SUMIFS(СВЦЭМ!$C$39:$C$782,СВЦЭМ!$A$39:$A$782,$A88,СВЦЭМ!$B$39:$B$782,D$83)+'СЕТ СН'!$H$12+СВЦЭМ!$D$10+'СЕТ СН'!$H$6-'СЕТ СН'!$H$22</f>
        <v>2545.7638740399998</v>
      </c>
      <c r="E88" s="36">
        <f>SUMIFS(СВЦЭМ!$C$39:$C$782,СВЦЭМ!$A$39:$A$782,$A88,СВЦЭМ!$B$39:$B$782,E$83)+'СЕТ СН'!$H$12+СВЦЭМ!$D$10+'СЕТ СН'!$H$6-'СЕТ СН'!$H$22</f>
        <v>2549.3045322799999</v>
      </c>
      <c r="F88" s="36">
        <f>SUMIFS(СВЦЭМ!$C$39:$C$782,СВЦЭМ!$A$39:$A$782,$A88,СВЦЭМ!$B$39:$B$782,F$83)+'СЕТ СН'!$H$12+СВЦЭМ!$D$10+'СЕТ СН'!$H$6-'СЕТ СН'!$H$22</f>
        <v>2539.4917504199998</v>
      </c>
      <c r="G88" s="36">
        <f>SUMIFS(СВЦЭМ!$C$39:$C$782,СВЦЭМ!$A$39:$A$782,$A88,СВЦЭМ!$B$39:$B$782,G$83)+'СЕТ СН'!$H$12+СВЦЭМ!$D$10+'СЕТ СН'!$H$6-'СЕТ СН'!$H$22</f>
        <v>2544.5931822699999</v>
      </c>
      <c r="H88" s="36">
        <f>SUMIFS(СВЦЭМ!$C$39:$C$782,СВЦЭМ!$A$39:$A$782,$A88,СВЦЭМ!$B$39:$B$782,H$83)+'СЕТ СН'!$H$12+СВЦЭМ!$D$10+'СЕТ СН'!$H$6-'СЕТ СН'!$H$22</f>
        <v>2478.7242805399997</v>
      </c>
      <c r="I88" s="36">
        <f>SUMIFS(СВЦЭМ!$C$39:$C$782,СВЦЭМ!$A$39:$A$782,$A88,СВЦЭМ!$B$39:$B$782,I$83)+'СЕТ СН'!$H$12+СВЦЭМ!$D$10+'СЕТ СН'!$H$6-'СЕТ СН'!$H$22</f>
        <v>2399.49461772</v>
      </c>
      <c r="J88" s="36">
        <f>SUMIFS(СВЦЭМ!$C$39:$C$782,СВЦЭМ!$A$39:$A$782,$A88,СВЦЭМ!$B$39:$B$782,J$83)+'СЕТ СН'!$H$12+СВЦЭМ!$D$10+'СЕТ СН'!$H$6-'СЕТ СН'!$H$22</f>
        <v>2290.41379654</v>
      </c>
      <c r="K88" s="36">
        <f>SUMIFS(СВЦЭМ!$C$39:$C$782,СВЦЭМ!$A$39:$A$782,$A88,СВЦЭМ!$B$39:$B$782,K$83)+'СЕТ СН'!$H$12+СВЦЭМ!$D$10+'СЕТ СН'!$H$6-'СЕТ СН'!$H$22</f>
        <v>2196.7471192500002</v>
      </c>
      <c r="L88" s="36">
        <f>SUMIFS(СВЦЭМ!$C$39:$C$782,СВЦЭМ!$A$39:$A$782,$A88,СВЦЭМ!$B$39:$B$782,L$83)+'СЕТ СН'!$H$12+СВЦЭМ!$D$10+'СЕТ СН'!$H$6-'СЕТ СН'!$H$22</f>
        <v>2179.1885061400003</v>
      </c>
      <c r="M88" s="36">
        <f>SUMIFS(СВЦЭМ!$C$39:$C$782,СВЦЭМ!$A$39:$A$782,$A88,СВЦЭМ!$B$39:$B$782,M$83)+'СЕТ СН'!$H$12+СВЦЭМ!$D$10+'СЕТ СН'!$H$6-'СЕТ СН'!$H$22</f>
        <v>2195.1204053500001</v>
      </c>
      <c r="N88" s="36">
        <f>SUMIFS(СВЦЭМ!$C$39:$C$782,СВЦЭМ!$A$39:$A$782,$A88,СВЦЭМ!$B$39:$B$782,N$83)+'СЕТ СН'!$H$12+СВЦЭМ!$D$10+'СЕТ СН'!$H$6-'СЕТ СН'!$H$22</f>
        <v>2202.5334696800001</v>
      </c>
      <c r="O88" s="36">
        <f>SUMIFS(СВЦЭМ!$C$39:$C$782,СВЦЭМ!$A$39:$A$782,$A88,СВЦЭМ!$B$39:$B$782,O$83)+'СЕТ СН'!$H$12+СВЦЭМ!$D$10+'СЕТ СН'!$H$6-'СЕТ СН'!$H$22</f>
        <v>2221.79560266</v>
      </c>
      <c r="P88" s="36">
        <f>SUMIFS(СВЦЭМ!$C$39:$C$782,СВЦЭМ!$A$39:$A$782,$A88,СВЦЭМ!$B$39:$B$782,P$83)+'СЕТ СН'!$H$12+СВЦЭМ!$D$10+'СЕТ СН'!$H$6-'СЕТ СН'!$H$22</f>
        <v>2242.69212797</v>
      </c>
      <c r="Q88" s="36">
        <f>SUMIFS(СВЦЭМ!$C$39:$C$782,СВЦЭМ!$A$39:$A$782,$A88,СВЦЭМ!$B$39:$B$782,Q$83)+'СЕТ СН'!$H$12+СВЦЭМ!$D$10+'СЕТ СН'!$H$6-'СЕТ СН'!$H$22</f>
        <v>2226.5964303200003</v>
      </c>
      <c r="R88" s="36">
        <f>SUMIFS(СВЦЭМ!$C$39:$C$782,СВЦЭМ!$A$39:$A$782,$A88,СВЦЭМ!$B$39:$B$782,R$83)+'СЕТ СН'!$H$12+СВЦЭМ!$D$10+'СЕТ СН'!$H$6-'СЕТ СН'!$H$22</f>
        <v>2237.67075024</v>
      </c>
      <c r="S88" s="36">
        <f>SUMIFS(СВЦЭМ!$C$39:$C$782,СВЦЭМ!$A$39:$A$782,$A88,СВЦЭМ!$B$39:$B$782,S$83)+'СЕТ СН'!$H$12+СВЦЭМ!$D$10+'СЕТ СН'!$H$6-'СЕТ СН'!$H$22</f>
        <v>2215.2851611900001</v>
      </c>
      <c r="T88" s="36">
        <f>SUMIFS(СВЦЭМ!$C$39:$C$782,СВЦЭМ!$A$39:$A$782,$A88,СВЦЭМ!$B$39:$B$782,T$83)+'СЕТ СН'!$H$12+СВЦЭМ!$D$10+'СЕТ СН'!$H$6-'СЕТ СН'!$H$22</f>
        <v>2196.50126808</v>
      </c>
      <c r="U88" s="36">
        <f>SUMIFS(СВЦЭМ!$C$39:$C$782,СВЦЭМ!$A$39:$A$782,$A88,СВЦЭМ!$B$39:$B$782,U$83)+'СЕТ СН'!$H$12+СВЦЭМ!$D$10+'СЕТ СН'!$H$6-'СЕТ СН'!$H$22</f>
        <v>2155.07491003</v>
      </c>
      <c r="V88" s="36">
        <f>SUMIFS(СВЦЭМ!$C$39:$C$782,СВЦЭМ!$A$39:$A$782,$A88,СВЦЭМ!$B$39:$B$782,V$83)+'СЕТ СН'!$H$12+СВЦЭМ!$D$10+'СЕТ СН'!$H$6-'СЕТ СН'!$H$22</f>
        <v>2140.7762911600003</v>
      </c>
      <c r="W88" s="36">
        <f>SUMIFS(СВЦЭМ!$C$39:$C$782,СВЦЭМ!$A$39:$A$782,$A88,СВЦЭМ!$B$39:$B$782,W$83)+'СЕТ СН'!$H$12+СВЦЭМ!$D$10+'СЕТ СН'!$H$6-'СЕТ СН'!$H$22</f>
        <v>2187.4638070999999</v>
      </c>
      <c r="X88" s="36">
        <f>SUMIFS(СВЦЭМ!$C$39:$C$782,СВЦЭМ!$A$39:$A$782,$A88,СВЦЭМ!$B$39:$B$782,X$83)+'СЕТ СН'!$H$12+СВЦЭМ!$D$10+'СЕТ СН'!$H$6-'СЕТ СН'!$H$22</f>
        <v>2264.0050555299999</v>
      </c>
      <c r="Y88" s="36">
        <f>SUMIFS(СВЦЭМ!$C$39:$C$782,СВЦЭМ!$A$39:$A$782,$A88,СВЦЭМ!$B$39:$B$782,Y$83)+'СЕТ СН'!$H$12+СВЦЭМ!$D$10+'СЕТ СН'!$H$6-'СЕТ СН'!$H$22</f>
        <v>2324.8583802500002</v>
      </c>
    </row>
    <row r="89" spans="1:25" ht="15.75" x14ac:dyDescent="0.2">
      <c r="A89" s="35">
        <f t="shared" si="2"/>
        <v>45571</v>
      </c>
      <c r="B89" s="36">
        <f>SUMIFS(СВЦЭМ!$C$39:$C$782,СВЦЭМ!$A$39:$A$782,$A89,СВЦЭМ!$B$39:$B$782,B$83)+'СЕТ СН'!$H$12+СВЦЭМ!$D$10+'СЕТ СН'!$H$6-'СЕТ СН'!$H$22</f>
        <v>2402.8327279599998</v>
      </c>
      <c r="C89" s="36">
        <f>SUMIFS(СВЦЭМ!$C$39:$C$782,СВЦЭМ!$A$39:$A$782,$A89,СВЦЭМ!$B$39:$B$782,C$83)+'СЕТ СН'!$H$12+СВЦЭМ!$D$10+'СЕТ СН'!$H$6-'СЕТ СН'!$H$22</f>
        <v>2474.2957800699996</v>
      </c>
      <c r="D89" s="36">
        <f>SUMIFS(СВЦЭМ!$C$39:$C$782,СВЦЭМ!$A$39:$A$782,$A89,СВЦЭМ!$B$39:$B$782,D$83)+'СЕТ СН'!$H$12+СВЦЭМ!$D$10+'СЕТ СН'!$H$6-'СЕТ СН'!$H$22</f>
        <v>2585.1378446999997</v>
      </c>
      <c r="E89" s="36">
        <f>SUMIFS(СВЦЭМ!$C$39:$C$782,СВЦЭМ!$A$39:$A$782,$A89,СВЦЭМ!$B$39:$B$782,E$83)+'СЕТ СН'!$H$12+СВЦЭМ!$D$10+'СЕТ СН'!$H$6-'СЕТ СН'!$H$22</f>
        <v>2526.5822318099999</v>
      </c>
      <c r="F89" s="36">
        <f>SUMIFS(СВЦЭМ!$C$39:$C$782,СВЦЭМ!$A$39:$A$782,$A89,СВЦЭМ!$B$39:$B$782,F$83)+'СЕТ СН'!$H$12+СВЦЭМ!$D$10+'СЕТ СН'!$H$6-'СЕТ СН'!$H$22</f>
        <v>2466.5765517799996</v>
      </c>
      <c r="G89" s="36">
        <f>SUMIFS(СВЦЭМ!$C$39:$C$782,СВЦЭМ!$A$39:$A$782,$A89,СВЦЭМ!$B$39:$B$782,G$83)+'СЕТ СН'!$H$12+СВЦЭМ!$D$10+'СЕТ СН'!$H$6-'СЕТ СН'!$H$22</f>
        <v>2445.1628206799996</v>
      </c>
      <c r="H89" s="36">
        <f>SUMIFS(СВЦЭМ!$C$39:$C$782,СВЦЭМ!$A$39:$A$782,$A89,СВЦЭМ!$B$39:$B$782,H$83)+'СЕТ СН'!$H$12+СВЦЭМ!$D$10+'СЕТ СН'!$H$6-'СЕТ СН'!$H$22</f>
        <v>2414.6595677099995</v>
      </c>
      <c r="I89" s="36">
        <f>SUMIFS(СВЦЭМ!$C$39:$C$782,СВЦЭМ!$A$39:$A$782,$A89,СВЦЭМ!$B$39:$B$782,I$83)+'СЕТ СН'!$H$12+СВЦЭМ!$D$10+'СЕТ СН'!$H$6-'СЕТ СН'!$H$22</f>
        <v>2360.93150612</v>
      </c>
      <c r="J89" s="36">
        <f>SUMIFS(СВЦЭМ!$C$39:$C$782,СВЦЭМ!$A$39:$A$782,$A89,СВЦЭМ!$B$39:$B$782,J$83)+'СЕТ СН'!$H$12+СВЦЭМ!$D$10+'СЕТ СН'!$H$6-'СЕТ СН'!$H$22</f>
        <v>2231.9488376200002</v>
      </c>
      <c r="K89" s="36">
        <f>SUMIFS(СВЦЭМ!$C$39:$C$782,СВЦЭМ!$A$39:$A$782,$A89,СВЦЭМ!$B$39:$B$782,K$83)+'СЕТ СН'!$H$12+СВЦЭМ!$D$10+'СЕТ СН'!$H$6-'СЕТ СН'!$H$22</f>
        <v>2149.9542851400001</v>
      </c>
      <c r="L89" s="36">
        <f>SUMIFS(СВЦЭМ!$C$39:$C$782,СВЦЭМ!$A$39:$A$782,$A89,СВЦЭМ!$B$39:$B$782,L$83)+'СЕТ СН'!$H$12+СВЦЭМ!$D$10+'СЕТ СН'!$H$6-'СЕТ СН'!$H$22</f>
        <v>2125.2947723000002</v>
      </c>
      <c r="M89" s="36">
        <f>SUMIFS(СВЦЭМ!$C$39:$C$782,СВЦЭМ!$A$39:$A$782,$A89,СВЦЭМ!$B$39:$B$782,M$83)+'СЕТ СН'!$H$12+СВЦЭМ!$D$10+'СЕТ СН'!$H$6-'СЕТ СН'!$H$22</f>
        <v>2135.1065778000002</v>
      </c>
      <c r="N89" s="36">
        <f>SUMIFS(СВЦЭМ!$C$39:$C$782,СВЦЭМ!$A$39:$A$782,$A89,СВЦЭМ!$B$39:$B$782,N$83)+'СЕТ СН'!$H$12+СВЦЭМ!$D$10+'СЕТ СН'!$H$6-'СЕТ СН'!$H$22</f>
        <v>2153.4696401700003</v>
      </c>
      <c r="O89" s="36">
        <f>SUMIFS(СВЦЭМ!$C$39:$C$782,СВЦЭМ!$A$39:$A$782,$A89,СВЦЭМ!$B$39:$B$782,O$83)+'СЕТ СН'!$H$12+СВЦЭМ!$D$10+'СЕТ СН'!$H$6-'СЕТ СН'!$H$22</f>
        <v>2179.1603695600002</v>
      </c>
      <c r="P89" s="36">
        <f>SUMIFS(СВЦЭМ!$C$39:$C$782,СВЦЭМ!$A$39:$A$782,$A89,СВЦЭМ!$B$39:$B$782,P$83)+'СЕТ СН'!$H$12+СВЦЭМ!$D$10+'СЕТ СН'!$H$6-'СЕТ СН'!$H$22</f>
        <v>2189.1645114400003</v>
      </c>
      <c r="Q89" s="36">
        <f>SUMIFS(СВЦЭМ!$C$39:$C$782,СВЦЭМ!$A$39:$A$782,$A89,СВЦЭМ!$B$39:$B$782,Q$83)+'СЕТ СН'!$H$12+СВЦЭМ!$D$10+'СЕТ СН'!$H$6-'СЕТ СН'!$H$22</f>
        <v>2203.5395953900002</v>
      </c>
      <c r="R89" s="36">
        <f>SUMIFS(СВЦЭМ!$C$39:$C$782,СВЦЭМ!$A$39:$A$782,$A89,СВЦЭМ!$B$39:$B$782,R$83)+'СЕТ СН'!$H$12+СВЦЭМ!$D$10+'СЕТ СН'!$H$6-'СЕТ СН'!$H$22</f>
        <v>2184.6559923200002</v>
      </c>
      <c r="S89" s="36">
        <f>SUMIFS(СВЦЭМ!$C$39:$C$782,СВЦЭМ!$A$39:$A$782,$A89,СВЦЭМ!$B$39:$B$782,S$83)+'СЕТ СН'!$H$12+СВЦЭМ!$D$10+'СЕТ СН'!$H$6-'СЕТ СН'!$H$22</f>
        <v>2173.70616677</v>
      </c>
      <c r="T89" s="36">
        <f>SUMIFS(СВЦЭМ!$C$39:$C$782,СВЦЭМ!$A$39:$A$782,$A89,СВЦЭМ!$B$39:$B$782,T$83)+'СЕТ СН'!$H$12+СВЦЭМ!$D$10+'СЕТ СН'!$H$6-'СЕТ СН'!$H$22</f>
        <v>2175.9048999000001</v>
      </c>
      <c r="U89" s="36">
        <f>SUMIFS(СВЦЭМ!$C$39:$C$782,СВЦЭМ!$A$39:$A$782,$A89,СВЦЭМ!$B$39:$B$782,U$83)+'СЕТ СН'!$H$12+СВЦЭМ!$D$10+'СЕТ СН'!$H$6-'СЕТ СН'!$H$22</f>
        <v>2111.1636458900002</v>
      </c>
      <c r="V89" s="36">
        <f>SUMIFS(СВЦЭМ!$C$39:$C$782,СВЦЭМ!$A$39:$A$782,$A89,СВЦЭМ!$B$39:$B$782,V$83)+'СЕТ СН'!$H$12+СВЦЭМ!$D$10+'СЕТ СН'!$H$6-'СЕТ СН'!$H$22</f>
        <v>2113.3417403900003</v>
      </c>
      <c r="W89" s="36">
        <f>SUMIFS(СВЦЭМ!$C$39:$C$782,СВЦЭМ!$A$39:$A$782,$A89,СВЦЭМ!$B$39:$B$782,W$83)+'СЕТ СН'!$H$12+СВЦЭМ!$D$10+'СЕТ СН'!$H$6-'СЕТ СН'!$H$22</f>
        <v>2124.7501593299999</v>
      </c>
      <c r="X89" s="36">
        <f>SUMIFS(СВЦЭМ!$C$39:$C$782,СВЦЭМ!$A$39:$A$782,$A89,СВЦЭМ!$B$39:$B$782,X$83)+'СЕТ СН'!$H$12+СВЦЭМ!$D$10+'СЕТ СН'!$H$6-'СЕТ СН'!$H$22</f>
        <v>2200.25319825</v>
      </c>
      <c r="Y89" s="36">
        <f>SUMIFS(СВЦЭМ!$C$39:$C$782,СВЦЭМ!$A$39:$A$782,$A89,СВЦЭМ!$B$39:$B$782,Y$83)+'СЕТ СН'!$H$12+СВЦЭМ!$D$10+'СЕТ СН'!$H$6-'СЕТ СН'!$H$22</f>
        <v>2291.0660408500003</v>
      </c>
    </row>
    <row r="90" spans="1:25" ht="15.75" x14ac:dyDescent="0.2">
      <c r="A90" s="35">
        <f t="shared" si="2"/>
        <v>45572</v>
      </c>
      <c r="B90" s="36">
        <f>SUMIFS(СВЦЭМ!$C$39:$C$782,СВЦЭМ!$A$39:$A$782,$A90,СВЦЭМ!$B$39:$B$782,B$83)+'СЕТ СН'!$H$12+СВЦЭМ!$D$10+'СЕТ СН'!$H$6-'СЕТ СН'!$H$22</f>
        <v>2279.2269370500003</v>
      </c>
      <c r="C90" s="36">
        <f>SUMIFS(СВЦЭМ!$C$39:$C$782,СВЦЭМ!$A$39:$A$782,$A90,СВЦЭМ!$B$39:$B$782,C$83)+'СЕТ СН'!$H$12+СВЦЭМ!$D$10+'СЕТ СН'!$H$6-'СЕТ СН'!$H$22</f>
        <v>2356.7998664900001</v>
      </c>
      <c r="D90" s="36">
        <f>SUMIFS(СВЦЭМ!$C$39:$C$782,СВЦЭМ!$A$39:$A$782,$A90,СВЦЭМ!$B$39:$B$782,D$83)+'СЕТ СН'!$H$12+СВЦЭМ!$D$10+'СЕТ СН'!$H$6-'СЕТ СН'!$H$22</f>
        <v>2421.5019019699998</v>
      </c>
      <c r="E90" s="36">
        <f>SUMIFS(СВЦЭМ!$C$39:$C$782,СВЦЭМ!$A$39:$A$782,$A90,СВЦЭМ!$B$39:$B$782,E$83)+'СЕТ СН'!$H$12+СВЦЭМ!$D$10+'СЕТ СН'!$H$6-'СЕТ СН'!$H$22</f>
        <v>2395.7046649499998</v>
      </c>
      <c r="F90" s="36">
        <f>SUMIFS(СВЦЭМ!$C$39:$C$782,СВЦЭМ!$A$39:$A$782,$A90,СВЦЭМ!$B$39:$B$782,F$83)+'СЕТ СН'!$H$12+СВЦЭМ!$D$10+'СЕТ СН'!$H$6-'СЕТ СН'!$H$22</f>
        <v>2392.0474608300001</v>
      </c>
      <c r="G90" s="36">
        <f>SUMIFS(СВЦЭМ!$C$39:$C$782,СВЦЭМ!$A$39:$A$782,$A90,СВЦЭМ!$B$39:$B$782,G$83)+'СЕТ СН'!$H$12+СВЦЭМ!$D$10+'СЕТ СН'!$H$6-'СЕТ СН'!$H$22</f>
        <v>2373.5515537800002</v>
      </c>
      <c r="H90" s="36">
        <f>SUMIFS(СВЦЭМ!$C$39:$C$782,СВЦЭМ!$A$39:$A$782,$A90,СВЦЭМ!$B$39:$B$782,H$83)+'СЕТ СН'!$H$12+СВЦЭМ!$D$10+'СЕТ СН'!$H$6-'СЕТ СН'!$H$22</f>
        <v>2290.23243116</v>
      </c>
      <c r="I90" s="36">
        <f>SUMIFS(СВЦЭМ!$C$39:$C$782,СВЦЭМ!$A$39:$A$782,$A90,СВЦЭМ!$B$39:$B$782,I$83)+'СЕТ СН'!$H$12+СВЦЭМ!$D$10+'СЕТ СН'!$H$6-'СЕТ СН'!$H$22</f>
        <v>2194.2793769300001</v>
      </c>
      <c r="J90" s="36">
        <f>SUMIFS(СВЦЭМ!$C$39:$C$782,СВЦЭМ!$A$39:$A$782,$A90,СВЦЭМ!$B$39:$B$782,J$83)+'СЕТ СН'!$H$12+СВЦЭМ!$D$10+'СЕТ СН'!$H$6-'СЕТ СН'!$H$22</f>
        <v>2165.2223504900003</v>
      </c>
      <c r="K90" s="36">
        <f>SUMIFS(СВЦЭМ!$C$39:$C$782,СВЦЭМ!$A$39:$A$782,$A90,СВЦЭМ!$B$39:$B$782,K$83)+'СЕТ СН'!$H$12+СВЦЭМ!$D$10+'СЕТ СН'!$H$6-'СЕТ СН'!$H$22</f>
        <v>2116.5405371000002</v>
      </c>
      <c r="L90" s="36">
        <f>SUMIFS(СВЦЭМ!$C$39:$C$782,СВЦЭМ!$A$39:$A$782,$A90,СВЦЭМ!$B$39:$B$782,L$83)+'СЕТ СН'!$H$12+СВЦЭМ!$D$10+'СЕТ СН'!$H$6-'СЕТ СН'!$H$22</f>
        <v>2111.0234759099999</v>
      </c>
      <c r="M90" s="36">
        <f>SUMIFS(СВЦЭМ!$C$39:$C$782,СВЦЭМ!$A$39:$A$782,$A90,СВЦЭМ!$B$39:$B$782,M$83)+'СЕТ СН'!$H$12+СВЦЭМ!$D$10+'СЕТ СН'!$H$6-'СЕТ СН'!$H$22</f>
        <v>2173.7786544300002</v>
      </c>
      <c r="N90" s="36">
        <f>SUMIFS(СВЦЭМ!$C$39:$C$782,СВЦЭМ!$A$39:$A$782,$A90,СВЦЭМ!$B$39:$B$782,N$83)+'СЕТ СН'!$H$12+СВЦЭМ!$D$10+'СЕТ СН'!$H$6-'СЕТ СН'!$H$22</f>
        <v>2179.7378863500003</v>
      </c>
      <c r="O90" s="36">
        <f>SUMIFS(СВЦЭМ!$C$39:$C$782,СВЦЭМ!$A$39:$A$782,$A90,СВЦЭМ!$B$39:$B$782,O$83)+'СЕТ СН'!$H$12+СВЦЭМ!$D$10+'СЕТ СН'!$H$6-'СЕТ СН'!$H$22</f>
        <v>2172.59827494</v>
      </c>
      <c r="P90" s="36">
        <f>SUMIFS(СВЦЭМ!$C$39:$C$782,СВЦЭМ!$A$39:$A$782,$A90,СВЦЭМ!$B$39:$B$782,P$83)+'СЕТ СН'!$H$12+СВЦЭМ!$D$10+'СЕТ СН'!$H$6-'СЕТ СН'!$H$22</f>
        <v>2170.7971443300003</v>
      </c>
      <c r="Q90" s="36">
        <f>SUMIFS(СВЦЭМ!$C$39:$C$782,СВЦЭМ!$A$39:$A$782,$A90,СВЦЭМ!$B$39:$B$782,Q$83)+'СЕТ СН'!$H$12+СВЦЭМ!$D$10+'СЕТ СН'!$H$6-'СЕТ СН'!$H$22</f>
        <v>2201.5446891500001</v>
      </c>
      <c r="R90" s="36">
        <f>SUMIFS(СВЦЭМ!$C$39:$C$782,СВЦЭМ!$A$39:$A$782,$A90,СВЦЭМ!$B$39:$B$782,R$83)+'СЕТ СН'!$H$12+СВЦЭМ!$D$10+'СЕТ СН'!$H$6-'СЕТ СН'!$H$22</f>
        <v>2185.03204026</v>
      </c>
      <c r="S90" s="36">
        <f>SUMIFS(СВЦЭМ!$C$39:$C$782,СВЦЭМ!$A$39:$A$782,$A90,СВЦЭМ!$B$39:$B$782,S$83)+'СЕТ СН'!$H$12+СВЦЭМ!$D$10+'СЕТ СН'!$H$6-'СЕТ СН'!$H$22</f>
        <v>2147.29253612</v>
      </c>
      <c r="T90" s="36">
        <f>SUMIFS(СВЦЭМ!$C$39:$C$782,СВЦЭМ!$A$39:$A$782,$A90,СВЦЭМ!$B$39:$B$782,T$83)+'СЕТ СН'!$H$12+СВЦЭМ!$D$10+'СЕТ СН'!$H$6-'СЕТ СН'!$H$22</f>
        <v>2113.7864127100001</v>
      </c>
      <c r="U90" s="36">
        <f>SUMIFS(СВЦЭМ!$C$39:$C$782,СВЦЭМ!$A$39:$A$782,$A90,СВЦЭМ!$B$39:$B$782,U$83)+'СЕТ СН'!$H$12+СВЦЭМ!$D$10+'СЕТ СН'!$H$6-'СЕТ СН'!$H$22</f>
        <v>2037.2246145199999</v>
      </c>
      <c r="V90" s="36">
        <f>SUMIFS(СВЦЭМ!$C$39:$C$782,СВЦЭМ!$A$39:$A$782,$A90,СВЦЭМ!$B$39:$B$782,V$83)+'СЕТ СН'!$H$12+СВЦЭМ!$D$10+'СЕТ СН'!$H$6-'СЕТ СН'!$H$22</f>
        <v>2058.1950097399999</v>
      </c>
      <c r="W90" s="36">
        <f>SUMIFS(СВЦЭМ!$C$39:$C$782,СВЦЭМ!$A$39:$A$782,$A90,СВЦЭМ!$B$39:$B$782,W$83)+'СЕТ СН'!$H$12+СВЦЭМ!$D$10+'СЕТ СН'!$H$6-'СЕТ СН'!$H$22</f>
        <v>2087.4104322799999</v>
      </c>
      <c r="X90" s="36">
        <f>SUMIFS(СВЦЭМ!$C$39:$C$782,СВЦЭМ!$A$39:$A$782,$A90,СВЦЭМ!$B$39:$B$782,X$83)+'СЕТ СН'!$H$12+СВЦЭМ!$D$10+'СЕТ СН'!$H$6-'СЕТ СН'!$H$22</f>
        <v>2172.1677804599999</v>
      </c>
      <c r="Y90" s="36">
        <f>SUMIFS(СВЦЭМ!$C$39:$C$782,СВЦЭМ!$A$39:$A$782,$A90,СВЦЭМ!$B$39:$B$782,Y$83)+'СЕТ СН'!$H$12+СВЦЭМ!$D$10+'СЕТ СН'!$H$6-'СЕТ СН'!$H$22</f>
        <v>2210.4939512300002</v>
      </c>
    </row>
    <row r="91" spans="1:25" ht="15.75" x14ac:dyDescent="0.2">
      <c r="A91" s="35">
        <f t="shared" si="2"/>
        <v>45573</v>
      </c>
      <c r="B91" s="36">
        <f>SUMIFS(СВЦЭМ!$C$39:$C$782,СВЦЭМ!$A$39:$A$782,$A91,СВЦЭМ!$B$39:$B$782,B$83)+'СЕТ СН'!$H$12+СВЦЭМ!$D$10+'СЕТ СН'!$H$6-'СЕТ СН'!$H$22</f>
        <v>2330.35936442</v>
      </c>
      <c r="C91" s="36">
        <f>SUMIFS(СВЦЭМ!$C$39:$C$782,СВЦЭМ!$A$39:$A$782,$A91,СВЦЭМ!$B$39:$B$782,C$83)+'СЕТ СН'!$H$12+СВЦЭМ!$D$10+'СЕТ СН'!$H$6-'СЕТ СН'!$H$22</f>
        <v>2401.8647272199996</v>
      </c>
      <c r="D91" s="36">
        <f>SUMIFS(СВЦЭМ!$C$39:$C$782,СВЦЭМ!$A$39:$A$782,$A91,СВЦЭМ!$B$39:$B$782,D$83)+'СЕТ СН'!$H$12+СВЦЭМ!$D$10+'СЕТ СН'!$H$6-'СЕТ СН'!$H$22</f>
        <v>2424.8816976899998</v>
      </c>
      <c r="E91" s="36">
        <f>SUMIFS(СВЦЭМ!$C$39:$C$782,СВЦЭМ!$A$39:$A$782,$A91,СВЦЭМ!$B$39:$B$782,E$83)+'СЕТ СН'!$H$12+СВЦЭМ!$D$10+'СЕТ СН'!$H$6-'СЕТ СН'!$H$22</f>
        <v>2414.6407559699996</v>
      </c>
      <c r="F91" s="36">
        <f>SUMIFS(СВЦЭМ!$C$39:$C$782,СВЦЭМ!$A$39:$A$782,$A91,СВЦЭМ!$B$39:$B$782,F$83)+'СЕТ СН'!$H$12+СВЦЭМ!$D$10+'СЕТ СН'!$H$6-'СЕТ СН'!$H$22</f>
        <v>2409.47504871</v>
      </c>
      <c r="G91" s="36">
        <f>SUMIFS(СВЦЭМ!$C$39:$C$782,СВЦЭМ!$A$39:$A$782,$A91,СВЦЭМ!$B$39:$B$782,G$83)+'СЕТ СН'!$H$12+СВЦЭМ!$D$10+'СЕТ СН'!$H$6-'СЕТ СН'!$H$22</f>
        <v>2391.0449173500001</v>
      </c>
      <c r="H91" s="36">
        <f>SUMIFS(СВЦЭМ!$C$39:$C$782,СВЦЭМ!$A$39:$A$782,$A91,СВЦЭМ!$B$39:$B$782,H$83)+'СЕТ СН'!$H$12+СВЦЭМ!$D$10+'СЕТ СН'!$H$6-'СЕТ СН'!$H$22</f>
        <v>2313.7392899700003</v>
      </c>
      <c r="I91" s="36">
        <f>SUMIFS(СВЦЭМ!$C$39:$C$782,СВЦЭМ!$A$39:$A$782,$A91,СВЦЭМ!$B$39:$B$782,I$83)+'СЕТ СН'!$H$12+СВЦЭМ!$D$10+'СЕТ СН'!$H$6-'СЕТ СН'!$H$22</f>
        <v>2166.5425562600003</v>
      </c>
      <c r="J91" s="36">
        <f>SUMIFS(СВЦЭМ!$C$39:$C$782,СВЦЭМ!$A$39:$A$782,$A91,СВЦЭМ!$B$39:$B$782,J$83)+'СЕТ СН'!$H$12+СВЦЭМ!$D$10+'СЕТ СН'!$H$6-'СЕТ СН'!$H$22</f>
        <v>2125.3481033400003</v>
      </c>
      <c r="K91" s="36">
        <f>SUMIFS(СВЦЭМ!$C$39:$C$782,СВЦЭМ!$A$39:$A$782,$A91,СВЦЭМ!$B$39:$B$782,K$83)+'СЕТ СН'!$H$12+СВЦЭМ!$D$10+'СЕТ СН'!$H$6-'СЕТ СН'!$H$22</f>
        <v>2147.6235545200002</v>
      </c>
      <c r="L91" s="36">
        <f>SUMIFS(СВЦЭМ!$C$39:$C$782,СВЦЭМ!$A$39:$A$782,$A91,СВЦЭМ!$B$39:$B$782,L$83)+'СЕТ СН'!$H$12+СВЦЭМ!$D$10+'СЕТ СН'!$H$6-'СЕТ СН'!$H$22</f>
        <v>2096.4343669700002</v>
      </c>
      <c r="M91" s="36">
        <f>SUMIFS(СВЦЭМ!$C$39:$C$782,СВЦЭМ!$A$39:$A$782,$A91,СВЦЭМ!$B$39:$B$782,M$83)+'СЕТ СН'!$H$12+СВЦЭМ!$D$10+'СЕТ СН'!$H$6-'СЕТ СН'!$H$22</f>
        <v>2117.2765909899999</v>
      </c>
      <c r="N91" s="36">
        <f>SUMIFS(СВЦЭМ!$C$39:$C$782,СВЦЭМ!$A$39:$A$782,$A91,СВЦЭМ!$B$39:$B$782,N$83)+'СЕТ СН'!$H$12+СВЦЭМ!$D$10+'СЕТ СН'!$H$6-'СЕТ СН'!$H$22</f>
        <v>2141.3782899299999</v>
      </c>
      <c r="O91" s="36">
        <f>SUMIFS(СВЦЭМ!$C$39:$C$782,СВЦЭМ!$A$39:$A$782,$A91,СВЦЭМ!$B$39:$B$782,O$83)+'СЕТ СН'!$H$12+СВЦЭМ!$D$10+'СЕТ СН'!$H$6-'СЕТ СН'!$H$22</f>
        <v>2116.4718132100002</v>
      </c>
      <c r="P91" s="36">
        <f>SUMIFS(СВЦЭМ!$C$39:$C$782,СВЦЭМ!$A$39:$A$782,$A91,СВЦЭМ!$B$39:$B$782,P$83)+'СЕТ СН'!$H$12+СВЦЭМ!$D$10+'СЕТ СН'!$H$6-'СЕТ СН'!$H$22</f>
        <v>2129.5938013300001</v>
      </c>
      <c r="Q91" s="36">
        <f>SUMIFS(СВЦЭМ!$C$39:$C$782,СВЦЭМ!$A$39:$A$782,$A91,СВЦЭМ!$B$39:$B$782,Q$83)+'СЕТ СН'!$H$12+СВЦЭМ!$D$10+'СЕТ СН'!$H$6-'СЕТ СН'!$H$22</f>
        <v>2159.4554742700002</v>
      </c>
      <c r="R91" s="36">
        <f>SUMIFS(СВЦЭМ!$C$39:$C$782,СВЦЭМ!$A$39:$A$782,$A91,СВЦЭМ!$B$39:$B$782,R$83)+'СЕТ СН'!$H$12+СВЦЭМ!$D$10+'СЕТ СН'!$H$6-'СЕТ СН'!$H$22</f>
        <v>2153.38701072</v>
      </c>
      <c r="S91" s="36">
        <f>SUMIFS(СВЦЭМ!$C$39:$C$782,СВЦЭМ!$A$39:$A$782,$A91,СВЦЭМ!$B$39:$B$782,S$83)+'СЕТ СН'!$H$12+СВЦЭМ!$D$10+'СЕТ СН'!$H$6-'СЕТ СН'!$H$22</f>
        <v>2136.3024521900002</v>
      </c>
      <c r="T91" s="36">
        <f>SUMIFS(СВЦЭМ!$C$39:$C$782,СВЦЭМ!$A$39:$A$782,$A91,СВЦЭМ!$B$39:$B$782,T$83)+'СЕТ СН'!$H$12+СВЦЭМ!$D$10+'СЕТ СН'!$H$6-'СЕТ СН'!$H$22</f>
        <v>2113.4412972600003</v>
      </c>
      <c r="U91" s="36">
        <f>SUMIFS(СВЦЭМ!$C$39:$C$782,СВЦЭМ!$A$39:$A$782,$A91,СВЦЭМ!$B$39:$B$782,U$83)+'СЕТ СН'!$H$12+СВЦЭМ!$D$10+'СЕТ СН'!$H$6-'СЕТ СН'!$H$22</f>
        <v>2078.5781428</v>
      </c>
      <c r="V91" s="36">
        <f>SUMIFS(СВЦЭМ!$C$39:$C$782,СВЦЭМ!$A$39:$A$782,$A91,СВЦЭМ!$B$39:$B$782,V$83)+'СЕТ СН'!$H$12+СВЦЭМ!$D$10+'СЕТ СН'!$H$6-'СЕТ СН'!$H$22</f>
        <v>2083.15077462</v>
      </c>
      <c r="W91" s="36">
        <f>SUMIFS(СВЦЭМ!$C$39:$C$782,СВЦЭМ!$A$39:$A$782,$A91,СВЦЭМ!$B$39:$B$782,W$83)+'СЕТ СН'!$H$12+СВЦЭМ!$D$10+'СЕТ СН'!$H$6-'СЕТ СН'!$H$22</f>
        <v>2119.4954216199999</v>
      </c>
      <c r="X91" s="36">
        <f>SUMIFS(СВЦЭМ!$C$39:$C$782,СВЦЭМ!$A$39:$A$782,$A91,СВЦЭМ!$B$39:$B$782,X$83)+'СЕТ СН'!$H$12+СВЦЭМ!$D$10+'СЕТ СН'!$H$6-'СЕТ СН'!$H$22</f>
        <v>2188.9825787200002</v>
      </c>
      <c r="Y91" s="36">
        <f>SUMIFS(СВЦЭМ!$C$39:$C$782,СВЦЭМ!$A$39:$A$782,$A91,СВЦЭМ!$B$39:$B$782,Y$83)+'СЕТ СН'!$H$12+СВЦЭМ!$D$10+'СЕТ СН'!$H$6-'СЕТ СН'!$H$22</f>
        <v>2258.80042581</v>
      </c>
    </row>
    <row r="92" spans="1:25" ht="15.75" x14ac:dyDescent="0.2">
      <c r="A92" s="35">
        <f t="shared" si="2"/>
        <v>45574</v>
      </c>
      <c r="B92" s="36">
        <f>SUMIFS(СВЦЭМ!$C$39:$C$782,СВЦЭМ!$A$39:$A$782,$A92,СВЦЭМ!$B$39:$B$782,B$83)+'СЕТ СН'!$H$12+СВЦЭМ!$D$10+'СЕТ СН'!$H$6-'СЕТ СН'!$H$22</f>
        <v>2298.0702979600001</v>
      </c>
      <c r="C92" s="36">
        <f>SUMIFS(СВЦЭМ!$C$39:$C$782,СВЦЭМ!$A$39:$A$782,$A92,СВЦЭМ!$B$39:$B$782,C$83)+'СЕТ СН'!$H$12+СВЦЭМ!$D$10+'СЕТ СН'!$H$6-'СЕТ СН'!$H$22</f>
        <v>2397.0203862499998</v>
      </c>
      <c r="D92" s="36">
        <f>SUMIFS(СВЦЭМ!$C$39:$C$782,СВЦЭМ!$A$39:$A$782,$A92,СВЦЭМ!$B$39:$B$782,D$83)+'СЕТ СН'!$H$12+СВЦЭМ!$D$10+'СЕТ СН'!$H$6-'СЕТ СН'!$H$22</f>
        <v>2447.1509684599996</v>
      </c>
      <c r="E92" s="36">
        <f>SUMIFS(СВЦЭМ!$C$39:$C$782,СВЦЭМ!$A$39:$A$782,$A92,СВЦЭМ!$B$39:$B$782,E$83)+'СЕТ СН'!$H$12+СВЦЭМ!$D$10+'СЕТ СН'!$H$6-'СЕТ СН'!$H$22</f>
        <v>2468.7224193999996</v>
      </c>
      <c r="F92" s="36">
        <f>SUMIFS(СВЦЭМ!$C$39:$C$782,СВЦЭМ!$A$39:$A$782,$A92,СВЦЭМ!$B$39:$B$782,F$83)+'СЕТ СН'!$H$12+СВЦЭМ!$D$10+'СЕТ СН'!$H$6-'СЕТ СН'!$H$22</f>
        <v>2456.7376912499999</v>
      </c>
      <c r="G92" s="36">
        <f>SUMIFS(СВЦЭМ!$C$39:$C$782,СВЦЭМ!$A$39:$A$782,$A92,СВЦЭМ!$B$39:$B$782,G$83)+'СЕТ СН'!$H$12+СВЦЭМ!$D$10+'СЕТ СН'!$H$6-'СЕТ СН'!$H$22</f>
        <v>2419.6866901099997</v>
      </c>
      <c r="H92" s="36">
        <f>SUMIFS(СВЦЭМ!$C$39:$C$782,СВЦЭМ!$A$39:$A$782,$A92,СВЦЭМ!$B$39:$B$782,H$83)+'СЕТ СН'!$H$12+СВЦЭМ!$D$10+'СЕТ СН'!$H$6-'СЕТ СН'!$H$22</f>
        <v>2343.3958626799999</v>
      </c>
      <c r="I92" s="36">
        <f>SUMIFS(СВЦЭМ!$C$39:$C$782,СВЦЭМ!$A$39:$A$782,$A92,СВЦЭМ!$B$39:$B$782,I$83)+'СЕТ СН'!$H$12+СВЦЭМ!$D$10+'СЕТ СН'!$H$6-'СЕТ СН'!$H$22</f>
        <v>2303.2046337400002</v>
      </c>
      <c r="J92" s="36">
        <f>SUMIFS(СВЦЭМ!$C$39:$C$782,СВЦЭМ!$A$39:$A$782,$A92,СВЦЭМ!$B$39:$B$782,J$83)+'СЕТ СН'!$H$12+СВЦЭМ!$D$10+'СЕТ СН'!$H$6-'СЕТ СН'!$H$22</f>
        <v>2205.28169682</v>
      </c>
      <c r="K92" s="36">
        <f>SUMIFS(СВЦЭМ!$C$39:$C$782,СВЦЭМ!$A$39:$A$782,$A92,СВЦЭМ!$B$39:$B$782,K$83)+'СЕТ СН'!$H$12+СВЦЭМ!$D$10+'СЕТ СН'!$H$6-'СЕТ СН'!$H$22</f>
        <v>2197.44979208</v>
      </c>
      <c r="L92" s="36">
        <f>SUMIFS(СВЦЭМ!$C$39:$C$782,СВЦЭМ!$A$39:$A$782,$A92,СВЦЭМ!$B$39:$B$782,L$83)+'СЕТ СН'!$H$12+СВЦЭМ!$D$10+'СЕТ СН'!$H$6-'СЕТ СН'!$H$22</f>
        <v>2183.5747699200001</v>
      </c>
      <c r="M92" s="36">
        <f>SUMIFS(СВЦЭМ!$C$39:$C$782,СВЦЭМ!$A$39:$A$782,$A92,СВЦЭМ!$B$39:$B$782,M$83)+'СЕТ СН'!$H$12+СВЦЭМ!$D$10+'СЕТ СН'!$H$6-'СЕТ СН'!$H$22</f>
        <v>2203.5940565700002</v>
      </c>
      <c r="N92" s="36">
        <f>SUMIFS(СВЦЭМ!$C$39:$C$782,СВЦЭМ!$A$39:$A$782,$A92,СВЦЭМ!$B$39:$B$782,N$83)+'СЕТ СН'!$H$12+СВЦЭМ!$D$10+'СЕТ СН'!$H$6-'СЕТ СН'!$H$22</f>
        <v>2229.4712392500001</v>
      </c>
      <c r="O92" s="36">
        <f>SUMIFS(СВЦЭМ!$C$39:$C$782,СВЦЭМ!$A$39:$A$782,$A92,СВЦЭМ!$B$39:$B$782,O$83)+'СЕТ СН'!$H$12+СВЦЭМ!$D$10+'СЕТ СН'!$H$6-'СЕТ СН'!$H$22</f>
        <v>2224.5756830999999</v>
      </c>
      <c r="P92" s="36">
        <f>SUMIFS(СВЦЭМ!$C$39:$C$782,СВЦЭМ!$A$39:$A$782,$A92,СВЦЭМ!$B$39:$B$782,P$83)+'СЕТ СН'!$H$12+СВЦЭМ!$D$10+'СЕТ СН'!$H$6-'СЕТ СН'!$H$22</f>
        <v>2208.2510105000001</v>
      </c>
      <c r="Q92" s="36">
        <f>SUMIFS(СВЦЭМ!$C$39:$C$782,СВЦЭМ!$A$39:$A$782,$A92,СВЦЭМ!$B$39:$B$782,Q$83)+'СЕТ СН'!$H$12+СВЦЭМ!$D$10+'СЕТ СН'!$H$6-'СЕТ СН'!$H$22</f>
        <v>2242.4173999899999</v>
      </c>
      <c r="R92" s="36">
        <f>SUMIFS(СВЦЭМ!$C$39:$C$782,СВЦЭМ!$A$39:$A$782,$A92,СВЦЭМ!$B$39:$B$782,R$83)+'СЕТ СН'!$H$12+СВЦЭМ!$D$10+'СЕТ СН'!$H$6-'СЕТ СН'!$H$22</f>
        <v>2236.2954983499999</v>
      </c>
      <c r="S92" s="36">
        <f>SUMIFS(СВЦЭМ!$C$39:$C$782,СВЦЭМ!$A$39:$A$782,$A92,СВЦЭМ!$B$39:$B$782,S$83)+'СЕТ СН'!$H$12+СВЦЭМ!$D$10+'СЕТ СН'!$H$6-'СЕТ СН'!$H$22</f>
        <v>2221.8165783300001</v>
      </c>
      <c r="T92" s="36">
        <f>SUMIFS(СВЦЭМ!$C$39:$C$782,СВЦЭМ!$A$39:$A$782,$A92,СВЦЭМ!$B$39:$B$782,T$83)+'СЕТ СН'!$H$12+СВЦЭМ!$D$10+'СЕТ СН'!$H$6-'СЕТ СН'!$H$22</f>
        <v>2217.6664112900003</v>
      </c>
      <c r="U92" s="36">
        <f>SUMIFS(СВЦЭМ!$C$39:$C$782,СВЦЭМ!$A$39:$A$782,$A92,СВЦЭМ!$B$39:$B$782,U$83)+'СЕТ СН'!$H$12+СВЦЭМ!$D$10+'СЕТ СН'!$H$6-'СЕТ СН'!$H$22</f>
        <v>2217.4930145000003</v>
      </c>
      <c r="V92" s="36">
        <f>SUMIFS(СВЦЭМ!$C$39:$C$782,СВЦЭМ!$A$39:$A$782,$A92,СВЦЭМ!$B$39:$B$782,V$83)+'СЕТ СН'!$H$12+СВЦЭМ!$D$10+'СЕТ СН'!$H$6-'СЕТ СН'!$H$22</f>
        <v>2233.0536421500001</v>
      </c>
      <c r="W92" s="36">
        <f>SUMIFS(СВЦЭМ!$C$39:$C$782,СВЦЭМ!$A$39:$A$782,$A92,СВЦЭМ!$B$39:$B$782,W$83)+'СЕТ СН'!$H$12+СВЦЭМ!$D$10+'СЕТ СН'!$H$6-'СЕТ СН'!$H$22</f>
        <v>2253.83016</v>
      </c>
      <c r="X92" s="36">
        <f>SUMIFS(СВЦЭМ!$C$39:$C$782,СВЦЭМ!$A$39:$A$782,$A92,СВЦЭМ!$B$39:$B$782,X$83)+'СЕТ СН'!$H$12+СВЦЭМ!$D$10+'СЕТ СН'!$H$6-'СЕТ СН'!$H$22</f>
        <v>2336.4288157999999</v>
      </c>
      <c r="Y92" s="36">
        <f>SUMIFS(СВЦЭМ!$C$39:$C$782,СВЦЭМ!$A$39:$A$782,$A92,СВЦЭМ!$B$39:$B$782,Y$83)+'СЕТ СН'!$H$12+СВЦЭМ!$D$10+'СЕТ СН'!$H$6-'СЕТ СН'!$H$22</f>
        <v>2394.2774073799997</v>
      </c>
    </row>
    <row r="93" spans="1:25" ht="15.75" x14ac:dyDescent="0.2">
      <c r="A93" s="35">
        <f t="shared" si="2"/>
        <v>45575</v>
      </c>
      <c r="B93" s="36">
        <f>SUMIFS(СВЦЭМ!$C$39:$C$782,СВЦЭМ!$A$39:$A$782,$A93,СВЦЭМ!$B$39:$B$782,B$83)+'СЕТ СН'!$H$12+СВЦЭМ!$D$10+'СЕТ СН'!$H$6-'СЕТ СН'!$H$22</f>
        <v>2370.4726821200002</v>
      </c>
      <c r="C93" s="36">
        <f>SUMIFS(СВЦЭМ!$C$39:$C$782,СВЦЭМ!$A$39:$A$782,$A93,СВЦЭМ!$B$39:$B$782,C$83)+'СЕТ СН'!$H$12+СВЦЭМ!$D$10+'СЕТ СН'!$H$6-'СЕТ СН'!$H$22</f>
        <v>2414.2513340599999</v>
      </c>
      <c r="D93" s="36">
        <f>SUMIFS(СВЦЭМ!$C$39:$C$782,СВЦЭМ!$A$39:$A$782,$A93,СВЦЭМ!$B$39:$B$782,D$83)+'СЕТ СН'!$H$12+СВЦЭМ!$D$10+'СЕТ СН'!$H$6-'СЕТ СН'!$H$22</f>
        <v>2397.0724711299999</v>
      </c>
      <c r="E93" s="36">
        <f>SUMIFS(СВЦЭМ!$C$39:$C$782,СВЦЭМ!$A$39:$A$782,$A93,СВЦЭМ!$B$39:$B$782,E$83)+'СЕТ СН'!$H$12+СВЦЭМ!$D$10+'СЕТ СН'!$H$6-'СЕТ СН'!$H$22</f>
        <v>2401.3713602999997</v>
      </c>
      <c r="F93" s="36">
        <f>SUMIFS(СВЦЭМ!$C$39:$C$782,СВЦЭМ!$A$39:$A$782,$A93,СВЦЭМ!$B$39:$B$782,F$83)+'СЕТ СН'!$H$12+СВЦЭМ!$D$10+'СЕТ СН'!$H$6-'СЕТ СН'!$H$22</f>
        <v>2408.0401489999995</v>
      </c>
      <c r="G93" s="36">
        <f>SUMIFS(СВЦЭМ!$C$39:$C$782,СВЦЭМ!$A$39:$A$782,$A93,СВЦЭМ!$B$39:$B$782,G$83)+'СЕТ СН'!$H$12+СВЦЭМ!$D$10+'СЕТ СН'!$H$6-'СЕТ СН'!$H$22</f>
        <v>2378.0444782200002</v>
      </c>
      <c r="H93" s="36">
        <f>SUMIFS(СВЦЭМ!$C$39:$C$782,СВЦЭМ!$A$39:$A$782,$A93,СВЦЭМ!$B$39:$B$782,H$83)+'СЕТ СН'!$H$12+СВЦЭМ!$D$10+'СЕТ СН'!$H$6-'СЕТ СН'!$H$22</f>
        <v>2273.3146499100003</v>
      </c>
      <c r="I93" s="36">
        <f>SUMIFS(СВЦЭМ!$C$39:$C$782,СВЦЭМ!$A$39:$A$782,$A93,СВЦЭМ!$B$39:$B$782,I$83)+'СЕТ СН'!$H$12+СВЦЭМ!$D$10+'СЕТ СН'!$H$6-'СЕТ СН'!$H$22</f>
        <v>2171.73061241</v>
      </c>
      <c r="J93" s="36">
        <f>SUMIFS(СВЦЭМ!$C$39:$C$782,СВЦЭМ!$A$39:$A$782,$A93,СВЦЭМ!$B$39:$B$782,J$83)+'СЕТ СН'!$H$12+СВЦЭМ!$D$10+'СЕТ СН'!$H$6-'СЕТ СН'!$H$22</f>
        <v>2123.8924663100001</v>
      </c>
      <c r="K93" s="36">
        <f>SUMIFS(СВЦЭМ!$C$39:$C$782,СВЦЭМ!$A$39:$A$782,$A93,СВЦЭМ!$B$39:$B$782,K$83)+'СЕТ СН'!$H$12+СВЦЭМ!$D$10+'СЕТ СН'!$H$6-'СЕТ СН'!$H$22</f>
        <v>2119.5067350899999</v>
      </c>
      <c r="L93" s="36">
        <f>SUMIFS(СВЦЭМ!$C$39:$C$782,СВЦЭМ!$A$39:$A$782,$A93,СВЦЭМ!$B$39:$B$782,L$83)+'СЕТ СН'!$H$12+СВЦЭМ!$D$10+'СЕТ СН'!$H$6-'СЕТ СН'!$H$22</f>
        <v>2113.98106856</v>
      </c>
      <c r="M93" s="36">
        <f>SUMIFS(СВЦЭМ!$C$39:$C$782,СВЦЭМ!$A$39:$A$782,$A93,СВЦЭМ!$B$39:$B$782,M$83)+'СЕТ СН'!$H$12+СВЦЭМ!$D$10+'СЕТ СН'!$H$6-'СЕТ СН'!$H$22</f>
        <v>2141.0805871600001</v>
      </c>
      <c r="N93" s="36">
        <f>SUMIFS(СВЦЭМ!$C$39:$C$782,СВЦЭМ!$A$39:$A$782,$A93,СВЦЭМ!$B$39:$B$782,N$83)+'СЕТ СН'!$H$12+СВЦЭМ!$D$10+'СЕТ СН'!$H$6-'СЕТ СН'!$H$22</f>
        <v>2142.6822770500003</v>
      </c>
      <c r="O93" s="36">
        <f>SUMIFS(СВЦЭМ!$C$39:$C$782,СВЦЭМ!$A$39:$A$782,$A93,СВЦЭМ!$B$39:$B$782,O$83)+'СЕТ СН'!$H$12+СВЦЭМ!$D$10+'СЕТ СН'!$H$6-'СЕТ СН'!$H$22</f>
        <v>2150.1960466599999</v>
      </c>
      <c r="P93" s="36">
        <f>SUMIFS(СВЦЭМ!$C$39:$C$782,СВЦЭМ!$A$39:$A$782,$A93,СВЦЭМ!$B$39:$B$782,P$83)+'СЕТ СН'!$H$12+СВЦЭМ!$D$10+'СЕТ СН'!$H$6-'СЕТ СН'!$H$22</f>
        <v>2163.8641038800001</v>
      </c>
      <c r="Q93" s="36">
        <f>SUMIFS(СВЦЭМ!$C$39:$C$782,СВЦЭМ!$A$39:$A$782,$A93,СВЦЭМ!$B$39:$B$782,Q$83)+'СЕТ СН'!$H$12+СВЦЭМ!$D$10+'СЕТ СН'!$H$6-'СЕТ СН'!$H$22</f>
        <v>2188.8667084399999</v>
      </c>
      <c r="R93" s="36">
        <f>SUMIFS(СВЦЭМ!$C$39:$C$782,СВЦЭМ!$A$39:$A$782,$A93,СВЦЭМ!$B$39:$B$782,R$83)+'СЕТ СН'!$H$12+СВЦЭМ!$D$10+'СЕТ СН'!$H$6-'СЕТ СН'!$H$22</f>
        <v>2187.7408946400001</v>
      </c>
      <c r="S93" s="36">
        <f>SUMIFS(СВЦЭМ!$C$39:$C$782,СВЦЭМ!$A$39:$A$782,$A93,СВЦЭМ!$B$39:$B$782,S$83)+'СЕТ СН'!$H$12+СВЦЭМ!$D$10+'СЕТ СН'!$H$6-'СЕТ СН'!$H$22</f>
        <v>2182.2820459600002</v>
      </c>
      <c r="T93" s="36">
        <f>SUMIFS(СВЦЭМ!$C$39:$C$782,СВЦЭМ!$A$39:$A$782,$A93,СВЦЭМ!$B$39:$B$782,T$83)+'СЕТ СН'!$H$12+СВЦЭМ!$D$10+'СЕТ СН'!$H$6-'СЕТ СН'!$H$22</f>
        <v>2113.71505669</v>
      </c>
      <c r="U93" s="36">
        <f>SUMIFS(СВЦЭМ!$C$39:$C$782,СВЦЭМ!$A$39:$A$782,$A93,СВЦЭМ!$B$39:$B$782,U$83)+'СЕТ СН'!$H$12+СВЦЭМ!$D$10+'СЕТ СН'!$H$6-'СЕТ СН'!$H$22</f>
        <v>2039.5632520699999</v>
      </c>
      <c r="V93" s="36">
        <f>SUMIFS(СВЦЭМ!$C$39:$C$782,СВЦЭМ!$A$39:$A$782,$A93,СВЦЭМ!$B$39:$B$782,V$83)+'СЕТ СН'!$H$12+СВЦЭМ!$D$10+'СЕТ СН'!$H$6-'СЕТ СН'!$H$22</f>
        <v>2040.2716081999999</v>
      </c>
      <c r="W93" s="36">
        <f>SUMIFS(СВЦЭМ!$C$39:$C$782,СВЦЭМ!$A$39:$A$782,$A93,СВЦЭМ!$B$39:$B$782,W$83)+'СЕТ СН'!$H$12+СВЦЭМ!$D$10+'СЕТ СН'!$H$6-'СЕТ СН'!$H$22</f>
        <v>2055.54304387</v>
      </c>
      <c r="X93" s="36">
        <f>SUMIFS(СВЦЭМ!$C$39:$C$782,СВЦЭМ!$A$39:$A$782,$A93,СВЦЭМ!$B$39:$B$782,X$83)+'СЕТ СН'!$H$12+СВЦЭМ!$D$10+'СЕТ СН'!$H$6-'СЕТ СН'!$H$22</f>
        <v>2123.8026702400002</v>
      </c>
      <c r="Y93" s="36">
        <f>SUMIFS(СВЦЭМ!$C$39:$C$782,СВЦЭМ!$A$39:$A$782,$A93,СВЦЭМ!$B$39:$B$782,Y$83)+'СЕТ СН'!$H$12+СВЦЭМ!$D$10+'СЕТ СН'!$H$6-'СЕТ СН'!$H$22</f>
        <v>2199.5190086500002</v>
      </c>
    </row>
    <row r="94" spans="1:25" ht="15.75" x14ac:dyDescent="0.2">
      <c r="A94" s="35">
        <f t="shared" si="2"/>
        <v>45576</v>
      </c>
      <c r="B94" s="36">
        <f>SUMIFS(СВЦЭМ!$C$39:$C$782,СВЦЭМ!$A$39:$A$782,$A94,СВЦЭМ!$B$39:$B$782,B$83)+'СЕТ СН'!$H$12+СВЦЭМ!$D$10+'СЕТ СН'!$H$6-'СЕТ СН'!$H$22</f>
        <v>2361.86342522</v>
      </c>
      <c r="C94" s="36">
        <f>SUMIFS(СВЦЭМ!$C$39:$C$782,СВЦЭМ!$A$39:$A$782,$A94,СВЦЭМ!$B$39:$B$782,C$83)+'СЕТ СН'!$H$12+СВЦЭМ!$D$10+'СЕТ СН'!$H$6-'СЕТ СН'!$H$22</f>
        <v>2415.9733166299998</v>
      </c>
      <c r="D94" s="36">
        <f>SUMIFS(СВЦЭМ!$C$39:$C$782,СВЦЭМ!$A$39:$A$782,$A94,СВЦЭМ!$B$39:$B$782,D$83)+'СЕТ СН'!$H$12+СВЦЭМ!$D$10+'СЕТ СН'!$H$6-'СЕТ СН'!$H$22</f>
        <v>2428.0537447299998</v>
      </c>
      <c r="E94" s="36">
        <f>SUMIFS(СВЦЭМ!$C$39:$C$782,СВЦЭМ!$A$39:$A$782,$A94,СВЦЭМ!$B$39:$B$782,E$83)+'СЕТ СН'!$H$12+СВЦЭМ!$D$10+'СЕТ СН'!$H$6-'СЕТ СН'!$H$22</f>
        <v>2435.4260658599997</v>
      </c>
      <c r="F94" s="36">
        <f>SUMIFS(СВЦЭМ!$C$39:$C$782,СВЦЭМ!$A$39:$A$782,$A94,СВЦЭМ!$B$39:$B$782,F$83)+'СЕТ СН'!$H$12+СВЦЭМ!$D$10+'СЕТ СН'!$H$6-'СЕТ СН'!$H$22</f>
        <v>2461.4849295599997</v>
      </c>
      <c r="G94" s="36">
        <f>SUMIFS(СВЦЭМ!$C$39:$C$782,СВЦЭМ!$A$39:$A$782,$A94,СВЦЭМ!$B$39:$B$782,G$83)+'СЕТ СН'!$H$12+СВЦЭМ!$D$10+'СЕТ СН'!$H$6-'СЕТ СН'!$H$22</f>
        <v>2445.5026111399998</v>
      </c>
      <c r="H94" s="36">
        <f>SUMIFS(СВЦЭМ!$C$39:$C$782,СВЦЭМ!$A$39:$A$782,$A94,СВЦЭМ!$B$39:$B$782,H$83)+'СЕТ СН'!$H$12+СВЦЭМ!$D$10+'СЕТ СН'!$H$6-'СЕТ СН'!$H$22</f>
        <v>2326.87324588</v>
      </c>
      <c r="I94" s="36">
        <f>SUMIFS(СВЦЭМ!$C$39:$C$782,СВЦЭМ!$A$39:$A$782,$A94,СВЦЭМ!$B$39:$B$782,I$83)+'СЕТ СН'!$H$12+СВЦЭМ!$D$10+'СЕТ СН'!$H$6-'СЕТ СН'!$H$22</f>
        <v>2252.9447934200002</v>
      </c>
      <c r="J94" s="36">
        <f>SUMIFS(СВЦЭМ!$C$39:$C$782,СВЦЭМ!$A$39:$A$782,$A94,СВЦЭМ!$B$39:$B$782,J$83)+'СЕТ СН'!$H$12+СВЦЭМ!$D$10+'СЕТ СН'!$H$6-'СЕТ СН'!$H$22</f>
        <v>2194.0537700300001</v>
      </c>
      <c r="K94" s="36">
        <f>SUMIFS(СВЦЭМ!$C$39:$C$782,СВЦЭМ!$A$39:$A$782,$A94,СВЦЭМ!$B$39:$B$782,K$83)+'СЕТ СН'!$H$12+СВЦЭМ!$D$10+'СЕТ СН'!$H$6-'СЕТ СН'!$H$22</f>
        <v>2192.0420622500001</v>
      </c>
      <c r="L94" s="36">
        <f>SUMIFS(СВЦЭМ!$C$39:$C$782,СВЦЭМ!$A$39:$A$782,$A94,СВЦЭМ!$B$39:$B$782,L$83)+'СЕТ СН'!$H$12+СВЦЭМ!$D$10+'СЕТ СН'!$H$6-'СЕТ СН'!$H$22</f>
        <v>2192.7800429500003</v>
      </c>
      <c r="M94" s="36">
        <f>SUMIFS(СВЦЭМ!$C$39:$C$782,СВЦЭМ!$A$39:$A$782,$A94,СВЦЭМ!$B$39:$B$782,M$83)+'СЕТ СН'!$H$12+СВЦЭМ!$D$10+'СЕТ СН'!$H$6-'СЕТ СН'!$H$22</f>
        <v>2175.5412995400002</v>
      </c>
      <c r="N94" s="36">
        <f>SUMIFS(СВЦЭМ!$C$39:$C$782,СВЦЭМ!$A$39:$A$782,$A94,СВЦЭМ!$B$39:$B$782,N$83)+'СЕТ СН'!$H$12+СВЦЭМ!$D$10+'СЕТ СН'!$H$6-'СЕТ СН'!$H$22</f>
        <v>2219.6604050800001</v>
      </c>
      <c r="O94" s="36">
        <f>SUMIFS(СВЦЭМ!$C$39:$C$782,СВЦЭМ!$A$39:$A$782,$A94,СВЦЭМ!$B$39:$B$782,O$83)+'СЕТ СН'!$H$12+СВЦЭМ!$D$10+'СЕТ СН'!$H$6-'СЕТ СН'!$H$22</f>
        <v>2218.5206701299999</v>
      </c>
      <c r="P94" s="36">
        <f>SUMIFS(СВЦЭМ!$C$39:$C$782,СВЦЭМ!$A$39:$A$782,$A94,СВЦЭМ!$B$39:$B$782,P$83)+'СЕТ СН'!$H$12+СВЦЭМ!$D$10+'СЕТ СН'!$H$6-'СЕТ СН'!$H$22</f>
        <v>2224.7569906399999</v>
      </c>
      <c r="Q94" s="36">
        <f>SUMIFS(СВЦЭМ!$C$39:$C$782,СВЦЭМ!$A$39:$A$782,$A94,СВЦЭМ!$B$39:$B$782,Q$83)+'СЕТ СН'!$H$12+СВЦЭМ!$D$10+'СЕТ СН'!$H$6-'СЕТ СН'!$H$22</f>
        <v>2229.3023502999999</v>
      </c>
      <c r="R94" s="36">
        <f>SUMIFS(СВЦЭМ!$C$39:$C$782,СВЦЭМ!$A$39:$A$782,$A94,СВЦЭМ!$B$39:$B$782,R$83)+'СЕТ СН'!$H$12+СВЦЭМ!$D$10+'СЕТ СН'!$H$6-'СЕТ СН'!$H$22</f>
        <v>2228.2055923400003</v>
      </c>
      <c r="S94" s="36">
        <f>SUMIFS(СВЦЭМ!$C$39:$C$782,СВЦЭМ!$A$39:$A$782,$A94,СВЦЭМ!$B$39:$B$782,S$83)+'СЕТ СН'!$H$12+СВЦЭМ!$D$10+'СЕТ СН'!$H$6-'СЕТ СН'!$H$22</f>
        <v>2214.73975316</v>
      </c>
      <c r="T94" s="36">
        <f>SUMIFS(СВЦЭМ!$C$39:$C$782,СВЦЭМ!$A$39:$A$782,$A94,СВЦЭМ!$B$39:$B$782,T$83)+'СЕТ СН'!$H$12+СВЦЭМ!$D$10+'СЕТ СН'!$H$6-'СЕТ СН'!$H$22</f>
        <v>2163.0019174100003</v>
      </c>
      <c r="U94" s="36">
        <f>SUMIFS(СВЦЭМ!$C$39:$C$782,СВЦЭМ!$A$39:$A$782,$A94,СВЦЭМ!$B$39:$B$782,U$83)+'СЕТ СН'!$H$12+СВЦЭМ!$D$10+'СЕТ СН'!$H$6-'СЕТ СН'!$H$22</f>
        <v>2112.28787091</v>
      </c>
      <c r="V94" s="36">
        <f>SUMIFS(СВЦЭМ!$C$39:$C$782,СВЦЭМ!$A$39:$A$782,$A94,СВЦЭМ!$B$39:$B$782,V$83)+'СЕТ СН'!$H$12+СВЦЭМ!$D$10+'СЕТ СН'!$H$6-'СЕТ СН'!$H$22</f>
        <v>2127.5544229900001</v>
      </c>
      <c r="W94" s="36">
        <f>SUMIFS(СВЦЭМ!$C$39:$C$782,СВЦЭМ!$A$39:$A$782,$A94,СВЦЭМ!$B$39:$B$782,W$83)+'СЕТ СН'!$H$12+СВЦЭМ!$D$10+'СЕТ СН'!$H$6-'СЕТ СН'!$H$22</f>
        <v>2147.4068477599999</v>
      </c>
      <c r="X94" s="36">
        <f>SUMIFS(СВЦЭМ!$C$39:$C$782,СВЦЭМ!$A$39:$A$782,$A94,СВЦЭМ!$B$39:$B$782,X$83)+'СЕТ СН'!$H$12+СВЦЭМ!$D$10+'СЕТ СН'!$H$6-'СЕТ СН'!$H$22</f>
        <v>2225.93060182</v>
      </c>
      <c r="Y94" s="36">
        <f>SUMIFS(СВЦЭМ!$C$39:$C$782,СВЦЭМ!$A$39:$A$782,$A94,СВЦЭМ!$B$39:$B$782,Y$83)+'СЕТ СН'!$H$12+СВЦЭМ!$D$10+'СЕТ СН'!$H$6-'СЕТ СН'!$H$22</f>
        <v>2294.5678320800002</v>
      </c>
    </row>
    <row r="95" spans="1:25" ht="15.75" x14ac:dyDescent="0.2">
      <c r="A95" s="35">
        <f t="shared" si="2"/>
        <v>45577</v>
      </c>
      <c r="B95" s="36">
        <f>SUMIFS(СВЦЭМ!$C$39:$C$782,СВЦЭМ!$A$39:$A$782,$A95,СВЦЭМ!$B$39:$B$782,B$83)+'СЕТ СН'!$H$12+СВЦЭМ!$D$10+'СЕТ СН'!$H$6-'СЕТ СН'!$H$22</f>
        <v>2308.5688476400001</v>
      </c>
      <c r="C95" s="36">
        <f>SUMIFS(СВЦЭМ!$C$39:$C$782,СВЦЭМ!$A$39:$A$782,$A95,СВЦЭМ!$B$39:$B$782,C$83)+'СЕТ СН'!$H$12+СВЦЭМ!$D$10+'СЕТ СН'!$H$6-'СЕТ СН'!$H$22</f>
        <v>2380.0604154400003</v>
      </c>
      <c r="D95" s="36">
        <f>SUMIFS(СВЦЭМ!$C$39:$C$782,СВЦЭМ!$A$39:$A$782,$A95,СВЦЭМ!$B$39:$B$782,D$83)+'СЕТ СН'!$H$12+СВЦЭМ!$D$10+'СЕТ СН'!$H$6-'СЕТ СН'!$H$22</f>
        <v>2441.5087195599999</v>
      </c>
      <c r="E95" s="36">
        <f>SUMIFS(СВЦЭМ!$C$39:$C$782,СВЦЭМ!$A$39:$A$782,$A95,СВЦЭМ!$B$39:$B$782,E$83)+'СЕТ СН'!$H$12+СВЦЭМ!$D$10+'СЕТ СН'!$H$6-'СЕТ СН'!$H$22</f>
        <v>2434.4585349999998</v>
      </c>
      <c r="F95" s="36">
        <f>SUMIFS(СВЦЭМ!$C$39:$C$782,СВЦЭМ!$A$39:$A$782,$A95,СВЦЭМ!$B$39:$B$782,F$83)+'СЕТ СН'!$H$12+СВЦЭМ!$D$10+'СЕТ СН'!$H$6-'СЕТ СН'!$H$22</f>
        <v>2428.5990487199997</v>
      </c>
      <c r="G95" s="36">
        <f>SUMIFS(СВЦЭМ!$C$39:$C$782,СВЦЭМ!$A$39:$A$782,$A95,СВЦЭМ!$B$39:$B$782,G$83)+'СЕТ СН'!$H$12+СВЦЭМ!$D$10+'СЕТ СН'!$H$6-'СЕТ СН'!$H$22</f>
        <v>2437.6964405999997</v>
      </c>
      <c r="H95" s="36">
        <f>SUMIFS(СВЦЭМ!$C$39:$C$782,СВЦЭМ!$A$39:$A$782,$A95,СВЦЭМ!$B$39:$B$782,H$83)+'СЕТ СН'!$H$12+СВЦЭМ!$D$10+'СЕТ СН'!$H$6-'СЕТ СН'!$H$22</f>
        <v>2408.7406140099997</v>
      </c>
      <c r="I95" s="36">
        <f>SUMIFS(СВЦЭМ!$C$39:$C$782,СВЦЭМ!$A$39:$A$782,$A95,СВЦЭМ!$B$39:$B$782,I$83)+'СЕТ СН'!$H$12+СВЦЭМ!$D$10+'СЕТ СН'!$H$6-'СЕТ СН'!$H$22</f>
        <v>2348.1947138300002</v>
      </c>
      <c r="J95" s="36">
        <f>SUMIFS(СВЦЭМ!$C$39:$C$782,СВЦЭМ!$A$39:$A$782,$A95,СВЦЭМ!$B$39:$B$782,J$83)+'СЕТ СН'!$H$12+СВЦЭМ!$D$10+'СЕТ СН'!$H$6-'СЕТ СН'!$H$22</f>
        <v>2240.8329295200001</v>
      </c>
      <c r="K95" s="36">
        <f>SUMIFS(СВЦЭМ!$C$39:$C$782,СВЦЭМ!$A$39:$A$782,$A95,СВЦЭМ!$B$39:$B$782,K$83)+'СЕТ СН'!$H$12+СВЦЭМ!$D$10+'СЕТ СН'!$H$6-'СЕТ СН'!$H$22</f>
        <v>2174.6081552999999</v>
      </c>
      <c r="L95" s="36">
        <f>SUMIFS(СВЦЭМ!$C$39:$C$782,СВЦЭМ!$A$39:$A$782,$A95,СВЦЭМ!$B$39:$B$782,L$83)+'СЕТ СН'!$H$12+СВЦЭМ!$D$10+'СЕТ СН'!$H$6-'СЕТ СН'!$H$22</f>
        <v>2139.2254040500002</v>
      </c>
      <c r="M95" s="36">
        <f>SUMIFS(СВЦЭМ!$C$39:$C$782,СВЦЭМ!$A$39:$A$782,$A95,СВЦЭМ!$B$39:$B$782,M$83)+'СЕТ СН'!$H$12+СВЦЭМ!$D$10+'СЕТ СН'!$H$6-'СЕТ СН'!$H$22</f>
        <v>2126.7919108400001</v>
      </c>
      <c r="N95" s="36">
        <f>SUMIFS(СВЦЭМ!$C$39:$C$782,СВЦЭМ!$A$39:$A$782,$A95,СВЦЭМ!$B$39:$B$782,N$83)+'СЕТ СН'!$H$12+СВЦЭМ!$D$10+'СЕТ СН'!$H$6-'СЕТ СН'!$H$22</f>
        <v>2140.0162686100002</v>
      </c>
      <c r="O95" s="36">
        <f>SUMIFS(СВЦЭМ!$C$39:$C$782,СВЦЭМ!$A$39:$A$782,$A95,СВЦЭМ!$B$39:$B$782,O$83)+'СЕТ СН'!$H$12+СВЦЭМ!$D$10+'СЕТ СН'!$H$6-'СЕТ СН'!$H$22</f>
        <v>2146.2154342600002</v>
      </c>
      <c r="P95" s="36">
        <f>SUMIFS(СВЦЭМ!$C$39:$C$782,СВЦЭМ!$A$39:$A$782,$A95,СВЦЭМ!$B$39:$B$782,P$83)+'СЕТ СН'!$H$12+СВЦЭМ!$D$10+'СЕТ СН'!$H$6-'СЕТ СН'!$H$22</f>
        <v>2161.3257684300002</v>
      </c>
      <c r="Q95" s="36">
        <f>SUMIFS(СВЦЭМ!$C$39:$C$782,СВЦЭМ!$A$39:$A$782,$A95,СВЦЭМ!$B$39:$B$782,Q$83)+'СЕТ СН'!$H$12+СВЦЭМ!$D$10+'СЕТ СН'!$H$6-'СЕТ СН'!$H$22</f>
        <v>2160.1272468500001</v>
      </c>
      <c r="R95" s="36">
        <f>SUMIFS(СВЦЭМ!$C$39:$C$782,СВЦЭМ!$A$39:$A$782,$A95,СВЦЭМ!$B$39:$B$782,R$83)+'СЕТ СН'!$H$12+СВЦЭМ!$D$10+'СЕТ СН'!$H$6-'СЕТ СН'!$H$22</f>
        <v>2170.4328987399999</v>
      </c>
      <c r="S95" s="36">
        <f>SUMIFS(СВЦЭМ!$C$39:$C$782,СВЦЭМ!$A$39:$A$782,$A95,СВЦЭМ!$B$39:$B$782,S$83)+'СЕТ СН'!$H$12+СВЦЭМ!$D$10+'СЕТ СН'!$H$6-'СЕТ СН'!$H$22</f>
        <v>2167.41993882</v>
      </c>
      <c r="T95" s="36">
        <f>SUMIFS(СВЦЭМ!$C$39:$C$782,СВЦЭМ!$A$39:$A$782,$A95,СВЦЭМ!$B$39:$B$782,T$83)+'СЕТ СН'!$H$12+СВЦЭМ!$D$10+'СЕТ СН'!$H$6-'СЕТ СН'!$H$22</f>
        <v>2123.6515025100002</v>
      </c>
      <c r="U95" s="36">
        <f>SUMIFS(СВЦЭМ!$C$39:$C$782,СВЦЭМ!$A$39:$A$782,$A95,СВЦЭМ!$B$39:$B$782,U$83)+'СЕТ СН'!$H$12+СВЦЭМ!$D$10+'СЕТ СН'!$H$6-'СЕТ СН'!$H$22</f>
        <v>2069.0999778700002</v>
      </c>
      <c r="V95" s="36">
        <f>SUMIFS(СВЦЭМ!$C$39:$C$782,СВЦЭМ!$A$39:$A$782,$A95,СВЦЭМ!$B$39:$B$782,V$83)+'СЕТ СН'!$H$12+СВЦЭМ!$D$10+'СЕТ СН'!$H$6-'СЕТ СН'!$H$22</f>
        <v>2083.3095700399999</v>
      </c>
      <c r="W95" s="36">
        <f>SUMIFS(СВЦЭМ!$C$39:$C$782,СВЦЭМ!$A$39:$A$782,$A95,СВЦЭМ!$B$39:$B$782,W$83)+'СЕТ СН'!$H$12+СВЦЭМ!$D$10+'СЕТ СН'!$H$6-'СЕТ СН'!$H$22</f>
        <v>2103.7986548600002</v>
      </c>
      <c r="X95" s="36">
        <f>SUMIFS(СВЦЭМ!$C$39:$C$782,СВЦЭМ!$A$39:$A$782,$A95,СВЦЭМ!$B$39:$B$782,X$83)+'СЕТ СН'!$H$12+СВЦЭМ!$D$10+'СЕТ СН'!$H$6-'СЕТ СН'!$H$22</f>
        <v>2166.6482879800001</v>
      </c>
      <c r="Y95" s="36">
        <f>SUMIFS(СВЦЭМ!$C$39:$C$782,СВЦЭМ!$A$39:$A$782,$A95,СВЦЭМ!$B$39:$B$782,Y$83)+'СЕТ СН'!$H$12+СВЦЭМ!$D$10+'СЕТ СН'!$H$6-'СЕТ СН'!$H$22</f>
        <v>2258.4517242100001</v>
      </c>
    </row>
    <row r="96" spans="1:25" ht="15.75" x14ac:dyDescent="0.2">
      <c r="A96" s="35">
        <f t="shared" si="2"/>
        <v>45578</v>
      </c>
      <c r="B96" s="36">
        <f>SUMIFS(СВЦЭМ!$C$39:$C$782,СВЦЭМ!$A$39:$A$782,$A96,СВЦЭМ!$B$39:$B$782,B$83)+'СЕТ СН'!$H$12+СВЦЭМ!$D$10+'СЕТ СН'!$H$6-'СЕТ СН'!$H$22</f>
        <v>2278.3307931100003</v>
      </c>
      <c r="C96" s="36">
        <f>SUMIFS(СВЦЭМ!$C$39:$C$782,СВЦЭМ!$A$39:$A$782,$A96,СВЦЭМ!$B$39:$B$782,C$83)+'СЕТ СН'!$H$12+СВЦЭМ!$D$10+'СЕТ СН'!$H$6-'СЕТ СН'!$H$22</f>
        <v>2331.8407783600001</v>
      </c>
      <c r="D96" s="36">
        <f>SUMIFS(СВЦЭМ!$C$39:$C$782,СВЦЭМ!$A$39:$A$782,$A96,СВЦЭМ!$B$39:$B$782,D$83)+'СЕТ СН'!$H$12+СВЦЭМ!$D$10+'СЕТ СН'!$H$6-'СЕТ СН'!$H$22</f>
        <v>2395.1987810199998</v>
      </c>
      <c r="E96" s="36">
        <f>SUMIFS(СВЦЭМ!$C$39:$C$782,СВЦЭМ!$A$39:$A$782,$A96,СВЦЭМ!$B$39:$B$782,E$83)+'СЕТ СН'!$H$12+СВЦЭМ!$D$10+'СЕТ СН'!$H$6-'СЕТ СН'!$H$22</f>
        <v>2446.4756399399998</v>
      </c>
      <c r="F96" s="36">
        <f>SUMIFS(СВЦЭМ!$C$39:$C$782,СВЦЭМ!$A$39:$A$782,$A96,СВЦЭМ!$B$39:$B$782,F$83)+'СЕТ СН'!$H$12+СВЦЭМ!$D$10+'СЕТ СН'!$H$6-'СЕТ СН'!$H$22</f>
        <v>2444.8355446899996</v>
      </c>
      <c r="G96" s="36">
        <f>SUMIFS(СВЦЭМ!$C$39:$C$782,СВЦЭМ!$A$39:$A$782,$A96,СВЦЭМ!$B$39:$B$782,G$83)+'СЕТ СН'!$H$12+СВЦЭМ!$D$10+'СЕТ СН'!$H$6-'СЕТ СН'!$H$22</f>
        <v>2436.6609728899998</v>
      </c>
      <c r="H96" s="36">
        <f>SUMIFS(СВЦЭМ!$C$39:$C$782,СВЦЭМ!$A$39:$A$782,$A96,СВЦЭМ!$B$39:$B$782,H$83)+'СЕТ СН'!$H$12+СВЦЭМ!$D$10+'СЕТ СН'!$H$6-'СЕТ СН'!$H$22</f>
        <v>2394.3032772399997</v>
      </c>
      <c r="I96" s="36">
        <f>SUMIFS(СВЦЭМ!$C$39:$C$782,СВЦЭМ!$A$39:$A$782,$A96,СВЦЭМ!$B$39:$B$782,I$83)+'СЕТ СН'!$H$12+СВЦЭМ!$D$10+'СЕТ СН'!$H$6-'СЕТ СН'!$H$22</f>
        <v>2325.0620184100003</v>
      </c>
      <c r="J96" s="36">
        <f>SUMIFS(СВЦЭМ!$C$39:$C$782,СВЦЭМ!$A$39:$A$782,$A96,СВЦЭМ!$B$39:$B$782,J$83)+'СЕТ СН'!$H$12+СВЦЭМ!$D$10+'СЕТ СН'!$H$6-'СЕТ СН'!$H$22</f>
        <v>2239.1613029800001</v>
      </c>
      <c r="K96" s="36">
        <f>SUMIFS(СВЦЭМ!$C$39:$C$782,СВЦЭМ!$A$39:$A$782,$A96,СВЦЭМ!$B$39:$B$782,K$83)+'СЕТ СН'!$H$12+СВЦЭМ!$D$10+'СЕТ СН'!$H$6-'СЕТ СН'!$H$22</f>
        <v>2169.1298570200001</v>
      </c>
      <c r="L96" s="36">
        <f>SUMIFS(СВЦЭМ!$C$39:$C$782,СВЦЭМ!$A$39:$A$782,$A96,СВЦЭМ!$B$39:$B$782,L$83)+'СЕТ СН'!$H$12+СВЦЭМ!$D$10+'СЕТ СН'!$H$6-'СЕТ СН'!$H$22</f>
        <v>2105.9225599400002</v>
      </c>
      <c r="M96" s="36">
        <f>SUMIFS(СВЦЭМ!$C$39:$C$782,СВЦЭМ!$A$39:$A$782,$A96,СВЦЭМ!$B$39:$B$782,M$83)+'СЕТ СН'!$H$12+СВЦЭМ!$D$10+'СЕТ СН'!$H$6-'СЕТ СН'!$H$22</f>
        <v>2114.8288784000001</v>
      </c>
      <c r="N96" s="36">
        <f>SUMIFS(СВЦЭМ!$C$39:$C$782,СВЦЭМ!$A$39:$A$782,$A96,СВЦЭМ!$B$39:$B$782,N$83)+'СЕТ СН'!$H$12+СВЦЭМ!$D$10+'СЕТ СН'!$H$6-'СЕТ СН'!$H$22</f>
        <v>2139.5812993899999</v>
      </c>
      <c r="O96" s="36">
        <f>SUMIFS(СВЦЭМ!$C$39:$C$782,СВЦЭМ!$A$39:$A$782,$A96,СВЦЭМ!$B$39:$B$782,O$83)+'СЕТ СН'!$H$12+СВЦЭМ!$D$10+'СЕТ СН'!$H$6-'СЕТ СН'!$H$22</f>
        <v>2164.8067969200001</v>
      </c>
      <c r="P96" s="36">
        <f>SUMIFS(СВЦЭМ!$C$39:$C$782,СВЦЭМ!$A$39:$A$782,$A96,СВЦЭМ!$B$39:$B$782,P$83)+'СЕТ СН'!$H$12+СВЦЭМ!$D$10+'СЕТ СН'!$H$6-'СЕТ СН'!$H$22</f>
        <v>2178.96283382</v>
      </c>
      <c r="Q96" s="36">
        <f>SUMIFS(СВЦЭМ!$C$39:$C$782,СВЦЭМ!$A$39:$A$782,$A96,СВЦЭМ!$B$39:$B$782,Q$83)+'СЕТ СН'!$H$12+СВЦЭМ!$D$10+'СЕТ СН'!$H$6-'СЕТ СН'!$H$22</f>
        <v>2191.2418490200002</v>
      </c>
      <c r="R96" s="36">
        <f>SUMIFS(СВЦЭМ!$C$39:$C$782,СВЦЭМ!$A$39:$A$782,$A96,СВЦЭМ!$B$39:$B$782,R$83)+'СЕТ СН'!$H$12+СВЦЭМ!$D$10+'СЕТ СН'!$H$6-'СЕТ СН'!$H$22</f>
        <v>2188.5203400200003</v>
      </c>
      <c r="S96" s="36">
        <f>SUMIFS(СВЦЭМ!$C$39:$C$782,СВЦЭМ!$A$39:$A$782,$A96,СВЦЭМ!$B$39:$B$782,S$83)+'СЕТ СН'!$H$12+СВЦЭМ!$D$10+'СЕТ СН'!$H$6-'СЕТ СН'!$H$22</f>
        <v>2158.6458904800002</v>
      </c>
      <c r="T96" s="36">
        <f>SUMIFS(СВЦЭМ!$C$39:$C$782,СВЦЭМ!$A$39:$A$782,$A96,СВЦЭМ!$B$39:$B$782,T$83)+'СЕТ СН'!$H$12+СВЦЭМ!$D$10+'СЕТ СН'!$H$6-'СЕТ СН'!$H$22</f>
        <v>2083.7918812299999</v>
      </c>
      <c r="U96" s="36">
        <f>SUMIFS(СВЦЭМ!$C$39:$C$782,СВЦЭМ!$A$39:$A$782,$A96,СВЦЭМ!$B$39:$B$782,U$83)+'СЕТ СН'!$H$12+СВЦЭМ!$D$10+'СЕТ СН'!$H$6-'СЕТ СН'!$H$22</f>
        <v>2029.2280356199999</v>
      </c>
      <c r="V96" s="36">
        <f>SUMIFS(СВЦЭМ!$C$39:$C$782,СВЦЭМ!$A$39:$A$782,$A96,СВЦЭМ!$B$39:$B$782,V$83)+'СЕТ СН'!$H$12+СВЦЭМ!$D$10+'СЕТ СН'!$H$6-'СЕТ СН'!$H$22</f>
        <v>2032.34027685</v>
      </c>
      <c r="W96" s="36">
        <f>SUMIFS(СВЦЭМ!$C$39:$C$782,СВЦЭМ!$A$39:$A$782,$A96,СВЦЭМ!$B$39:$B$782,W$83)+'СЕТ СН'!$H$12+СВЦЭМ!$D$10+'СЕТ СН'!$H$6-'СЕТ СН'!$H$22</f>
        <v>2057.8189866400003</v>
      </c>
      <c r="X96" s="36">
        <f>SUMIFS(СВЦЭМ!$C$39:$C$782,СВЦЭМ!$A$39:$A$782,$A96,СВЦЭМ!$B$39:$B$782,X$83)+'СЕТ СН'!$H$12+СВЦЭМ!$D$10+'СЕТ СН'!$H$6-'СЕТ СН'!$H$22</f>
        <v>2131.6781641299999</v>
      </c>
      <c r="Y96" s="36">
        <f>SUMIFS(СВЦЭМ!$C$39:$C$782,СВЦЭМ!$A$39:$A$782,$A96,СВЦЭМ!$B$39:$B$782,Y$83)+'СЕТ СН'!$H$12+СВЦЭМ!$D$10+'СЕТ СН'!$H$6-'СЕТ СН'!$H$22</f>
        <v>2229.2092159700001</v>
      </c>
    </row>
    <row r="97" spans="1:25" ht="15.75" x14ac:dyDescent="0.2">
      <c r="A97" s="35">
        <f t="shared" si="2"/>
        <v>45579</v>
      </c>
      <c r="B97" s="36">
        <f>SUMIFS(СВЦЭМ!$C$39:$C$782,СВЦЭМ!$A$39:$A$782,$A97,СВЦЭМ!$B$39:$B$782,B$83)+'СЕТ СН'!$H$12+СВЦЭМ!$D$10+'СЕТ СН'!$H$6-'СЕТ СН'!$H$22</f>
        <v>2411.8715986399998</v>
      </c>
      <c r="C97" s="36">
        <f>SUMIFS(СВЦЭМ!$C$39:$C$782,СВЦЭМ!$A$39:$A$782,$A97,СВЦЭМ!$B$39:$B$782,C$83)+'СЕТ СН'!$H$12+СВЦЭМ!$D$10+'СЕТ СН'!$H$6-'СЕТ СН'!$H$22</f>
        <v>2490.9939605</v>
      </c>
      <c r="D97" s="36">
        <f>SUMIFS(СВЦЭМ!$C$39:$C$782,СВЦЭМ!$A$39:$A$782,$A97,СВЦЭМ!$B$39:$B$782,D$83)+'СЕТ СН'!$H$12+СВЦЭМ!$D$10+'СЕТ СН'!$H$6-'СЕТ СН'!$H$22</f>
        <v>2506.3523338199998</v>
      </c>
      <c r="E97" s="36">
        <f>SUMIFS(СВЦЭМ!$C$39:$C$782,СВЦЭМ!$A$39:$A$782,$A97,СВЦЭМ!$B$39:$B$782,E$83)+'СЕТ СН'!$H$12+СВЦЭМ!$D$10+'СЕТ СН'!$H$6-'СЕТ СН'!$H$22</f>
        <v>2509.7361887799998</v>
      </c>
      <c r="F97" s="36">
        <f>SUMIFS(СВЦЭМ!$C$39:$C$782,СВЦЭМ!$A$39:$A$782,$A97,СВЦЭМ!$B$39:$B$782,F$83)+'СЕТ СН'!$H$12+СВЦЭМ!$D$10+'СЕТ СН'!$H$6-'СЕТ СН'!$H$22</f>
        <v>2496.3616704899996</v>
      </c>
      <c r="G97" s="36">
        <f>SUMIFS(СВЦЭМ!$C$39:$C$782,СВЦЭМ!$A$39:$A$782,$A97,СВЦЭМ!$B$39:$B$782,G$83)+'СЕТ СН'!$H$12+СВЦЭМ!$D$10+'СЕТ СН'!$H$6-'СЕТ СН'!$H$22</f>
        <v>2517.9694172099998</v>
      </c>
      <c r="H97" s="36">
        <f>SUMIFS(СВЦЭМ!$C$39:$C$782,СВЦЭМ!$A$39:$A$782,$A97,СВЦЭМ!$B$39:$B$782,H$83)+'СЕТ СН'!$H$12+СВЦЭМ!$D$10+'СЕТ СН'!$H$6-'СЕТ СН'!$H$22</f>
        <v>2417.8489132199998</v>
      </c>
      <c r="I97" s="36">
        <f>SUMIFS(СВЦЭМ!$C$39:$C$782,СВЦЭМ!$A$39:$A$782,$A97,СВЦЭМ!$B$39:$B$782,I$83)+'СЕТ СН'!$H$12+СВЦЭМ!$D$10+'СЕТ СН'!$H$6-'СЕТ СН'!$H$22</f>
        <v>2337.5913192400003</v>
      </c>
      <c r="J97" s="36">
        <f>SUMIFS(СВЦЭМ!$C$39:$C$782,СВЦЭМ!$A$39:$A$782,$A97,СВЦЭМ!$B$39:$B$782,J$83)+'СЕТ СН'!$H$12+СВЦЭМ!$D$10+'СЕТ СН'!$H$6-'СЕТ СН'!$H$22</f>
        <v>2277.0842302400001</v>
      </c>
      <c r="K97" s="36">
        <f>SUMIFS(СВЦЭМ!$C$39:$C$782,СВЦЭМ!$A$39:$A$782,$A97,СВЦЭМ!$B$39:$B$782,K$83)+'СЕТ СН'!$H$12+СВЦЭМ!$D$10+'СЕТ СН'!$H$6-'СЕТ СН'!$H$22</f>
        <v>2281.5796030900001</v>
      </c>
      <c r="L97" s="36">
        <f>SUMIFS(СВЦЭМ!$C$39:$C$782,СВЦЭМ!$A$39:$A$782,$A97,СВЦЭМ!$B$39:$B$782,L$83)+'СЕТ СН'!$H$12+СВЦЭМ!$D$10+'СЕТ СН'!$H$6-'СЕТ СН'!$H$22</f>
        <v>2302.6678183500003</v>
      </c>
      <c r="M97" s="36">
        <f>SUMIFS(СВЦЭМ!$C$39:$C$782,СВЦЭМ!$A$39:$A$782,$A97,СВЦЭМ!$B$39:$B$782,M$83)+'СЕТ СН'!$H$12+СВЦЭМ!$D$10+'СЕТ СН'!$H$6-'СЕТ СН'!$H$22</f>
        <v>2345.3628225500001</v>
      </c>
      <c r="N97" s="36">
        <f>SUMIFS(СВЦЭМ!$C$39:$C$782,СВЦЭМ!$A$39:$A$782,$A97,СВЦЭМ!$B$39:$B$782,N$83)+'СЕТ СН'!$H$12+СВЦЭМ!$D$10+'СЕТ СН'!$H$6-'СЕТ СН'!$H$22</f>
        <v>2344.9694757800003</v>
      </c>
      <c r="O97" s="36">
        <f>SUMIFS(СВЦЭМ!$C$39:$C$782,СВЦЭМ!$A$39:$A$782,$A97,СВЦЭМ!$B$39:$B$782,O$83)+'СЕТ СН'!$H$12+СВЦЭМ!$D$10+'СЕТ СН'!$H$6-'СЕТ СН'!$H$22</f>
        <v>2323.8329981100001</v>
      </c>
      <c r="P97" s="36">
        <f>SUMIFS(СВЦЭМ!$C$39:$C$782,СВЦЭМ!$A$39:$A$782,$A97,СВЦЭМ!$B$39:$B$782,P$83)+'СЕТ СН'!$H$12+СВЦЭМ!$D$10+'СЕТ СН'!$H$6-'СЕТ СН'!$H$22</f>
        <v>2340.7292278700002</v>
      </c>
      <c r="Q97" s="36">
        <f>SUMIFS(СВЦЭМ!$C$39:$C$782,СВЦЭМ!$A$39:$A$782,$A97,СВЦЭМ!$B$39:$B$782,Q$83)+'СЕТ СН'!$H$12+СВЦЭМ!$D$10+'СЕТ СН'!$H$6-'СЕТ СН'!$H$22</f>
        <v>2354.2321716700003</v>
      </c>
      <c r="R97" s="36">
        <f>SUMIFS(СВЦЭМ!$C$39:$C$782,СВЦЭМ!$A$39:$A$782,$A97,СВЦЭМ!$B$39:$B$782,R$83)+'СЕТ СН'!$H$12+СВЦЭМ!$D$10+'СЕТ СН'!$H$6-'СЕТ СН'!$H$22</f>
        <v>2344.2077328200003</v>
      </c>
      <c r="S97" s="36">
        <f>SUMIFS(СВЦЭМ!$C$39:$C$782,СВЦЭМ!$A$39:$A$782,$A97,СВЦЭМ!$B$39:$B$782,S$83)+'СЕТ СН'!$H$12+СВЦЭМ!$D$10+'СЕТ СН'!$H$6-'СЕТ СН'!$H$22</f>
        <v>2325.7790875300002</v>
      </c>
      <c r="T97" s="36">
        <f>SUMIFS(СВЦЭМ!$C$39:$C$782,СВЦЭМ!$A$39:$A$782,$A97,СВЦЭМ!$B$39:$B$782,T$83)+'СЕТ СН'!$H$12+СВЦЭМ!$D$10+'СЕТ СН'!$H$6-'СЕТ СН'!$H$22</f>
        <v>2248.4531319299999</v>
      </c>
      <c r="U97" s="36">
        <f>SUMIFS(СВЦЭМ!$C$39:$C$782,СВЦЭМ!$A$39:$A$782,$A97,СВЦЭМ!$B$39:$B$782,U$83)+'СЕТ СН'!$H$12+СВЦЭМ!$D$10+'СЕТ СН'!$H$6-'СЕТ СН'!$H$22</f>
        <v>2204.0892378900003</v>
      </c>
      <c r="V97" s="36">
        <f>SUMIFS(СВЦЭМ!$C$39:$C$782,СВЦЭМ!$A$39:$A$782,$A97,СВЦЭМ!$B$39:$B$782,V$83)+'СЕТ СН'!$H$12+СВЦЭМ!$D$10+'СЕТ СН'!$H$6-'СЕТ СН'!$H$22</f>
        <v>2240.7159242100001</v>
      </c>
      <c r="W97" s="36">
        <f>SUMIFS(СВЦЭМ!$C$39:$C$782,СВЦЭМ!$A$39:$A$782,$A97,СВЦЭМ!$B$39:$B$782,W$83)+'СЕТ СН'!$H$12+СВЦЭМ!$D$10+'СЕТ СН'!$H$6-'СЕТ СН'!$H$22</f>
        <v>2283.1795916400001</v>
      </c>
      <c r="X97" s="36">
        <f>SUMIFS(СВЦЭМ!$C$39:$C$782,СВЦЭМ!$A$39:$A$782,$A97,СВЦЭМ!$B$39:$B$782,X$83)+'СЕТ СН'!$H$12+СВЦЭМ!$D$10+'СЕТ СН'!$H$6-'СЕТ СН'!$H$22</f>
        <v>2348.2375474599999</v>
      </c>
      <c r="Y97" s="36">
        <f>SUMIFS(СВЦЭМ!$C$39:$C$782,СВЦЭМ!$A$39:$A$782,$A97,СВЦЭМ!$B$39:$B$782,Y$83)+'СЕТ СН'!$H$12+СВЦЭМ!$D$10+'СЕТ СН'!$H$6-'СЕТ СН'!$H$22</f>
        <v>2424.0378644799998</v>
      </c>
    </row>
    <row r="98" spans="1:25" ht="15.75" x14ac:dyDescent="0.2">
      <c r="A98" s="35">
        <f t="shared" si="2"/>
        <v>45580</v>
      </c>
      <c r="B98" s="36">
        <f>SUMIFS(СВЦЭМ!$C$39:$C$782,СВЦЭМ!$A$39:$A$782,$A98,СВЦЭМ!$B$39:$B$782,B$83)+'СЕТ СН'!$H$12+СВЦЭМ!$D$10+'СЕТ СН'!$H$6-'СЕТ СН'!$H$22</f>
        <v>2520.7597221899996</v>
      </c>
      <c r="C98" s="36">
        <f>SUMIFS(СВЦЭМ!$C$39:$C$782,СВЦЭМ!$A$39:$A$782,$A98,СВЦЭМ!$B$39:$B$782,C$83)+'СЕТ СН'!$H$12+СВЦЭМ!$D$10+'СЕТ СН'!$H$6-'СЕТ СН'!$H$22</f>
        <v>2594.9735965399996</v>
      </c>
      <c r="D98" s="36">
        <f>SUMIFS(СВЦЭМ!$C$39:$C$782,СВЦЭМ!$A$39:$A$782,$A98,СВЦЭМ!$B$39:$B$782,D$83)+'СЕТ СН'!$H$12+СВЦЭМ!$D$10+'СЕТ СН'!$H$6-'СЕТ СН'!$H$22</f>
        <v>2614.9891133899996</v>
      </c>
      <c r="E98" s="36">
        <f>SUMIFS(СВЦЭМ!$C$39:$C$782,СВЦЭМ!$A$39:$A$782,$A98,СВЦЭМ!$B$39:$B$782,E$83)+'СЕТ СН'!$H$12+СВЦЭМ!$D$10+'СЕТ СН'!$H$6-'СЕТ СН'!$H$22</f>
        <v>2528.1239756399996</v>
      </c>
      <c r="F98" s="36">
        <f>SUMIFS(СВЦЭМ!$C$39:$C$782,СВЦЭМ!$A$39:$A$782,$A98,СВЦЭМ!$B$39:$B$782,F$83)+'СЕТ СН'!$H$12+СВЦЭМ!$D$10+'СЕТ СН'!$H$6-'СЕТ СН'!$H$22</f>
        <v>2636.2359479299998</v>
      </c>
      <c r="G98" s="36">
        <f>SUMIFS(СВЦЭМ!$C$39:$C$782,СВЦЭМ!$A$39:$A$782,$A98,СВЦЭМ!$B$39:$B$782,G$83)+'СЕТ СН'!$H$12+СВЦЭМ!$D$10+'СЕТ СН'!$H$6-'СЕТ СН'!$H$22</f>
        <v>2552.0089109499995</v>
      </c>
      <c r="H98" s="36">
        <f>SUMIFS(СВЦЭМ!$C$39:$C$782,СВЦЭМ!$A$39:$A$782,$A98,СВЦЭМ!$B$39:$B$782,H$83)+'СЕТ СН'!$H$12+СВЦЭМ!$D$10+'СЕТ СН'!$H$6-'СЕТ СН'!$H$22</f>
        <v>2477.5415244899996</v>
      </c>
      <c r="I98" s="36">
        <f>SUMIFS(СВЦЭМ!$C$39:$C$782,СВЦЭМ!$A$39:$A$782,$A98,СВЦЭМ!$B$39:$B$782,I$83)+'СЕТ СН'!$H$12+СВЦЭМ!$D$10+'СЕТ СН'!$H$6-'СЕТ СН'!$H$22</f>
        <v>2367.5658058899999</v>
      </c>
      <c r="J98" s="36">
        <f>SUMIFS(СВЦЭМ!$C$39:$C$782,СВЦЭМ!$A$39:$A$782,$A98,СВЦЭМ!$B$39:$B$782,J$83)+'СЕТ СН'!$H$12+СВЦЭМ!$D$10+'СЕТ СН'!$H$6-'СЕТ СН'!$H$22</f>
        <v>2315.7216394500001</v>
      </c>
      <c r="K98" s="36">
        <f>SUMIFS(СВЦЭМ!$C$39:$C$782,СВЦЭМ!$A$39:$A$782,$A98,СВЦЭМ!$B$39:$B$782,K$83)+'СЕТ СН'!$H$12+СВЦЭМ!$D$10+'СЕТ СН'!$H$6-'СЕТ СН'!$H$22</f>
        <v>2298.0130619900001</v>
      </c>
      <c r="L98" s="36">
        <f>SUMIFS(СВЦЭМ!$C$39:$C$782,СВЦЭМ!$A$39:$A$782,$A98,СВЦЭМ!$B$39:$B$782,L$83)+'СЕТ СН'!$H$12+СВЦЭМ!$D$10+'СЕТ СН'!$H$6-'СЕТ СН'!$H$22</f>
        <v>2305.3907988300002</v>
      </c>
      <c r="M98" s="36">
        <f>SUMIFS(СВЦЭМ!$C$39:$C$782,СВЦЭМ!$A$39:$A$782,$A98,СВЦЭМ!$B$39:$B$782,M$83)+'СЕТ СН'!$H$12+СВЦЭМ!$D$10+'СЕТ СН'!$H$6-'СЕТ СН'!$H$22</f>
        <v>2303.9727060200003</v>
      </c>
      <c r="N98" s="36">
        <f>SUMIFS(СВЦЭМ!$C$39:$C$782,СВЦЭМ!$A$39:$A$782,$A98,СВЦЭМ!$B$39:$B$782,N$83)+'СЕТ СН'!$H$12+СВЦЭМ!$D$10+'СЕТ СН'!$H$6-'СЕТ СН'!$H$22</f>
        <v>2318.3494123099999</v>
      </c>
      <c r="O98" s="36">
        <f>SUMIFS(СВЦЭМ!$C$39:$C$782,СВЦЭМ!$A$39:$A$782,$A98,СВЦЭМ!$B$39:$B$782,O$83)+'СЕТ СН'!$H$12+СВЦЭМ!$D$10+'СЕТ СН'!$H$6-'СЕТ СН'!$H$22</f>
        <v>2259.5159378600001</v>
      </c>
      <c r="P98" s="36">
        <f>SUMIFS(СВЦЭМ!$C$39:$C$782,СВЦЭМ!$A$39:$A$782,$A98,СВЦЭМ!$B$39:$B$782,P$83)+'СЕТ СН'!$H$12+СВЦЭМ!$D$10+'СЕТ СН'!$H$6-'СЕТ СН'!$H$22</f>
        <v>2278.34255751</v>
      </c>
      <c r="Q98" s="36">
        <f>SUMIFS(СВЦЭМ!$C$39:$C$782,СВЦЭМ!$A$39:$A$782,$A98,СВЦЭМ!$B$39:$B$782,Q$83)+'СЕТ СН'!$H$12+СВЦЭМ!$D$10+'СЕТ СН'!$H$6-'СЕТ СН'!$H$22</f>
        <v>2344.2784675100002</v>
      </c>
      <c r="R98" s="36">
        <f>SUMIFS(СВЦЭМ!$C$39:$C$782,СВЦЭМ!$A$39:$A$782,$A98,СВЦЭМ!$B$39:$B$782,R$83)+'СЕТ СН'!$H$12+СВЦЭМ!$D$10+'СЕТ СН'!$H$6-'СЕТ СН'!$H$22</f>
        <v>2331.8882349300002</v>
      </c>
      <c r="S98" s="36">
        <f>SUMIFS(СВЦЭМ!$C$39:$C$782,СВЦЭМ!$A$39:$A$782,$A98,СВЦЭМ!$B$39:$B$782,S$83)+'СЕТ СН'!$H$12+СВЦЭМ!$D$10+'СЕТ СН'!$H$6-'СЕТ СН'!$H$22</f>
        <v>2363.3964100000003</v>
      </c>
      <c r="T98" s="36">
        <f>SUMIFS(СВЦЭМ!$C$39:$C$782,СВЦЭМ!$A$39:$A$782,$A98,СВЦЭМ!$B$39:$B$782,T$83)+'СЕТ СН'!$H$12+СВЦЭМ!$D$10+'СЕТ СН'!$H$6-'СЕТ СН'!$H$22</f>
        <v>2282.5102353000002</v>
      </c>
      <c r="U98" s="36">
        <f>SUMIFS(СВЦЭМ!$C$39:$C$782,СВЦЭМ!$A$39:$A$782,$A98,СВЦЭМ!$B$39:$B$782,U$83)+'СЕТ СН'!$H$12+СВЦЭМ!$D$10+'СЕТ СН'!$H$6-'СЕТ СН'!$H$22</f>
        <v>2226.9545601099999</v>
      </c>
      <c r="V98" s="36">
        <f>SUMIFS(СВЦЭМ!$C$39:$C$782,СВЦЭМ!$A$39:$A$782,$A98,СВЦЭМ!$B$39:$B$782,V$83)+'СЕТ СН'!$H$12+СВЦЭМ!$D$10+'СЕТ СН'!$H$6-'СЕТ СН'!$H$22</f>
        <v>2252.06775234</v>
      </c>
      <c r="W98" s="36">
        <f>SUMIFS(СВЦЭМ!$C$39:$C$782,СВЦЭМ!$A$39:$A$782,$A98,СВЦЭМ!$B$39:$B$782,W$83)+'СЕТ СН'!$H$12+СВЦЭМ!$D$10+'СЕТ СН'!$H$6-'СЕТ СН'!$H$22</f>
        <v>2259.64287857</v>
      </c>
      <c r="X98" s="36">
        <f>SUMIFS(СВЦЭМ!$C$39:$C$782,СВЦЭМ!$A$39:$A$782,$A98,СВЦЭМ!$B$39:$B$782,X$83)+'СЕТ СН'!$H$12+СВЦЭМ!$D$10+'СЕТ СН'!$H$6-'СЕТ СН'!$H$22</f>
        <v>2312.4463620700003</v>
      </c>
      <c r="Y98" s="36">
        <f>SUMIFS(СВЦЭМ!$C$39:$C$782,СВЦЭМ!$A$39:$A$782,$A98,СВЦЭМ!$B$39:$B$782,Y$83)+'СЕТ СН'!$H$12+СВЦЭМ!$D$10+'СЕТ СН'!$H$6-'СЕТ СН'!$H$22</f>
        <v>2381.6519181500003</v>
      </c>
    </row>
    <row r="99" spans="1:25" ht="15.75" x14ac:dyDescent="0.2">
      <c r="A99" s="35">
        <f t="shared" si="2"/>
        <v>45581</v>
      </c>
      <c r="B99" s="36">
        <f>SUMIFS(СВЦЭМ!$C$39:$C$782,СВЦЭМ!$A$39:$A$782,$A99,СВЦЭМ!$B$39:$B$782,B$83)+'СЕТ СН'!$H$12+СВЦЭМ!$D$10+'СЕТ СН'!$H$6-'СЕТ СН'!$H$22</f>
        <v>2466.2562343499999</v>
      </c>
      <c r="C99" s="36">
        <f>SUMIFS(СВЦЭМ!$C$39:$C$782,СВЦЭМ!$A$39:$A$782,$A99,СВЦЭМ!$B$39:$B$782,C$83)+'СЕТ СН'!$H$12+СВЦЭМ!$D$10+'СЕТ СН'!$H$6-'СЕТ СН'!$H$22</f>
        <v>2542.7062674599997</v>
      </c>
      <c r="D99" s="36">
        <f>SUMIFS(СВЦЭМ!$C$39:$C$782,СВЦЭМ!$A$39:$A$782,$A99,СВЦЭМ!$B$39:$B$782,D$83)+'СЕТ СН'!$H$12+СВЦЭМ!$D$10+'СЕТ СН'!$H$6-'СЕТ СН'!$H$22</f>
        <v>2537.5732639999997</v>
      </c>
      <c r="E99" s="36">
        <f>SUMIFS(СВЦЭМ!$C$39:$C$782,СВЦЭМ!$A$39:$A$782,$A99,СВЦЭМ!$B$39:$B$782,E$83)+'СЕТ СН'!$H$12+СВЦЭМ!$D$10+'СЕТ СН'!$H$6-'СЕТ СН'!$H$22</f>
        <v>2534.5399421799998</v>
      </c>
      <c r="F99" s="36">
        <f>SUMIFS(СВЦЭМ!$C$39:$C$782,СВЦЭМ!$A$39:$A$782,$A99,СВЦЭМ!$B$39:$B$782,F$83)+'СЕТ СН'!$H$12+СВЦЭМ!$D$10+'СЕТ СН'!$H$6-'СЕТ СН'!$H$22</f>
        <v>2531.3982723599997</v>
      </c>
      <c r="G99" s="36">
        <f>SUMIFS(СВЦЭМ!$C$39:$C$782,СВЦЭМ!$A$39:$A$782,$A99,СВЦЭМ!$B$39:$B$782,G$83)+'СЕТ СН'!$H$12+СВЦЭМ!$D$10+'СЕТ СН'!$H$6-'СЕТ СН'!$H$22</f>
        <v>2546.8084846399997</v>
      </c>
      <c r="H99" s="36">
        <f>SUMIFS(СВЦЭМ!$C$39:$C$782,СВЦЭМ!$A$39:$A$782,$A99,СВЦЭМ!$B$39:$B$782,H$83)+'СЕТ СН'!$H$12+СВЦЭМ!$D$10+'СЕТ СН'!$H$6-'СЕТ СН'!$H$22</f>
        <v>2492.03571956</v>
      </c>
      <c r="I99" s="36">
        <f>SUMIFS(СВЦЭМ!$C$39:$C$782,СВЦЭМ!$A$39:$A$782,$A99,СВЦЭМ!$B$39:$B$782,I$83)+'СЕТ СН'!$H$12+СВЦЭМ!$D$10+'СЕТ СН'!$H$6-'СЕТ СН'!$H$22</f>
        <v>2386.9144174400003</v>
      </c>
      <c r="J99" s="36">
        <f>SUMIFS(СВЦЭМ!$C$39:$C$782,СВЦЭМ!$A$39:$A$782,$A99,СВЦЭМ!$B$39:$B$782,J$83)+'СЕТ СН'!$H$12+СВЦЭМ!$D$10+'СЕТ СН'!$H$6-'СЕТ СН'!$H$22</f>
        <v>2339.83880615</v>
      </c>
      <c r="K99" s="36">
        <f>SUMIFS(СВЦЭМ!$C$39:$C$782,СВЦЭМ!$A$39:$A$782,$A99,СВЦЭМ!$B$39:$B$782,K$83)+'СЕТ СН'!$H$12+СВЦЭМ!$D$10+'СЕТ СН'!$H$6-'СЕТ СН'!$H$22</f>
        <v>2339.0254735600001</v>
      </c>
      <c r="L99" s="36">
        <f>SUMIFS(СВЦЭМ!$C$39:$C$782,СВЦЭМ!$A$39:$A$782,$A99,СВЦЭМ!$B$39:$B$782,L$83)+'СЕТ СН'!$H$12+СВЦЭМ!$D$10+'СЕТ СН'!$H$6-'СЕТ СН'!$H$22</f>
        <v>2325.4639313600001</v>
      </c>
      <c r="M99" s="36">
        <f>SUMIFS(СВЦЭМ!$C$39:$C$782,СВЦЭМ!$A$39:$A$782,$A99,СВЦЭМ!$B$39:$B$782,M$83)+'СЕТ СН'!$H$12+СВЦЭМ!$D$10+'СЕТ СН'!$H$6-'СЕТ СН'!$H$22</f>
        <v>2348.4952961200001</v>
      </c>
      <c r="N99" s="36">
        <f>SUMIFS(СВЦЭМ!$C$39:$C$782,СВЦЭМ!$A$39:$A$782,$A99,СВЦЭМ!$B$39:$B$782,N$83)+'СЕТ СН'!$H$12+СВЦЭМ!$D$10+'СЕТ СН'!$H$6-'СЕТ СН'!$H$22</f>
        <v>2366.2274746100002</v>
      </c>
      <c r="O99" s="36">
        <f>SUMIFS(СВЦЭМ!$C$39:$C$782,СВЦЭМ!$A$39:$A$782,$A99,СВЦЭМ!$B$39:$B$782,O$83)+'СЕТ СН'!$H$12+СВЦЭМ!$D$10+'СЕТ СН'!$H$6-'СЕТ СН'!$H$22</f>
        <v>2341.7371472899999</v>
      </c>
      <c r="P99" s="36">
        <f>SUMIFS(СВЦЭМ!$C$39:$C$782,СВЦЭМ!$A$39:$A$782,$A99,СВЦЭМ!$B$39:$B$782,P$83)+'СЕТ СН'!$H$12+СВЦЭМ!$D$10+'СЕТ СН'!$H$6-'СЕТ СН'!$H$22</f>
        <v>2352.5042689699999</v>
      </c>
      <c r="Q99" s="36">
        <f>SUMIFS(СВЦЭМ!$C$39:$C$782,СВЦЭМ!$A$39:$A$782,$A99,СВЦЭМ!$B$39:$B$782,Q$83)+'СЕТ СН'!$H$12+СВЦЭМ!$D$10+'СЕТ СН'!$H$6-'СЕТ СН'!$H$22</f>
        <v>2384.28032601</v>
      </c>
      <c r="R99" s="36">
        <f>SUMIFS(СВЦЭМ!$C$39:$C$782,СВЦЭМ!$A$39:$A$782,$A99,СВЦЭМ!$B$39:$B$782,R$83)+'СЕТ СН'!$H$12+СВЦЭМ!$D$10+'СЕТ СН'!$H$6-'СЕТ СН'!$H$22</f>
        <v>2367.4199233899999</v>
      </c>
      <c r="S99" s="36">
        <f>SUMIFS(СВЦЭМ!$C$39:$C$782,СВЦЭМ!$A$39:$A$782,$A99,СВЦЭМ!$B$39:$B$782,S$83)+'СЕТ СН'!$H$12+СВЦЭМ!$D$10+'СЕТ СН'!$H$6-'СЕТ СН'!$H$22</f>
        <v>2370.7936998499999</v>
      </c>
      <c r="T99" s="36">
        <f>SUMIFS(СВЦЭМ!$C$39:$C$782,СВЦЭМ!$A$39:$A$782,$A99,СВЦЭМ!$B$39:$B$782,T$83)+'СЕТ СН'!$H$12+СВЦЭМ!$D$10+'СЕТ СН'!$H$6-'СЕТ СН'!$H$22</f>
        <v>2301.2292317900001</v>
      </c>
      <c r="U99" s="36">
        <f>SUMIFS(СВЦЭМ!$C$39:$C$782,СВЦЭМ!$A$39:$A$782,$A99,СВЦЭМ!$B$39:$B$782,U$83)+'СЕТ СН'!$H$12+СВЦЭМ!$D$10+'СЕТ СН'!$H$6-'СЕТ СН'!$H$22</f>
        <v>2260.6097337300002</v>
      </c>
      <c r="V99" s="36">
        <f>SUMIFS(СВЦЭМ!$C$39:$C$782,СВЦЭМ!$A$39:$A$782,$A99,СВЦЭМ!$B$39:$B$782,V$83)+'СЕТ СН'!$H$12+СВЦЭМ!$D$10+'СЕТ СН'!$H$6-'СЕТ СН'!$H$22</f>
        <v>2246.8107166600003</v>
      </c>
      <c r="W99" s="36">
        <f>SUMIFS(СВЦЭМ!$C$39:$C$782,СВЦЭМ!$A$39:$A$782,$A99,СВЦЭМ!$B$39:$B$782,W$83)+'СЕТ СН'!$H$12+СВЦЭМ!$D$10+'СЕТ СН'!$H$6-'СЕТ СН'!$H$22</f>
        <v>2285.7271936299999</v>
      </c>
      <c r="X99" s="36">
        <f>SUMIFS(СВЦЭМ!$C$39:$C$782,СВЦЭМ!$A$39:$A$782,$A99,СВЦЭМ!$B$39:$B$782,X$83)+'СЕТ СН'!$H$12+СВЦЭМ!$D$10+'СЕТ СН'!$H$6-'СЕТ СН'!$H$22</f>
        <v>2342.7691259000003</v>
      </c>
      <c r="Y99" s="36">
        <f>SUMIFS(СВЦЭМ!$C$39:$C$782,СВЦЭМ!$A$39:$A$782,$A99,СВЦЭМ!$B$39:$B$782,Y$83)+'СЕТ СН'!$H$12+СВЦЭМ!$D$10+'СЕТ СН'!$H$6-'СЕТ СН'!$H$22</f>
        <v>2399.5545400299998</v>
      </c>
    </row>
    <row r="100" spans="1:25" ht="15.75" x14ac:dyDescent="0.2">
      <c r="A100" s="35">
        <f t="shared" si="2"/>
        <v>45582</v>
      </c>
      <c r="B100" s="36">
        <f>SUMIFS(СВЦЭМ!$C$39:$C$782,СВЦЭМ!$A$39:$A$782,$A100,СВЦЭМ!$B$39:$B$782,B$83)+'СЕТ СН'!$H$12+СВЦЭМ!$D$10+'СЕТ СН'!$H$6-'СЕТ СН'!$H$22</f>
        <v>2468.5893882099999</v>
      </c>
      <c r="C100" s="36">
        <f>SUMIFS(СВЦЭМ!$C$39:$C$782,СВЦЭМ!$A$39:$A$782,$A100,СВЦЭМ!$B$39:$B$782,C$83)+'СЕТ СН'!$H$12+СВЦЭМ!$D$10+'СЕТ СН'!$H$6-'СЕТ СН'!$H$22</f>
        <v>2555.47525043</v>
      </c>
      <c r="D100" s="36">
        <f>SUMIFS(СВЦЭМ!$C$39:$C$782,СВЦЭМ!$A$39:$A$782,$A100,СВЦЭМ!$B$39:$B$782,D$83)+'СЕТ СН'!$H$12+СВЦЭМ!$D$10+'СЕТ СН'!$H$6-'СЕТ СН'!$H$22</f>
        <v>2595.9411710599998</v>
      </c>
      <c r="E100" s="36">
        <f>SUMIFS(СВЦЭМ!$C$39:$C$782,СВЦЭМ!$A$39:$A$782,$A100,СВЦЭМ!$B$39:$B$782,E$83)+'СЕТ СН'!$H$12+СВЦЭМ!$D$10+'СЕТ СН'!$H$6-'СЕТ СН'!$H$22</f>
        <v>2608.2008268099999</v>
      </c>
      <c r="F100" s="36">
        <f>SUMIFS(СВЦЭМ!$C$39:$C$782,СВЦЭМ!$A$39:$A$782,$A100,СВЦЭМ!$B$39:$B$782,F$83)+'СЕТ СН'!$H$12+СВЦЭМ!$D$10+'СЕТ СН'!$H$6-'СЕТ СН'!$H$22</f>
        <v>2605.7617770099996</v>
      </c>
      <c r="G100" s="36">
        <f>SUMIFS(СВЦЭМ!$C$39:$C$782,СВЦЭМ!$A$39:$A$782,$A100,СВЦЭМ!$B$39:$B$782,G$83)+'СЕТ СН'!$H$12+СВЦЭМ!$D$10+'СЕТ СН'!$H$6-'СЕТ СН'!$H$22</f>
        <v>2576.5457500399998</v>
      </c>
      <c r="H100" s="36">
        <f>SUMIFS(СВЦЭМ!$C$39:$C$782,СВЦЭМ!$A$39:$A$782,$A100,СВЦЭМ!$B$39:$B$782,H$83)+'СЕТ СН'!$H$12+СВЦЭМ!$D$10+'СЕТ СН'!$H$6-'СЕТ СН'!$H$22</f>
        <v>2477.8212707499997</v>
      </c>
      <c r="I100" s="36">
        <f>SUMIFS(СВЦЭМ!$C$39:$C$782,СВЦЭМ!$A$39:$A$782,$A100,СВЦЭМ!$B$39:$B$782,I$83)+'СЕТ СН'!$H$12+СВЦЭМ!$D$10+'СЕТ СН'!$H$6-'СЕТ СН'!$H$22</f>
        <v>2337.2576035699999</v>
      </c>
      <c r="J100" s="36">
        <f>SUMIFS(СВЦЭМ!$C$39:$C$782,СВЦЭМ!$A$39:$A$782,$A100,СВЦЭМ!$B$39:$B$782,J$83)+'СЕТ СН'!$H$12+СВЦЭМ!$D$10+'СЕТ СН'!$H$6-'СЕТ СН'!$H$22</f>
        <v>2300.0604384799999</v>
      </c>
      <c r="K100" s="36">
        <f>SUMIFS(СВЦЭМ!$C$39:$C$782,СВЦЭМ!$A$39:$A$782,$A100,СВЦЭМ!$B$39:$B$782,K$83)+'СЕТ СН'!$H$12+СВЦЭМ!$D$10+'СЕТ СН'!$H$6-'СЕТ СН'!$H$22</f>
        <v>2294.4164816699999</v>
      </c>
      <c r="L100" s="36">
        <f>SUMIFS(СВЦЭМ!$C$39:$C$782,СВЦЭМ!$A$39:$A$782,$A100,СВЦЭМ!$B$39:$B$782,L$83)+'СЕТ СН'!$H$12+СВЦЭМ!$D$10+'СЕТ СН'!$H$6-'СЕТ СН'!$H$22</f>
        <v>2282.1141232300001</v>
      </c>
      <c r="M100" s="36">
        <f>SUMIFS(СВЦЭМ!$C$39:$C$782,СВЦЭМ!$A$39:$A$782,$A100,СВЦЭМ!$B$39:$B$782,M$83)+'СЕТ СН'!$H$12+СВЦЭМ!$D$10+'СЕТ СН'!$H$6-'СЕТ СН'!$H$22</f>
        <v>2284.9291597900001</v>
      </c>
      <c r="N100" s="36">
        <f>SUMIFS(СВЦЭМ!$C$39:$C$782,СВЦЭМ!$A$39:$A$782,$A100,СВЦЭМ!$B$39:$B$782,N$83)+'СЕТ СН'!$H$12+СВЦЭМ!$D$10+'СЕТ СН'!$H$6-'СЕТ СН'!$H$22</f>
        <v>2296.80252986</v>
      </c>
      <c r="O100" s="36">
        <f>SUMIFS(СВЦЭМ!$C$39:$C$782,СВЦЭМ!$A$39:$A$782,$A100,СВЦЭМ!$B$39:$B$782,O$83)+'СЕТ СН'!$H$12+СВЦЭМ!$D$10+'СЕТ СН'!$H$6-'СЕТ СН'!$H$22</f>
        <v>2311.32997174</v>
      </c>
      <c r="P100" s="36">
        <f>SUMIFS(СВЦЭМ!$C$39:$C$782,СВЦЭМ!$A$39:$A$782,$A100,СВЦЭМ!$B$39:$B$782,P$83)+'СЕТ СН'!$H$12+СВЦЭМ!$D$10+'СЕТ СН'!$H$6-'СЕТ СН'!$H$22</f>
        <v>2316.94852726</v>
      </c>
      <c r="Q100" s="36">
        <f>SUMIFS(СВЦЭМ!$C$39:$C$782,СВЦЭМ!$A$39:$A$782,$A100,СВЦЭМ!$B$39:$B$782,Q$83)+'СЕТ СН'!$H$12+СВЦЭМ!$D$10+'СЕТ СН'!$H$6-'СЕТ СН'!$H$22</f>
        <v>2361.9744213600002</v>
      </c>
      <c r="R100" s="36">
        <f>SUMIFS(СВЦЭМ!$C$39:$C$782,СВЦЭМ!$A$39:$A$782,$A100,СВЦЭМ!$B$39:$B$782,R$83)+'СЕТ СН'!$H$12+СВЦЭМ!$D$10+'СЕТ СН'!$H$6-'СЕТ СН'!$H$22</f>
        <v>2335.6525968599999</v>
      </c>
      <c r="S100" s="36">
        <f>SUMIFS(СВЦЭМ!$C$39:$C$782,СВЦЭМ!$A$39:$A$782,$A100,СВЦЭМ!$B$39:$B$782,S$83)+'СЕТ СН'!$H$12+СВЦЭМ!$D$10+'СЕТ СН'!$H$6-'СЕТ СН'!$H$22</f>
        <v>2342.7486566600001</v>
      </c>
      <c r="T100" s="36">
        <f>SUMIFS(СВЦЭМ!$C$39:$C$782,СВЦЭМ!$A$39:$A$782,$A100,СВЦЭМ!$B$39:$B$782,T$83)+'СЕТ СН'!$H$12+СВЦЭМ!$D$10+'СЕТ СН'!$H$6-'СЕТ СН'!$H$22</f>
        <v>2249.1242880300001</v>
      </c>
      <c r="U100" s="36">
        <f>SUMIFS(СВЦЭМ!$C$39:$C$782,СВЦЭМ!$A$39:$A$782,$A100,СВЦЭМ!$B$39:$B$782,U$83)+'СЕТ СН'!$H$12+СВЦЭМ!$D$10+'СЕТ СН'!$H$6-'СЕТ СН'!$H$22</f>
        <v>2212.5482783900002</v>
      </c>
      <c r="V100" s="36">
        <f>SUMIFS(СВЦЭМ!$C$39:$C$782,СВЦЭМ!$A$39:$A$782,$A100,СВЦЭМ!$B$39:$B$782,V$83)+'СЕТ СН'!$H$12+СВЦЭМ!$D$10+'СЕТ СН'!$H$6-'СЕТ СН'!$H$22</f>
        <v>2218.9502012400003</v>
      </c>
      <c r="W100" s="36">
        <f>SUMIFS(СВЦЭМ!$C$39:$C$782,СВЦЭМ!$A$39:$A$782,$A100,СВЦЭМ!$B$39:$B$782,W$83)+'СЕТ СН'!$H$12+СВЦЭМ!$D$10+'СЕТ СН'!$H$6-'СЕТ СН'!$H$22</f>
        <v>2254.0679915599999</v>
      </c>
      <c r="X100" s="36">
        <f>SUMIFS(СВЦЭМ!$C$39:$C$782,СВЦЭМ!$A$39:$A$782,$A100,СВЦЭМ!$B$39:$B$782,X$83)+'СЕТ СН'!$H$12+СВЦЭМ!$D$10+'СЕТ СН'!$H$6-'СЕТ СН'!$H$22</f>
        <v>2312.4498228500001</v>
      </c>
      <c r="Y100" s="36">
        <f>SUMIFS(СВЦЭМ!$C$39:$C$782,СВЦЭМ!$A$39:$A$782,$A100,СВЦЭМ!$B$39:$B$782,Y$83)+'СЕТ СН'!$H$12+СВЦЭМ!$D$10+'СЕТ СН'!$H$6-'СЕТ СН'!$H$22</f>
        <v>2345.1886723000002</v>
      </c>
    </row>
    <row r="101" spans="1:25" ht="15.75" x14ac:dyDescent="0.2">
      <c r="A101" s="35">
        <f t="shared" si="2"/>
        <v>45583</v>
      </c>
      <c r="B101" s="36">
        <f>SUMIFS(СВЦЭМ!$C$39:$C$782,СВЦЭМ!$A$39:$A$782,$A101,СВЦЭМ!$B$39:$B$782,B$83)+'СЕТ СН'!$H$12+СВЦЭМ!$D$10+'СЕТ СН'!$H$6-'СЕТ СН'!$H$22</f>
        <v>2388.90214651</v>
      </c>
      <c r="C101" s="36">
        <f>SUMIFS(СВЦЭМ!$C$39:$C$782,СВЦЭМ!$A$39:$A$782,$A101,СВЦЭМ!$B$39:$B$782,C$83)+'СЕТ СН'!$H$12+СВЦЭМ!$D$10+'СЕТ СН'!$H$6-'СЕТ СН'!$H$22</f>
        <v>2484.1949009599998</v>
      </c>
      <c r="D101" s="36">
        <f>SUMIFS(СВЦЭМ!$C$39:$C$782,СВЦЭМ!$A$39:$A$782,$A101,СВЦЭМ!$B$39:$B$782,D$83)+'СЕТ СН'!$H$12+СВЦЭМ!$D$10+'СЕТ СН'!$H$6-'СЕТ СН'!$H$22</f>
        <v>2541.6883009199996</v>
      </c>
      <c r="E101" s="36">
        <f>SUMIFS(СВЦЭМ!$C$39:$C$782,СВЦЭМ!$A$39:$A$782,$A101,СВЦЭМ!$B$39:$B$782,E$83)+'СЕТ СН'!$H$12+СВЦЭМ!$D$10+'СЕТ СН'!$H$6-'СЕТ СН'!$H$22</f>
        <v>2626.1647408999997</v>
      </c>
      <c r="F101" s="36">
        <f>SUMIFS(СВЦЭМ!$C$39:$C$782,СВЦЭМ!$A$39:$A$782,$A101,СВЦЭМ!$B$39:$B$782,F$83)+'СЕТ СН'!$H$12+СВЦЭМ!$D$10+'СЕТ СН'!$H$6-'СЕТ СН'!$H$22</f>
        <v>2563.1444680799996</v>
      </c>
      <c r="G101" s="36">
        <f>SUMIFS(СВЦЭМ!$C$39:$C$782,СВЦЭМ!$A$39:$A$782,$A101,СВЦЭМ!$B$39:$B$782,G$83)+'СЕТ СН'!$H$12+СВЦЭМ!$D$10+'СЕТ СН'!$H$6-'СЕТ СН'!$H$22</f>
        <v>2524.6683432299997</v>
      </c>
      <c r="H101" s="36">
        <f>SUMIFS(СВЦЭМ!$C$39:$C$782,СВЦЭМ!$A$39:$A$782,$A101,СВЦЭМ!$B$39:$B$782,H$83)+'СЕТ СН'!$H$12+СВЦЭМ!$D$10+'СЕТ СН'!$H$6-'СЕТ СН'!$H$22</f>
        <v>2399.7572639299997</v>
      </c>
      <c r="I101" s="36">
        <f>SUMIFS(СВЦЭМ!$C$39:$C$782,СВЦЭМ!$A$39:$A$782,$A101,СВЦЭМ!$B$39:$B$782,I$83)+'СЕТ СН'!$H$12+СВЦЭМ!$D$10+'СЕТ СН'!$H$6-'СЕТ СН'!$H$22</f>
        <v>2307.06944187</v>
      </c>
      <c r="J101" s="36">
        <f>SUMIFS(СВЦЭМ!$C$39:$C$782,СВЦЭМ!$A$39:$A$782,$A101,СВЦЭМ!$B$39:$B$782,J$83)+'СЕТ СН'!$H$12+СВЦЭМ!$D$10+'СЕТ СН'!$H$6-'СЕТ СН'!$H$22</f>
        <v>2264.7949783899999</v>
      </c>
      <c r="K101" s="36">
        <f>SUMIFS(СВЦЭМ!$C$39:$C$782,СВЦЭМ!$A$39:$A$782,$A101,СВЦЭМ!$B$39:$B$782,K$83)+'СЕТ СН'!$H$12+СВЦЭМ!$D$10+'СЕТ СН'!$H$6-'СЕТ СН'!$H$22</f>
        <v>2305.4988651200001</v>
      </c>
      <c r="L101" s="36">
        <f>SUMIFS(СВЦЭМ!$C$39:$C$782,СВЦЭМ!$A$39:$A$782,$A101,СВЦЭМ!$B$39:$B$782,L$83)+'СЕТ СН'!$H$12+СВЦЭМ!$D$10+'СЕТ СН'!$H$6-'СЕТ СН'!$H$22</f>
        <v>2302.5760720000003</v>
      </c>
      <c r="M101" s="36">
        <f>SUMIFS(СВЦЭМ!$C$39:$C$782,СВЦЭМ!$A$39:$A$782,$A101,СВЦЭМ!$B$39:$B$782,M$83)+'СЕТ СН'!$H$12+СВЦЭМ!$D$10+'СЕТ СН'!$H$6-'СЕТ СН'!$H$22</f>
        <v>2306.0300623100002</v>
      </c>
      <c r="N101" s="36">
        <f>SUMIFS(СВЦЭМ!$C$39:$C$782,СВЦЭМ!$A$39:$A$782,$A101,СВЦЭМ!$B$39:$B$782,N$83)+'СЕТ СН'!$H$12+СВЦЭМ!$D$10+'СЕТ СН'!$H$6-'СЕТ СН'!$H$22</f>
        <v>2328.9732925900003</v>
      </c>
      <c r="O101" s="36">
        <f>SUMIFS(СВЦЭМ!$C$39:$C$782,СВЦЭМ!$A$39:$A$782,$A101,СВЦЭМ!$B$39:$B$782,O$83)+'СЕТ СН'!$H$12+СВЦЭМ!$D$10+'СЕТ СН'!$H$6-'СЕТ СН'!$H$22</f>
        <v>2317.77968642</v>
      </c>
      <c r="P101" s="36">
        <f>SUMIFS(СВЦЭМ!$C$39:$C$782,СВЦЭМ!$A$39:$A$782,$A101,СВЦЭМ!$B$39:$B$782,P$83)+'СЕТ СН'!$H$12+СВЦЭМ!$D$10+'СЕТ СН'!$H$6-'СЕТ СН'!$H$22</f>
        <v>2323.8737828600001</v>
      </c>
      <c r="Q101" s="36">
        <f>SUMIFS(СВЦЭМ!$C$39:$C$782,СВЦЭМ!$A$39:$A$782,$A101,СВЦЭМ!$B$39:$B$782,Q$83)+'СЕТ СН'!$H$12+СВЦЭМ!$D$10+'СЕТ СН'!$H$6-'СЕТ СН'!$H$22</f>
        <v>2344.17492748</v>
      </c>
      <c r="R101" s="36">
        <f>SUMIFS(СВЦЭМ!$C$39:$C$782,СВЦЭМ!$A$39:$A$782,$A101,СВЦЭМ!$B$39:$B$782,R$83)+'СЕТ СН'!$H$12+СВЦЭМ!$D$10+'СЕТ СН'!$H$6-'СЕТ СН'!$H$22</f>
        <v>2327.54286594</v>
      </c>
      <c r="S101" s="36">
        <f>SUMIFS(СВЦЭМ!$C$39:$C$782,СВЦЭМ!$A$39:$A$782,$A101,СВЦЭМ!$B$39:$B$782,S$83)+'СЕТ СН'!$H$12+СВЦЭМ!$D$10+'СЕТ СН'!$H$6-'СЕТ СН'!$H$22</f>
        <v>2305.1786062900001</v>
      </c>
      <c r="T101" s="36">
        <f>SUMIFS(СВЦЭМ!$C$39:$C$782,СВЦЭМ!$A$39:$A$782,$A101,СВЦЭМ!$B$39:$B$782,T$83)+'СЕТ СН'!$H$12+СВЦЭМ!$D$10+'СЕТ СН'!$H$6-'СЕТ СН'!$H$22</f>
        <v>2260.7666604400001</v>
      </c>
      <c r="U101" s="36">
        <f>SUMIFS(СВЦЭМ!$C$39:$C$782,СВЦЭМ!$A$39:$A$782,$A101,СВЦЭМ!$B$39:$B$782,U$83)+'СЕТ СН'!$H$12+СВЦЭМ!$D$10+'СЕТ СН'!$H$6-'СЕТ СН'!$H$22</f>
        <v>2239.1361866900002</v>
      </c>
      <c r="V101" s="36">
        <f>SUMIFS(СВЦЭМ!$C$39:$C$782,СВЦЭМ!$A$39:$A$782,$A101,СВЦЭМ!$B$39:$B$782,V$83)+'СЕТ СН'!$H$12+СВЦЭМ!$D$10+'СЕТ СН'!$H$6-'СЕТ СН'!$H$22</f>
        <v>2259.8569232200002</v>
      </c>
      <c r="W101" s="36">
        <f>SUMIFS(СВЦЭМ!$C$39:$C$782,СВЦЭМ!$A$39:$A$782,$A101,СВЦЭМ!$B$39:$B$782,W$83)+'СЕТ СН'!$H$12+СВЦЭМ!$D$10+'СЕТ СН'!$H$6-'СЕТ СН'!$H$22</f>
        <v>2289.6152068900001</v>
      </c>
      <c r="X101" s="36">
        <f>SUMIFS(СВЦЭМ!$C$39:$C$782,СВЦЭМ!$A$39:$A$782,$A101,СВЦЭМ!$B$39:$B$782,X$83)+'СЕТ СН'!$H$12+СВЦЭМ!$D$10+'СЕТ СН'!$H$6-'СЕТ СН'!$H$22</f>
        <v>2348.7101128200002</v>
      </c>
      <c r="Y101" s="36">
        <f>SUMIFS(СВЦЭМ!$C$39:$C$782,СВЦЭМ!$A$39:$A$782,$A101,СВЦЭМ!$B$39:$B$782,Y$83)+'СЕТ СН'!$H$12+СВЦЭМ!$D$10+'СЕТ СН'!$H$6-'СЕТ СН'!$H$22</f>
        <v>2428.6508177799997</v>
      </c>
    </row>
    <row r="102" spans="1:25" ht="15.75" x14ac:dyDescent="0.2">
      <c r="A102" s="35">
        <f t="shared" si="2"/>
        <v>45584</v>
      </c>
      <c r="B102" s="36">
        <f>SUMIFS(СВЦЭМ!$C$39:$C$782,СВЦЭМ!$A$39:$A$782,$A102,СВЦЭМ!$B$39:$B$782,B$83)+'СЕТ СН'!$H$12+СВЦЭМ!$D$10+'СЕТ СН'!$H$6-'СЕТ СН'!$H$22</f>
        <v>2360.1089339200003</v>
      </c>
      <c r="C102" s="36">
        <f>SUMIFS(СВЦЭМ!$C$39:$C$782,СВЦЭМ!$A$39:$A$782,$A102,СВЦЭМ!$B$39:$B$782,C$83)+'СЕТ СН'!$H$12+СВЦЭМ!$D$10+'СЕТ СН'!$H$6-'СЕТ СН'!$H$22</f>
        <v>2413.1167642599999</v>
      </c>
      <c r="D102" s="36">
        <f>SUMIFS(СВЦЭМ!$C$39:$C$782,СВЦЭМ!$A$39:$A$782,$A102,СВЦЭМ!$B$39:$B$782,D$83)+'СЕТ СН'!$H$12+СВЦЭМ!$D$10+'СЕТ СН'!$H$6-'СЕТ СН'!$H$22</f>
        <v>2490.8642879999998</v>
      </c>
      <c r="E102" s="36">
        <f>SUMIFS(СВЦЭМ!$C$39:$C$782,СВЦЭМ!$A$39:$A$782,$A102,СВЦЭМ!$B$39:$B$782,E$83)+'СЕТ СН'!$H$12+СВЦЭМ!$D$10+'СЕТ СН'!$H$6-'СЕТ СН'!$H$22</f>
        <v>2500.0038099899998</v>
      </c>
      <c r="F102" s="36">
        <f>SUMIFS(СВЦЭМ!$C$39:$C$782,СВЦЭМ!$A$39:$A$782,$A102,СВЦЭМ!$B$39:$B$782,F$83)+'СЕТ СН'!$H$12+СВЦЭМ!$D$10+'СЕТ СН'!$H$6-'СЕТ СН'!$H$22</f>
        <v>2508.5210708599998</v>
      </c>
      <c r="G102" s="36">
        <f>SUMIFS(СВЦЭМ!$C$39:$C$782,СВЦЭМ!$A$39:$A$782,$A102,СВЦЭМ!$B$39:$B$782,G$83)+'СЕТ СН'!$H$12+СВЦЭМ!$D$10+'СЕТ СН'!$H$6-'СЕТ СН'!$H$22</f>
        <v>2505.7352276899996</v>
      </c>
      <c r="H102" s="36">
        <f>SUMIFS(СВЦЭМ!$C$39:$C$782,СВЦЭМ!$A$39:$A$782,$A102,СВЦЭМ!$B$39:$B$782,H$83)+'СЕТ СН'!$H$12+СВЦЭМ!$D$10+'СЕТ СН'!$H$6-'СЕТ СН'!$H$22</f>
        <v>2477.7704928999997</v>
      </c>
      <c r="I102" s="36">
        <f>SUMIFS(СВЦЭМ!$C$39:$C$782,СВЦЭМ!$A$39:$A$782,$A102,СВЦЭМ!$B$39:$B$782,I$83)+'СЕТ СН'!$H$12+СВЦЭМ!$D$10+'СЕТ СН'!$H$6-'СЕТ СН'!$H$22</f>
        <v>2489.4471696099999</v>
      </c>
      <c r="J102" s="36">
        <f>SUMIFS(СВЦЭМ!$C$39:$C$782,СВЦЭМ!$A$39:$A$782,$A102,СВЦЭМ!$B$39:$B$782,J$83)+'СЕТ СН'!$H$12+СВЦЭМ!$D$10+'СЕТ СН'!$H$6-'СЕТ СН'!$H$22</f>
        <v>2381.30359929</v>
      </c>
      <c r="K102" s="36">
        <f>SUMIFS(СВЦЭМ!$C$39:$C$782,СВЦЭМ!$A$39:$A$782,$A102,СВЦЭМ!$B$39:$B$782,K$83)+'СЕТ СН'!$H$12+СВЦЭМ!$D$10+'СЕТ СН'!$H$6-'СЕТ СН'!$H$22</f>
        <v>2279.5765492300002</v>
      </c>
      <c r="L102" s="36">
        <f>SUMIFS(СВЦЭМ!$C$39:$C$782,СВЦЭМ!$A$39:$A$782,$A102,СВЦЭМ!$B$39:$B$782,L$83)+'СЕТ СН'!$H$12+СВЦЭМ!$D$10+'СЕТ СН'!$H$6-'СЕТ СН'!$H$22</f>
        <v>2240.6094056000002</v>
      </c>
      <c r="M102" s="36">
        <f>SUMIFS(СВЦЭМ!$C$39:$C$782,СВЦЭМ!$A$39:$A$782,$A102,СВЦЭМ!$B$39:$B$782,M$83)+'СЕТ СН'!$H$12+СВЦЭМ!$D$10+'СЕТ СН'!$H$6-'СЕТ СН'!$H$22</f>
        <v>2258.98436971</v>
      </c>
      <c r="N102" s="36">
        <f>SUMIFS(СВЦЭМ!$C$39:$C$782,СВЦЭМ!$A$39:$A$782,$A102,СВЦЭМ!$B$39:$B$782,N$83)+'СЕТ СН'!$H$12+СВЦЭМ!$D$10+'СЕТ СН'!$H$6-'СЕТ СН'!$H$22</f>
        <v>2276.29937703</v>
      </c>
      <c r="O102" s="36">
        <f>SUMIFS(СВЦЭМ!$C$39:$C$782,СВЦЭМ!$A$39:$A$782,$A102,СВЦЭМ!$B$39:$B$782,O$83)+'СЕТ СН'!$H$12+СВЦЭМ!$D$10+'СЕТ СН'!$H$6-'СЕТ СН'!$H$22</f>
        <v>2288.80997179</v>
      </c>
      <c r="P102" s="36">
        <f>SUMIFS(СВЦЭМ!$C$39:$C$782,СВЦЭМ!$A$39:$A$782,$A102,СВЦЭМ!$B$39:$B$782,P$83)+'СЕТ СН'!$H$12+СВЦЭМ!$D$10+'СЕТ СН'!$H$6-'СЕТ СН'!$H$22</f>
        <v>2311.6280882300002</v>
      </c>
      <c r="Q102" s="36">
        <f>SUMIFS(СВЦЭМ!$C$39:$C$782,СВЦЭМ!$A$39:$A$782,$A102,СВЦЭМ!$B$39:$B$782,Q$83)+'СЕТ СН'!$H$12+СВЦЭМ!$D$10+'СЕТ СН'!$H$6-'СЕТ СН'!$H$22</f>
        <v>2313.7634228800002</v>
      </c>
      <c r="R102" s="36">
        <f>SUMIFS(СВЦЭМ!$C$39:$C$782,СВЦЭМ!$A$39:$A$782,$A102,СВЦЭМ!$B$39:$B$782,R$83)+'СЕТ СН'!$H$12+СВЦЭМ!$D$10+'СЕТ СН'!$H$6-'СЕТ СН'!$H$22</f>
        <v>2321.6059645800001</v>
      </c>
      <c r="S102" s="36">
        <f>SUMIFS(СВЦЭМ!$C$39:$C$782,СВЦЭМ!$A$39:$A$782,$A102,СВЦЭМ!$B$39:$B$782,S$83)+'СЕТ СН'!$H$12+СВЦЭМ!$D$10+'СЕТ СН'!$H$6-'СЕТ СН'!$H$22</f>
        <v>2305.6805112699999</v>
      </c>
      <c r="T102" s="36">
        <f>SUMIFS(СВЦЭМ!$C$39:$C$782,СВЦЭМ!$A$39:$A$782,$A102,СВЦЭМ!$B$39:$B$782,T$83)+'СЕТ СН'!$H$12+СВЦЭМ!$D$10+'СЕТ СН'!$H$6-'СЕТ СН'!$H$22</f>
        <v>2241.2544711700002</v>
      </c>
      <c r="U102" s="36">
        <f>SUMIFS(СВЦЭМ!$C$39:$C$782,СВЦЭМ!$A$39:$A$782,$A102,СВЦЭМ!$B$39:$B$782,U$83)+'СЕТ СН'!$H$12+СВЦЭМ!$D$10+'СЕТ СН'!$H$6-'СЕТ СН'!$H$22</f>
        <v>2217.0888099900003</v>
      </c>
      <c r="V102" s="36">
        <f>SUMIFS(СВЦЭМ!$C$39:$C$782,СВЦЭМ!$A$39:$A$782,$A102,СВЦЭМ!$B$39:$B$782,V$83)+'СЕТ СН'!$H$12+СВЦЭМ!$D$10+'СЕТ СН'!$H$6-'СЕТ СН'!$H$22</f>
        <v>2228.9347126600001</v>
      </c>
      <c r="W102" s="36">
        <f>SUMIFS(СВЦЭМ!$C$39:$C$782,СВЦЭМ!$A$39:$A$782,$A102,СВЦЭМ!$B$39:$B$782,W$83)+'СЕТ СН'!$H$12+СВЦЭМ!$D$10+'СЕТ СН'!$H$6-'СЕТ СН'!$H$22</f>
        <v>2247.3108178800003</v>
      </c>
      <c r="X102" s="36">
        <f>SUMIFS(СВЦЭМ!$C$39:$C$782,СВЦЭМ!$A$39:$A$782,$A102,СВЦЭМ!$B$39:$B$782,X$83)+'СЕТ СН'!$H$12+СВЦЭМ!$D$10+'СЕТ СН'!$H$6-'СЕТ СН'!$H$22</f>
        <v>2306.0034981600002</v>
      </c>
      <c r="Y102" s="36">
        <f>SUMIFS(СВЦЭМ!$C$39:$C$782,СВЦЭМ!$A$39:$A$782,$A102,СВЦЭМ!$B$39:$B$782,Y$83)+'СЕТ СН'!$H$12+СВЦЭМ!$D$10+'СЕТ СН'!$H$6-'СЕТ СН'!$H$22</f>
        <v>2339.5629739599999</v>
      </c>
    </row>
    <row r="103" spans="1:25" ht="15.75" x14ac:dyDescent="0.2">
      <c r="A103" s="35">
        <f t="shared" si="2"/>
        <v>45585</v>
      </c>
      <c r="B103" s="36">
        <f>SUMIFS(СВЦЭМ!$C$39:$C$782,СВЦЭМ!$A$39:$A$782,$A103,СВЦЭМ!$B$39:$B$782,B$83)+'СЕТ СН'!$H$12+СВЦЭМ!$D$10+'СЕТ СН'!$H$6-'СЕТ СН'!$H$22</f>
        <v>2410.7591373599998</v>
      </c>
      <c r="C103" s="36">
        <f>SUMIFS(СВЦЭМ!$C$39:$C$782,СВЦЭМ!$A$39:$A$782,$A103,СВЦЭМ!$B$39:$B$782,C$83)+'СЕТ СН'!$H$12+СВЦЭМ!$D$10+'СЕТ СН'!$H$6-'СЕТ СН'!$H$22</f>
        <v>2477.0956294299999</v>
      </c>
      <c r="D103" s="36">
        <f>SUMIFS(СВЦЭМ!$C$39:$C$782,СВЦЭМ!$A$39:$A$782,$A103,СВЦЭМ!$B$39:$B$782,D$83)+'СЕТ СН'!$H$12+СВЦЭМ!$D$10+'СЕТ СН'!$H$6-'СЕТ СН'!$H$22</f>
        <v>2509.7091533599996</v>
      </c>
      <c r="E103" s="36">
        <f>SUMIFS(СВЦЭМ!$C$39:$C$782,СВЦЭМ!$A$39:$A$782,$A103,СВЦЭМ!$B$39:$B$782,E$83)+'СЕТ СН'!$H$12+СВЦЭМ!$D$10+'СЕТ СН'!$H$6-'СЕТ СН'!$H$22</f>
        <v>2531.7911936299997</v>
      </c>
      <c r="F103" s="36">
        <f>SUMIFS(СВЦЭМ!$C$39:$C$782,СВЦЭМ!$A$39:$A$782,$A103,СВЦЭМ!$B$39:$B$782,F$83)+'СЕТ СН'!$H$12+СВЦЭМ!$D$10+'СЕТ СН'!$H$6-'СЕТ СН'!$H$22</f>
        <v>2533.8602815899999</v>
      </c>
      <c r="G103" s="36">
        <f>SUMIFS(СВЦЭМ!$C$39:$C$782,СВЦЭМ!$A$39:$A$782,$A103,СВЦЭМ!$B$39:$B$782,G$83)+'СЕТ СН'!$H$12+СВЦЭМ!$D$10+'СЕТ СН'!$H$6-'СЕТ СН'!$H$22</f>
        <v>2514.3187228999996</v>
      </c>
      <c r="H103" s="36">
        <f>SUMIFS(СВЦЭМ!$C$39:$C$782,СВЦЭМ!$A$39:$A$782,$A103,СВЦЭМ!$B$39:$B$782,H$83)+'СЕТ СН'!$H$12+СВЦЭМ!$D$10+'СЕТ СН'!$H$6-'СЕТ СН'!$H$22</f>
        <v>2490.1105147399999</v>
      </c>
      <c r="I103" s="36">
        <f>SUMIFS(СВЦЭМ!$C$39:$C$782,СВЦЭМ!$A$39:$A$782,$A103,СВЦЭМ!$B$39:$B$782,I$83)+'СЕТ СН'!$H$12+СВЦЭМ!$D$10+'СЕТ СН'!$H$6-'СЕТ СН'!$H$22</f>
        <v>2447.0146703199998</v>
      </c>
      <c r="J103" s="36">
        <f>SUMIFS(СВЦЭМ!$C$39:$C$782,СВЦЭМ!$A$39:$A$782,$A103,СВЦЭМ!$B$39:$B$782,J$83)+'СЕТ СН'!$H$12+СВЦЭМ!$D$10+'СЕТ СН'!$H$6-'СЕТ СН'!$H$22</f>
        <v>2359.79107346</v>
      </c>
      <c r="K103" s="36">
        <f>SUMIFS(СВЦЭМ!$C$39:$C$782,СВЦЭМ!$A$39:$A$782,$A103,СВЦЭМ!$B$39:$B$782,K$83)+'СЕТ СН'!$H$12+СВЦЭМ!$D$10+'СЕТ СН'!$H$6-'СЕТ СН'!$H$22</f>
        <v>2293.2776514699999</v>
      </c>
      <c r="L103" s="36">
        <f>SUMIFS(СВЦЭМ!$C$39:$C$782,СВЦЭМ!$A$39:$A$782,$A103,СВЦЭМ!$B$39:$B$782,L$83)+'СЕТ СН'!$H$12+СВЦЭМ!$D$10+'СЕТ СН'!$H$6-'СЕТ СН'!$H$22</f>
        <v>2285.4480713500002</v>
      </c>
      <c r="M103" s="36">
        <f>SUMIFS(СВЦЭМ!$C$39:$C$782,СВЦЭМ!$A$39:$A$782,$A103,СВЦЭМ!$B$39:$B$782,M$83)+'СЕТ СН'!$H$12+СВЦЭМ!$D$10+'СЕТ СН'!$H$6-'СЕТ СН'!$H$22</f>
        <v>2290.71067408</v>
      </c>
      <c r="N103" s="36">
        <f>SUMIFS(СВЦЭМ!$C$39:$C$782,СВЦЭМ!$A$39:$A$782,$A103,СВЦЭМ!$B$39:$B$782,N$83)+'СЕТ СН'!$H$12+СВЦЭМ!$D$10+'СЕТ СН'!$H$6-'СЕТ СН'!$H$22</f>
        <v>2311.6951975000002</v>
      </c>
      <c r="O103" s="36">
        <f>SUMIFS(СВЦЭМ!$C$39:$C$782,СВЦЭМ!$A$39:$A$782,$A103,СВЦЭМ!$B$39:$B$782,O$83)+'СЕТ СН'!$H$12+СВЦЭМ!$D$10+'СЕТ СН'!$H$6-'СЕТ СН'!$H$22</f>
        <v>2340.1595453800001</v>
      </c>
      <c r="P103" s="36">
        <f>SUMIFS(СВЦЭМ!$C$39:$C$782,СВЦЭМ!$A$39:$A$782,$A103,СВЦЭМ!$B$39:$B$782,P$83)+'СЕТ СН'!$H$12+СВЦЭМ!$D$10+'СЕТ СН'!$H$6-'СЕТ СН'!$H$22</f>
        <v>2354.27167439</v>
      </c>
      <c r="Q103" s="36">
        <f>SUMIFS(СВЦЭМ!$C$39:$C$782,СВЦЭМ!$A$39:$A$782,$A103,СВЦЭМ!$B$39:$B$782,Q$83)+'СЕТ СН'!$H$12+СВЦЭМ!$D$10+'СЕТ СН'!$H$6-'СЕТ СН'!$H$22</f>
        <v>2347.74332792</v>
      </c>
      <c r="R103" s="36">
        <f>SUMIFS(СВЦЭМ!$C$39:$C$782,СВЦЭМ!$A$39:$A$782,$A103,СВЦЭМ!$B$39:$B$782,R$83)+'СЕТ СН'!$H$12+СВЦЭМ!$D$10+'СЕТ СН'!$H$6-'СЕТ СН'!$H$22</f>
        <v>2334.1238152800001</v>
      </c>
      <c r="S103" s="36">
        <f>SUMIFS(СВЦЭМ!$C$39:$C$782,СВЦЭМ!$A$39:$A$782,$A103,СВЦЭМ!$B$39:$B$782,S$83)+'СЕТ СН'!$H$12+СВЦЭМ!$D$10+'СЕТ СН'!$H$6-'СЕТ СН'!$H$22</f>
        <v>2291.4548218300001</v>
      </c>
      <c r="T103" s="36">
        <f>SUMIFS(СВЦЭМ!$C$39:$C$782,СВЦЭМ!$A$39:$A$782,$A103,СВЦЭМ!$B$39:$B$782,T$83)+'СЕТ СН'!$H$12+СВЦЭМ!$D$10+'СЕТ СН'!$H$6-'СЕТ СН'!$H$22</f>
        <v>2220.7696608700003</v>
      </c>
      <c r="U103" s="36">
        <f>SUMIFS(СВЦЭМ!$C$39:$C$782,СВЦЭМ!$A$39:$A$782,$A103,СВЦЭМ!$B$39:$B$782,U$83)+'СЕТ СН'!$H$12+СВЦЭМ!$D$10+'СЕТ СН'!$H$6-'СЕТ СН'!$H$22</f>
        <v>2164.9795618399999</v>
      </c>
      <c r="V103" s="36">
        <f>SUMIFS(СВЦЭМ!$C$39:$C$782,СВЦЭМ!$A$39:$A$782,$A103,СВЦЭМ!$B$39:$B$782,V$83)+'СЕТ СН'!$H$12+СВЦЭМ!$D$10+'СЕТ СН'!$H$6-'СЕТ СН'!$H$22</f>
        <v>2183.3832449500001</v>
      </c>
      <c r="W103" s="36">
        <f>SUMIFS(СВЦЭМ!$C$39:$C$782,СВЦЭМ!$A$39:$A$782,$A103,СВЦЭМ!$B$39:$B$782,W$83)+'СЕТ СН'!$H$12+СВЦЭМ!$D$10+'СЕТ СН'!$H$6-'СЕТ СН'!$H$22</f>
        <v>2232.0704025300001</v>
      </c>
      <c r="X103" s="36">
        <f>SUMIFS(СВЦЭМ!$C$39:$C$782,СВЦЭМ!$A$39:$A$782,$A103,СВЦЭМ!$B$39:$B$782,X$83)+'СЕТ СН'!$H$12+СВЦЭМ!$D$10+'СЕТ СН'!$H$6-'СЕТ СН'!$H$22</f>
        <v>2313.1120166000001</v>
      </c>
      <c r="Y103" s="36">
        <f>SUMIFS(СВЦЭМ!$C$39:$C$782,СВЦЭМ!$A$39:$A$782,$A103,СВЦЭМ!$B$39:$B$782,Y$83)+'СЕТ СН'!$H$12+СВЦЭМ!$D$10+'СЕТ СН'!$H$6-'СЕТ СН'!$H$22</f>
        <v>2371.9713720099999</v>
      </c>
    </row>
    <row r="104" spans="1:25" ht="15.75" x14ac:dyDescent="0.2">
      <c r="A104" s="35">
        <f t="shared" si="2"/>
        <v>45586</v>
      </c>
      <c r="B104" s="36">
        <f>SUMIFS(СВЦЭМ!$C$39:$C$782,СВЦЭМ!$A$39:$A$782,$A104,СВЦЭМ!$B$39:$B$782,B$83)+'СЕТ СН'!$H$12+СВЦЭМ!$D$10+'СЕТ СН'!$H$6-'СЕТ СН'!$H$22</f>
        <v>2484.0976076999996</v>
      </c>
      <c r="C104" s="36">
        <f>SUMIFS(СВЦЭМ!$C$39:$C$782,СВЦЭМ!$A$39:$A$782,$A104,СВЦЭМ!$B$39:$B$782,C$83)+'СЕТ СН'!$H$12+СВЦЭМ!$D$10+'СЕТ СН'!$H$6-'СЕТ СН'!$H$22</f>
        <v>2523.3084745599999</v>
      </c>
      <c r="D104" s="36">
        <f>SUMIFS(СВЦЭМ!$C$39:$C$782,СВЦЭМ!$A$39:$A$782,$A104,СВЦЭМ!$B$39:$B$782,D$83)+'СЕТ СН'!$H$12+СВЦЭМ!$D$10+'СЕТ СН'!$H$6-'СЕТ СН'!$H$22</f>
        <v>2539.4295479899997</v>
      </c>
      <c r="E104" s="36">
        <f>SUMIFS(СВЦЭМ!$C$39:$C$782,СВЦЭМ!$A$39:$A$782,$A104,СВЦЭМ!$B$39:$B$782,E$83)+'СЕТ СН'!$H$12+СВЦЭМ!$D$10+'СЕТ СН'!$H$6-'СЕТ СН'!$H$22</f>
        <v>2544.4673561099999</v>
      </c>
      <c r="F104" s="36">
        <f>SUMIFS(СВЦЭМ!$C$39:$C$782,СВЦЭМ!$A$39:$A$782,$A104,СВЦЭМ!$B$39:$B$782,F$83)+'СЕТ СН'!$H$12+СВЦЭМ!$D$10+'СЕТ СН'!$H$6-'СЕТ СН'!$H$22</f>
        <v>2557.4330628599996</v>
      </c>
      <c r="G104" s="36">
        <f>SUMIFS(СВЦЭМ!$C$39:$C$782,СВЦЭМ!$A$39:$A$782,$A104,СВЦЭМ!$B$39:$B$782,G$83)+'СЕТ СН'!$H$12+СВЦЭМ!$D$10+'СЕТ СН'!$H$6-'СЕТ СН'!$H$22</f>
        <v>2549.3027546599997</v>
      </c>
      <c r="H104" s="36">
        <f>SUMIFS(СВЦЭМ!$C$39:$C$782,СВЦЭМ!$A$39:$A$782,$A104,СВЦЭМ!$B$39:$B$782,H$83)+'СЕТ СН'!$H$12+СВЦЭМ!$D$10+'СЕТ СН'!$H$6-'СЕТ СН'!$H$22</f>
        <v>2452.0462636299999</v>
      </c>
      <c r="I104" s="36">
        <f>SUMIFS(СВЦЭМ!$C$39:$C$782,СВЦЭМ!$A$39:$A$782,$A104,СВЦЭМ!$B$39:$B$782,I$83)+'СЕТ СН'!$H$12+СВЦЭМ!$D$10+'СЕТ СН'!$H$6-'СЕТ СН'!$H$22</f>
        <v>2351.7343479900001</v>
      </c>
      <c r="J104" s="36">
        <f>SUMIFS(СВЦЭМ!$C$39:$C$782,СВЦЭМ!$A$39:$A$782,$A104,СВЦЭМ!$B$39:$B$782,J$83)+'СЕТ СН'!$H$12+СВЦЭМ!$D$10+'СЕТ СН'!$H$6-'СЕТ СН'!$H$22</f>
        <v>2299.6245815400002</v>
      </c>
      <c r="K104" s="36">
        <f>SUMIFS(СВЦЭМ!$C$39:$C$782,СВЦЭМ!$A$39:$A$782,$A104,СВЦЭМ!$B$39:$B$782,K$83)+'СЕТ СН'!$H$12+СВЦЭМ!$D$10+'СЕТ СН'!$H$6-'СЕТ СН'!$H$22</f>
        <v>2264.01782043</v>
      </c>
      <c r="L104" s="36">
        <f>SUMIFS(СВЦЭМ!$C$39:$C$782,СВЦЭМ!$A$39:$A$782,$A104,СВЦЭМ!$B$39:$B$782,L$83)+'СЕТ СН'!$H$12+СВЦЭМ!$D$10+'СЕТ СН'!$H$6-'СЕТ СН'!$H$22</f>
        <v>2293.2100729399999</v>
      </c>
      <c r="M104" s="36">
        <f>SUMIFS(СВЦЭМ!$C$39:$C$782,СВЦЭМ!$A$39:$A$782,$A104,СВЦЭМ!$B$39:$B$782,M$83)+'СЕТ СН'!$H$12+СВЦЭМ!$D$10+'СЕТ СН'!$H$6-'СЕТ СН'!$H$22</f>
        <v>2324.58214451</v>
      </c>
      <c r="N104" s="36">
        <f>SUMIFS(СВЦЭМ!$C$39:$C$782,СВЦЭМ!$A$39:$A$782,$A104,СВЦЭМ!$B$39:$B$782,N$83)+'СЕТ СН'!$H$12+СВЦЭМ!$D$10+'СЕТ СН'!$H$6-'СЕТ СН'!$H$22</f>
        <v>2374.5167029100003</v>
      </c>
      <c r="O104" s="36">
        <f>SUMIFS(СВЦЭМ!$C$39:$C$782,СВЦЭМ!$A$39:$A$782,$A104,СВЦЭМ!$B$39:$B$782,O$83)+'СЕТ СН'!$H$12+СВЦЭМ!$D$10+'СЕТ СН'!$H$6-'СЕТ СН'!$H$22</f>
        <v>2355.2006876099999</v>
      </c>
      <c r="P104" s="36">
        <f>SUMIFS(СВЦЭМ!$C$39:$C$782,СВЦЭМ!$A$39:$A$782,$A104,СВЦЭМ!$B$39:$B$782,P$83)+'СЕТ СН'!$H$12+СВЦЭМ!$D$10+'СЕТ СН'!$H$6-'СЕТ СН'!$H$22</f>
        <v>2365.9184832000001</v>
      </c>
      <c r="Q104" s="36">
        <f>SUMIFS(СВЦЭМ!$C$39:$C$782,СВЦЭМ!$A$39:$A$782,$A104,СВЦЭМ!$B$39:$B$782,Q$83)+'СЕТ СН'!$H$12+СВЦЭМ!$D$10+'СЕТ СН'!$H$6-'СЕТ СН'!$H$22</f>
        <v>2380.1473791000003</v>
      </c>
      <c r="R104" s="36">
        <f>SUMIFS(СВЦЭМ!$C$39:$C$782,СВЦЭМ!$A$39:$A$782,$A104,СВЦЭМ!$B$39:$B$782,R$83)+'СЕТ СН'!$H$12+СВЦЭМ!$D$10+'СЕТ СН'!$H$6-'СЕТ СН'!$H$22</f>
        <v>2386.8087366300001</v>
      </c>
      <c r="S104" s="36">
        <f>SUMIFS(СВЦЭМ!$C$39:$C$782,СВЦЭМ!$A$39:$A$782,$A104,СВЦЭМ!$B$39:$B$782,S$83)+'СЕТ СН'!$H$12+СВЦЭМ!$D$10+'СЕТ СН'!$H$6-'СЕТ СН'!$H$22</f>
        <v>2341.0421555000003</v>
      </c>
      <c r="T104" s="36">
        <f>SUMIFS(СВЦЭМ!$C$39:$C$782,СВЦЭМ!$A$39:$A$782,$A104,СВЦЭМ!$B$39:$B$782,T$83)+'СЕТ СН'!$H$12+СВЦЭМ!$D$10+'СЕТ СН'!$H$6-'СЕТ СН'!$H$22</f>
        <v>2248.9480926700003</v>
      </c>
      <c r="U104" s="36">
        <f>SUMIFS(СВЦЭМ!$C$39:$C$782,СВЦЭМ!$A$39:$A$782,$A104,СВЦЭМ!$B$39:$B$782,U$83)+'СЕТ СН'!$H$12+СВЦЭМ!$D$10+'СЕТ СН'!$H$6-'СЕТ СН'!$H$22</f>
        <v>2238.6199224299999</v>
      </c>
      <c r="V104" s="36">
        <f>SUMIFS(СВЦЭМ!$C$39:$C$782,СВЦЭМ!$A$39:$A$782,$A104,СВЦЭМ!$B$39:$B$782,V$83)+'СЕТ СН'!$H$12+СВЦЭМ!$D$10+'СЕТ СН'!$H$6-'СЕТ СН'!$H$22</f>
        <v>2255.8019291400001</v>
      </c>
      <c r="W104" s="36">
        <f>SUMIFS(СВЦЭМ!$C$39:$C$782,СВЦЭМ!$A$39:$A$782,$A104,СВЦЭМ!$B$39:$B$782,W$83)+'СЕТ СН'!$H$12+СВЦЭМ!$D$10+'СЕТ СН'!$H$6-'СЕТ СН'!$H$22</f>
        <v>2294.6126041000002</v>
      </c>
      <c r="X104" s="36">
        <f>SUMIFS(СВЦЭМ!$C$39:$C$782,СВЦЭМ!$A$39:$A$782,$A104,СВЦЭМ!$B$39:$B$782,X$83)+'СЕТ СН'!$H$12+СВЦЭМ!$D$10+'СЕТ СН'!$H$6-'СЕТ СН'!$H$22</f>
        <v>2381.0561239799999</v>
      </c>
      <c r="Y104" s="36">
        <f>SUMIFS(СВЦЭМ!$C$39:$C$782,СВЦЭМ!$A$39:$A$782,$A104,СВЦЭМ!$B$39:$B$782,Y$83)+'СЕТ СН'!$H$12+СВЦЭМ!$D$10+'СЕТ СН'!$H$6-'СЕТ СН'!$H$22</f>
        <v>2399.2913638199998</v>
      </c>
    </row>
    <row r="105" spans="1:25" ht="15.75" x14ac:dyDescent="0.2">
      <c r="A105" s="35">
        <f t="shared" si="2"/>
        <v>45587</v>
      </c>
      <c r="B105" s="36">
        <f>SUMIFS(СВЦЭМ!$C$39:$C$782,СВЦЭМ!$A$39:$A$782,$A105,СВЦЭМ!$B$39:$B$782,B$83)+'СЕТ СН'!$H$12+СВЦЭМ!$D$10+'СЕТ СН'!$H$6-'СЕТ СН'!$H$22</f>
        <v>2376.15206687</v>
      </c>
      <c r="C105" s="36">
        <f>SUMIFS(СВЦЭМ!$C$39:$C$782,СВЦЭМ!$A$39:$A$782,$A105,СВЦЭМ!$B$39:$B$782,C$83)+'СЕТ СН'!$H$12+СВЦЭМ!$D$10+'СЕТ СН'!$H$6-'СЕТ СН'!$H$22</f>
        <v>2405.6276002499999</v>
      </c>
      <c r="D105" s="36">
        <f>SUMIFS(СВЦЭМ!$C$39:$C$782,СВЦЭМ!$A$39:$A$782,$A105,СВЦЭМ!$B$39:$B$782,D$83)+'СЕТ СН'!$H$12+СВЦЭМ!$D$10+'СЕТ СН'!$H$6-'СЕТ СН'!$H$22</f>
        <v>2413.3305260799998</v>
      </c>
      <c r="E105" s="36">
        <f>SUMIFS(СВЦЭМ!$C$39:$C$782,СВЦЭМ!$A$39:$A$782,$A105,СВЦЭМ!$B$39:$B$782,E$83)+'СЕТ СН'!$H$12+СВЦЭМ!$D$10+'СЕТ СН'!$H$6-'СЕТ СН'!$H$22</f>
        <v>2481.1039259499998</v>
      </c>
      <c r="F105" s="36">
        <f>SUMIFS(СВЦЭМ!$C$39:$C$782,СВЦЭМ!$A$39:$A$782,$A105,СВЦЭМ!$B$39:$B$782,F$83)+'СЕТ СН'!$H$12+СВЦЭМ!$D$10+'СЕТ СН'!$H$6-'СЕТ СН'!$H$22</f>
        <v>2495.8306511499995</v>
      </c>
      <c r="G105" s="36">
        <f>SUMIFS(СВЦЭМ!$C$39:$C$782,СВЦЭМ!$A$39:$A$782,$A105,СВЦЭМ!$B$39:$B$782,G$83)+'СЕТ СН'!$H$12+СВЦЭМ!$D$10+'СЕТ СН'!$H$6-'СЕТ СН'!$H$22</f>
        <v>2478.66813538</v>
      </c>
      <c r="H105" s="36">
        <f>SUMIFS(СВЦЭМ!$C$39:$C$782,СВЦЭМ!$A$39:$A$782,$A105,СВЦЭМ!$B$39:$B$782,H$83)+'СЕТ СН'!$H$12+СВЦЭМ!$D$10+'СЕТ СН'!$H$6-'СЕТ СН'!$H$22</f>
        <v>2371.67815587</v>
      </c>
      <c r="I105" s="36">
        <f>SUMIFS(СВЦЭМ!$C$39:$C$782,СВЦЭМ!$A$39:$A$782,$A105,СВЦЭМ!$B$39:$B$782,I$83)+'СЕТ СН'!$H$12+СВЦЭМ!$D$10+'СЕТ СН'!$H$6-'СЕТ СН'!$H$22</f>
        <v>2291.53358252</v>
      </c>
      <c r="J105" s="36">
        <f>SUMIFS(СВЦЭМ!$C$39:$C$782,СВЦЭМ!$A$39:$A$782,$A105,СВЦЭМ!$B$39:$B$782,J$83)+'СЕТ СН'!$H$12+СВЦЭМ!$D$10+'СЕТ СН'!$H$6-'СЕТ СН'!$H$22</f>
        <v>2254.60961795</v>
      </c>
      <c r="K105" s="36">
        <f>SUMIFS(СВЦЭМ!$C$39:$C$782,СВЦЭМ!$A$39:$A$782,$A105,СВЦЭМ!$B$39:$B$782,K$83)+'СЕТ СН'!$H$12+СВЦЭМ!$D$10+'СЕТ СН'!$H$6-'СЕТ СН'!$H$22</f>
        <v>2255.2034200100002</v>
      </c>
      <c r="L105" s="36">
        <f>SUMIFS(СВЦЭМ!$C$39:$C$782,СВЦЭМ!$A$39:$A$782,$A105,СВЦЭМ!$B$39:$B$782,L$83)+'СЕТ СН'!$H$12+СВЦЭМ!$D$10+'СЕТ СН'!$H$6-'СЕТ СН'!$H$22</f>
        <v>2224.6026366700003</v>
      </c>
      <c r="M105" s="36">
        <f>SUMIFS(СВЦЭМ!$C$39:$C$782,СВЦЭМ!$A$39:$A$782,$A105,СВЦЭМ!$B$39:$B$782,M$83)+'СЕТ СН'!$H$12+СВЦЭМ!$D$10+'СЕТ СН'!$H$6-'СЕТ СН'!$H$22</f>
        <v>2226.5672004799999</v>
      </c>
      <c r="N105" s="36">
        <f>SUMIFS(СВЦЭМ!$C$39:$C$782,СВЦЭМ!$A$39:$A$782,$A105,СВЦЭМ!$B$39:$B$782,N$83)+'СЕТ СН'!$H$12+СВЦЭМ!$D$10+'СЕТ СН'!$H$6-'СЕТ СН'!$H$22</f>
        <v>2229.0563965400002</v>
      </c>
      <c r="O105" s="36">
        <f>SUMIFS(СВЦЭМ!$C$39:$C$782,СВЦЭМ!$A$39:$A$782,$A105,СВЦЭМ!$B$39:$B$782,O$83)+'СЕТ СН'!$H$12+СВЦЭМ!$D$10+'СЕТ СН'!$H$6-'СЕТ СН'!$H$22</f>
        <v>2213.5598098300002</v>
      </c>
      <c r="P105" s="36">
        <f>SUMIFS(СВЦЭМ!$C$39:$C$782,СВЦЭМ!$A$39:$A$782,$A105,СВЦЭМ!$B$39:$B$782,P$83)+'СЕТ СН'!$H$12+СВЦЭМ!$D$10+'СЕТ СН'!$H$6-'СЕТ СН'!$H$22</f>
        <v>2225.2661434300003</v>
      </c>
      <c r="Q105" s="36">
        <f>SUMIFS(СВЦЭМ!$C$39:$C$782,СВЦЭМ!$A$39:$A$782,$A105,СВЦЭМ!$B$39:$B$782,Q$83)+'СЕТ СН'!$H$12+СВЦЭМ!$D$10+'СЕТ СН'!$H$6-'СЕТ СН'!$H$22</f>
        <v>2272.0767503800002</v>
      </c>
      <c r="R105" s="36">
        <f>SUMIFS(СВЦЭМ!$C$39:$C$782,СВЦЭМ!$A$39:$A$782,$A105,СВЦЭМ!$B$39:$B$782,R$83)+'СЕТ СН'!$H$12+СВЦЭМ!$D$10+'СЕТ СН'!$H$6-'СЕТ СН'!$H$22</f>
        <v>2262.8438987300001</v>
      </c>
      <c r="S105" s="36">
        <f>SUMIFS(СВЦЭМ!$C$39:$C$782,СВЦЭМ!$A$39:$A$782,$A105,СВЦЭМ!$B$39:$B$782,S$83)+'СЕТ СН'!$H$12+СВЦЭМ!$D$10+'СЕТ СН'!$H$6-'СЕТ СН'!$H$22</f>
        <v>2243.0106413200001</v>
      </c>
      <c r="T105" s="36">
        <f>SUMIFS(СВЦЭМ!$C$39:$C$782,СВЦЭМ!$A$39:$A$782,$A105,СВЦЭМ!$B$39:$B$782,T$83)+'СЕТ СН'!$H$12+СВЦЭМ!$D$10+'СЕТ СН'!$H$6-'СЕТ СН'!$H$22</f>
        <v>2195.44633217</v>
      </c>
      <c r="U105" s="36">
        <f>SUMIFS(СВЦЭМ!$C$39:$C$782,СВЦЭМ!$A$39:$A$782,$A105,СВЦЭМ!$B$39:$B$782,U$83)+'СЕТ СН'!$H$12+СВЦЭМ!$D$10+'СЕТ СН'!$H$6-'СЕТ СН'!$H$22</f>
        <v>2192.6730520800002</v>
      </c>
      <c r="V105" s="36">
        <f>SUMIFS(СВЦЭМ!$C$39:$C$782,СВЦЭМ!$A$39:$A$782,$A105,СВЦЭМ!$B$39:$B$782,V$83)+'СЕТ СН'!$H$12+СВЦЭМ!$D$10+'СЕТ СН'!$H$6-'СЕТ СН'!$H$22</f>
        <v>2207.0325582700002</v>
      </c>
      <c r="W105" s="36">
        <f>SUMIFS(СВЦЭМ!$C$39:$C$782,СВЦЭМ!$A$39:$A$782,$A105,СВЦЭМ!$B$39:$B$782,W$83)+'СЕТ СН'!$H$12+СВЦЭМ!$D$10+'СЕТ СН'!$H$6-'СЕТ СН'!$H$22</f>
        <v>2207.76243329</v>
      </c>
      <c r="X105" s="36">
        <f>SUMIFS(СВЦЭМ!$C$39:$C$782,СВЦЭМ!$A$39:$A$782,$A105,СВЦЭМ!$B$39:$B$782,X$83)+'СЕТ СН'!$H$12+СВЦЭМ!$D$10+'СЕТ СН'!$H$6-'СЕТ СН'!$H$22</f>
        <v>2266.69077659</v>
      </c>
      <c r="Y105" s="36">
        <f>SUMIFS(СВЦЭМ!$C$39:$C$782,СВЦЭМ!$A$39:$A$782,$A105,СВЦЭМ!$B$39:$B$782,Y$83)+'СЕТ СН'!$H$12+СВЦЭМ!$D$10+'СЕТ СН'!$H$6-'СЕТ СН'!$H$22</f>
        <v>2294.4960036400003</v>
      </c>
    </row>
    <row r="106" spans="1:25" ht="15.75" x14ac:dyDescent="0.2">
      <c r="A106" s="35">
        <f t="shared" si="2"/>
        <v>45588</v>
      </c>
      <c r="B106" s="36">
        <f>SUMIFS(СВЦЭМ!$C$39:$C$782,СВЦЭМ!$A$39:$A$782,$A106,СВЦЭМ!$B$39:$B$782,B$83)+'СЕТ СН'!$H$12+СВЦЭМ!$D$10+'СЕТ СН'!$H$6-'СЕТ СН'!$H$22</f>
        <v>2394.8269499899998</v>
      </c>
      <c r="C106" s="36">
        <f>SUMIFS(СВЦЭМ!$C$39:$C$782,СВЦЭМ!$A$39:$A$782,$A106,СВЦЭМ!$B$39:$B$782,C$83)+'СЕТ СН'!$H$12+СВЦЭМ!$D$10+'СЕТ СН'!$H$6-'СЕТ СН'!$H$22</f>
        <v>2448.6793373399996</v>
      </c>
      <c r="D106" s="36">
        <f>SUMIFS(СВЦЭМ!$C$39:$C$782,СВЦЭМ!$A$39:$A$782,$A106,СВЦЭМ!$B$39:$B$782,D$83)+'СЕТ СН'!$H$12+СВЦЭМ!$D$10+'СЕТ СН'!$H$6-'СЕТ СН'!$H$22</f>
        <v>2478.9262518499995</v>
      </c>
      <c r="E106" s="36">
        <f>SUMIFS(СВЦЭМ!$C$39:$C$782,СВЦЭМ!$A$39:$A$782,$A106,СВЦЭМ!$B$39:$B$782,E$83)+'СЕТ СН'!$H$12+СВЦЭМ!$D$10+'СЕТ СН'!$H$6-'СЕТ СН'!$H$22</f>
        <v>2496.9740698599999</v>
      </c>
      <c r="F106" s="36">
        <f>SUMIFS(СВЦЭМ!$C$39:$C$782,СВЦЭМ!$A$39:$A$782,$A106,СВЦЭМ!$B$39:$B$782,F$83)+'СЕТ СН'!$H$12+СВЦЭМ!$D$10+'СЕТ СН'!$H$6-'СЕТ СН'!$H$22</f>
        <v>2479.9520301999996</v>
      </c>
      <c r="G106" s="36">
        <f>SUMIFS(СВЦЭМ!$C$39:$C$782,СВЦЭМ!$A$39:$A$782,$A106,СВЦЭМ!$B$39:$B$782,G$83)+'СЕТ СН'!$H$12+СВЦЭМ!$D$10+'СЕТ СН'!$H$6-'СЕТ СН'!$H$22</f>
        <v>2454.6116606699998</v>
      </c>
      <c r="H106" s="36">
        <f>SUMIFS(СВЦЭМ!$C$39:$C$782,СВЦЭМ!$A$39:$A$782,$A106,СВЦЭМ!$B$39:$B$782,H$83)+'СЕТ СН'!$H$12+СВЦЭМ!$D$10+'СЕТ СН'!$H$6-'СЕТ СН'!$H$22</f>
        <v>2359.4790222199999</v>
      </c>
      <c r="I106" s="36">
        <f>SUMIFS(СВЦЭМ!$C$39:$C$782,СВЦЭМ!$A$39:$A$782,$A106,СВЦЭМ!$B$39:$B$782,I$83)+'СЕТ СН'!$H$12+СВЦЭМ!$D$10+'СЕТ СН'!$H$6-'СЕТ СН'!$H$22</f>
        <v>2272.6649878600001</v>
      </c>
      <c r="J106" s="36">
        <f>SUMIFS(СВЦЭМ!$C$39:$C$782,СВЦЭМ!$A$39:$A$782,$A106,СВЦЭМ!$B$39:$B$782,J$83)+'СЕТ СН'!$H$12+СВЦЭМ!$D$10+'СЕТ СН'!$H$6-'СЕТ СН'!$H$22</f>
        <v>2228.3019221300001</v>
      </c>
      <c r="K106" s="36">
        <f>SUMIFS(СВЦЭМ!$C$39:$C$782,СВЦЭМ!$A$39:$A$782,$A106,СВЦЭМ!$B$39:$B$782,K$83)+'СЕТ СН'!$H$12+СВЦЭМ!$D$10+'СЕТ СН'!$H$6-'СЕТ СН'!$H$22</f>
        <v>2230.2126982499999</v>
      </c>
      <c r="L106" s="36">
        <f>SUMIFS(СВЦЭМ!$C$39:$C$782,СВЦЭМ!$A$39:$A$782,$A106,СВЦЭМ!$B$39:$B$782,L$83)+'СЕТ СН'!$H$12+СВЦЭМ!$D$10+'СЕТ СН'!$H$6-'СЕТ СН'!$H$22</f>
        <v>2212.38506289</v>
      </c>
      <c r="M106" s="36">
        <f>SUMIFS(СВЦЭМ!$C$39:$C$782,СВЦЭМ!$A$39:$A$782,$A106,СВЦЭМ!$B$39:$B$782,M$83)+'СЕТ СН'!$H$12+СВЦЭМ!$D$10+'СЕТ СН'!$H$6-'СЕТ СН'!$H$22</f>
        <v>2212.05977545</v>
      </c>
      <c r="N106" s="36">
        <f>SUMIFS(СВЦЭМ!$C$39:$C$782,СВЦЭМ!$A$39:$A$782,$A106,СВЦЭМ!$B$39:$B$782,N$83)+'СЕТ СН'!$H$12+СВЦЭМ!$D$10+'СЕТ СН'!$H$6-'СЕТ СН'!$H$22</f>
        <v>2233.4881250900003</v>
      </c>
      <c r="O106" s="36">
        <f>SUMIFS(СВЦЭМ!$C$39:$C$782,СВЦЭМ!$A$39:$A$782,$A106,СВЦЭМ!$B$39:$B$782,O$83)+'СЕТ СН'!$H$12+СВЦЭМ!$D$10+'СЕТ СН'!$H$6-'СЕТ СН'!$H$22</f>
        <v>2208.7566325900002</v>
      </c>
      <c r="P106" s="36">
        <f>SUMIFS(СВЦЭМ!$C$39:$C$782,СВЦЭМ!$A$39:$A$782,$A106,СВЦЭМ!$B$39:$B$782,P$83)+'СЕТ СН'!$H$12+СВЦЭМ!$D$10+'СЕТ СН'!$H$6-'СЕТ СН'!$H$22</f>
        <v>2231.9174022299999</v>
      </c>
      <c r="Q106" s="36">
        <f>SUMIFS(СВЦЭМ!$C$39:$C$782,СВЦЭМ!$A$39:$A$782,$A106,СВЦЭМ!$B$39:$B$782,Q$83)+'СЕТ СН'!$H$12+СВЦЭМ!$D$10+'СЕТ СН'!$H$6-'СЕТ СН'!$H$22</f>
        <v>2311.3131971299999</v>
      </c>
      <c r="R106" s="36">
        <f>SUMIFS(СВЦЭМ!$C$39:$C$782,СВЦЭМ!$A$39:$A$782,$A106,СВЦЭМ!$B$39:$B$782,R$83)+'СЕТ СН'!$H$12+СВЦЭМ!$D$10+'СЕТ СН'!$H$6-'СЕТ СН'!$H$22</f>
        <v>2304.2679404400001</v>
      </c>
      <c r="S106" s="36">
        <f>SUMIFS(СВЦЭМ!$C$39:$C$782,СВЦЭМ!$A$39:$A$782,$A106,СВЦЭМ!$B$39:$B$782,S$83)+'СЕТ СН'!$H$12+СВЦЭМ!$D$10+'СЕТ СН'!$H$6-'СЕТ СН'!$H$22</f>
        <v>2283.6557787000002</v>
      </c>
      <c r="T106" s="36">
        <f>SUMIFS(СВЦЭМ!$C$39:$C$782,СВЦЭМ!$A$39:$A$782,$A106,СВЦЭМ!$B$39:$B$782,T$83)+'СЕТ СН'!$H$12+СВЦЭМ!$D$10+'СЕТ СН'!$H$6-'СЕТ СН'!$H$22</f>
        <v>2226.9617340600003</v>
      </c>
      <c r="U106" s="36">
        <f>SUMIFS(СВЦЭМ!$C$39:$C$782,СВЦЭМ!$A$39:$A$782,$A106,СВЦЭМ!$B$39:$B$782,U$83)+'СЕТ СН'!$H$12+СВЦЭМ!$D$10+'СЕТ СН'!$H$6-'СЕТ СН'!$H$22</f>
        <v>2218.6682281100002</v>
      </c>
      <c r="V106" s="36">
        <f>SUMIFS(СВЦЭМ!$C$39:$C$782,СВЦЭМ!$A$39:$A$782,$A106,СВЦЭМ!$B$39:$B$782,V$83)+'СЕТ СН'!$H$12+СВЦЭМ!$D$10+'СЕТ СН'!$H$6-'СЕТ СН'!$H$22</f>
        <v>2235.8298848499999</v>
      </c>
      <c r="W106" s="36">
        <f>SUMIFS(СВЦЭМ!$C$39:$C$782,СВЦЭМ!$A$39:$A$782,$A106,СВЦЭМ!$B$39:$B$782,W$83)+'СЕТ СН'!$H$12+СВЦЭМ!$D$10+'СЕТ СН'!$H$6-'СЕТ СН'!$H$22</f>
        <v>2183.5115984500003</v>
      </c>
      <c r="X106" s="36">
        <f>SUMIFS(СВЦЭМ!$C$39:$C$782,СВЦЭМ!$A$39:$A$782,$A106,СВЦЭМ!$B$39:$B$782,X$83)+'СЕТ СН'!$H$12+СВЦЭМ!$D$10+'СЕТ СН'!$H$6-'СЕТ СН'!$H$22</f>
        <v>2230.96873099</v>
      </c>
      <c r="Y106" s="36">
        <f>SUMIFS(СВЦЭМ!$C$39:$C$782,СВЦЭМ!$A$39:$A$782,$A106,СВЦЭМ!$B$39:$B$782,Y$83)+'СЕТ СН'!$H$12+СВЦЭМ!$D$10+'СЕТ СН'!$H$6-'СЕТ СН'!$H$22</f>
        <v>2216.2277276300001</v>
      </c>
    </row>
    <row r="107" spans="1:25" ht="15.75" x14ac:dyDescent="0.2">
      <c r="A107" s="35">
        <f t="shared" si="2"/>
        <v>45589</v>
      </c>
      <c r="B107" s="36">
        <f>SUMIFS(СВЦЭМ!$C$39:$C$782,СВЦЭМ!$A$39:$A$782,$A107,СВЦЭМ!$B$39:$B$782,B$83)+'СЕТ СН'!$H$12+СВЦЭМ!$D$10+'СЕТ СН'!$H$6-'СЕТ СН'!$H$22</f>
        <v>2339.1294881900003</v>
      </c>
      <c r="C107" s="36">
        <f>SUMIFS(СВЦЭМ!$C$39:$C$782,СВЦЭМ!$A$39:$A$782,$A107,СВЦЭМ!$B$39:$B$782,C$83)+'СЕТ СН'!$H$12+СВЦЭМ!$D$10+'СЕТ СН'!$H$6-'СЕТ СН'!$H$22</f>
        <v>2373.6869380900002</v>
      </c>
      <c r="D107" s="36">
        <f>SUMIFS(СВЦЭМ!$C$39:$C$782,СВЦЭМ!$A$39:$A$782,$A107,СВЦЭМ!$B$39:$B$782,D$83)+'СЕТ СН'!$H$12+СВЦЭМ!$D$10+'СЕТ СН'!$H$6-'СЕТ СН'!$H$22</f>
        <v>2428.3462408999994</v>
      </c>
      <c r="E107" s="36">
        <f>SUMIFS(СВЦЭМ!$C$39:$C$782,СВЦЭМ!$A$39:$A$782,$A107,СВЦЭМ!$B$39:$B$782,E$83)+'СЕТ СН'!$H$12+СВЦЭМ!$D$10+'СЕТ СН'!$H$6-'СЕТ СН'!$H$22</f>
        <v>2448.4481199799998</v>
      </c>
      <c r="F107" s="36">
        <f>SUMIFS(СВЦЭМ!$C$39:$C$782,СВЦЭМ!$A$39:$A$782,$A107,СВЦЭМ!$B$39:$B$782,F$83)+'СЕТ СН'!$H$12+СВЦЭМ!$D$10+'СЕТ СН'!$H$6-'СЕТ СН'!$H$22</f>
        <v>2443.1857969899997</v>
      </c>
      <c r="G107" s="36">
        <f>SUMIFS(СВЦЭМ!$C$39:$C$782,СВЦЭМ!$A$39:$A$782,$A107,СВЦЭМ!$B$39:$B$782,G$83)+'СЕТ СН'!$H$12+СВЦЭМ!$D$10+'СЕТ СН'!$H$6-'СЕТ СН'!$H$22</f>
        <v>2432.2135871199998</v>
      </c>
      <c r="H107" s="36">
        <f>SUMIFS(СВЦЭМ!$C$39:$C$782,СВЦЭМ!$A$39:$A$782,$A107,СВЦЭМ!$B$39:$B$782,H$83)+'СЕТ СН'!$H$12+СВЦЭМ!$D$10+'СЕТ СН'!$H$6-'СЕТ СН'!$H$22</f>
        <v>2336.6683134200002</v>
      </c>
      <c r="I107" s="36">
        <f>SUMIFS(СВЦЭМ!$C$39:$C$782,СВЦЭМ!$A$39:$A$782,$A107,СВЦЭМ!$B$39:$B$782,I$83)+'СЕТ СН'!$H$12+СВЦЭМ!$D$10+'СЕТ СН'!$H$6-'СЕТ СН'!$H$22</f>
        <v>2249.46150438</v>
      </c>
      <c r="J107" s="36">
        <f>SUMIFS(СВЦЭМ!$C$39:$C$782,СВЦЭМ!$A$39:$A$782,$A107,СВЦЭМ!$B$39:$B$782,J$83)+'СЕТ СН'!$H$12+СВЦЭМ!$D$10+'СЕТ СН'!$H$6-'СЕТ СН'!$H$22</f>
        <v>2199.2511560400003</v>
      </c>
      <c r="K107" s="36">
        <f>SUMIFS(СВЦЭМ!$C$39:$C$782,СВЦЭМ!$A$39:$A$782,$A107,СВЦЭМ!$B$39:$B$782,K$83)+'СЕТ СН'!$H$12+СВЦЭМ!$D$10+'СЕТ СН'!$H$6-'СЕТ СН'!$H$22</f>
        <v>2175.0572964200001</v>
      </c>
      <c r="L107" s="36">
        <f>SUMIFS(СВЦЭМ!$C$39:$C$782,СВЦЭМ!$A$39:$A$782,$A107,СВЦЭМ!$B$39:$B$782,L$83)+'СЕТ СН'!$H$12+СВЦЭМ!$D$10+'СЕТ СН'!$H$6-'СЕТ СН'!$H$22</f>
        <v>2145.3911947800002</v>
      </c>
      <c r="M107" s="36">
        <f>SUMIFS(СВЦЭМ!$C$39:$C$782,СВЦЭМ!$A$39:$A$782,$A107,СВЦЭМ!$B$39:$B$782,M$83)+'СЕТ СН'!$H$12+СВЦЭМ!$D$10+'СЕТ СН'!$H$6-'СЕТ СН'!$H$22</f>
        <v>2161.5571326700001</v>
      </c>
      <c r="N107" s="36">
        <f>SUMIFS(СВЦЭМ!$C$39:$C$782,СВЦЭМ!$A$39:$A$782,$A107,СВЦЭМ!$B$39:$B$782,N$83)+'СЕТ СН'!$H$12+СВЦЭМ!$D$10+'СЕТ СН'!$H$6-'СЕТ СН'!$H$22</f>
        <v>2179.4602335300001</v>
      </c>
      <c r="O107" s="36">
        <f>SUMIFS(СВЦЭМ!$C$39:$C$782,СВЦЭМ!$A$39:$A$782,$A107,СВЦЭМ!$B$39:$B$782,O$83)+'СЕТ СН'!$H$12+СВЦЭМ!$D$10+'СЕТ СН'!$H$6-'СЕТ СН'!$H$22</f>
        <v>2199.46965477</v>
      </c>
      <c r="P107" s="36">
        <f>SUMIFS(СВЦЭМ!$C$39:$C$782,СВЦЭМ!$A$39:$A$782,$A107,СВЦЭМ!$B$39:$B$782,P$83)+'СЕТ СН'!$H$12+СВЦЭМ!$D$10+'СЕТ СН'!$H$6-'СЕТ СН'!$H$22</f>
        <v>2214.6288091599999</v>
      </c>
      <c r="Q107" s="36">
        <f>SUMIFS(СВЦЭМ!$C$39:$C$782,СВЦЭМ!$A$39:$A$782,$A107,СВЦЭМ!$B$39:$B$782,Q$83)+'СЕТ СН'!$H$12+СВЦЭМ!$D$10+'СЕТ СН'!$H$6-'СЕТ СН'!$H$22</f>
        <v>2233.05598556</v>
      </c>
      <c r="R107" s="36">
        <f>SUMIFS(СВЦЭМ!$C$39:$C$782,СВЦЭМ!$A$39:$A$782,$A107,СВЦЭМ!$B$39:$B$782,R$83)+'СЕТ СН'!$H$12+СВЦЭМ!$D$10+'СЕТ СН'!$H$6-'СЕТ СН'!$H$22</f>
        <v>2183.99240973</v>
      </c>
      <c r="S107" s="36">
        <f>SUMIFS(СВЦЭМ!$C$39:$C$782,СВЦЭМ!$A$39:$A$782,$A107,СВЦЭМ!$B$39:$B$782,S$83)+'СЕТ СН'!$H$12+СВЦЭМ!$D$10+'СЕТ СН'!$H$6-'СЕТ СН'!$H$22</f>
        <v>2221.00022558</v>
      </c>
      <c r="T107" s="36">
        <f>SUMIFS(СВЦЭМ!$C$39:$C$782,СВЦЭМ!$A$39:$A$782,$A107,СВЦЭМ!$B$39:$B$782,T$83)+'СЕТ СН'!$H$12+СВЦЭМ!$D$10+'СЕТ СН'!$H$6-'СЕТ СН'!$H$22</f>
        <v>2130.7934392000002</v>
      </c>
      <c r="U107" s="36">
        <f>SUMIFS(СВЦЭМ!$C$39:$C$782,СВЦЭМ!$A$39:$A$782,$A107,СВЦЭМ!$B$39:$B$782,U$83)+'СЕТ СН'!$H$12+СВЦЭМ!$D$10+'СЕТ СН'!$H$6-'СЕТ СН'!$H$22</f>
        <v>2134.1142524800002</v>
      </c>
      <c r="V107" s="36">
        <f>SUMIFS(СВЦЭМ!$C$39:$C$782,СВЦЭМ!$A$39:$A$782,$A107,СВЦЭМ!$B$39:$B$782,V$83)+'СЕТ СН'!$H$12+СВЦЭМ!$D$10+'СЕТ СН'!$H$6-'СЕТ СН'!$H$22</f>
        <v>2158.27530978</v>
      </c>
      <c r="W107" s="36">
        <f>SUMIFS(СВЦЭМ!$C$39:$C$782,СВЦЭМ!$A$39:$A$782,$A107,СВЦЭМ!$B$39:$B$782,W$83)+'СЕТ СН'!$H$12+СВЦЭМ!$D$10+'СЕТ СН'!$H$6-'СЕТ СН'!$H$22</f>
        <v>2188.9864759900001</v>
      </c>
      <c r="X107" s="36">
        <f>SUMIFS(СВЦЭМ!$C$39:$C$782,СВЦЭМ!$A$39:$A$782,$A107,СВЦЭМ!$B$39:$B$782,X$83)+'СЕТ СН'!$H$12+СВЦЭМ!$D$10+'СЕТ СН'!$H$6-'СЕТ СН'!$H$22</f>
        <v>2223.7564665499999</v>
      </c>
      <c r="Y107" s="36">
        <f>SUMIFS(СВЦЭМ!$C$39:$C$782,СВЦЭМ!$A$39:$A$782,$A107,СВЦЭМ!$B$39:$B$782,Y$83)+'СЕТ СН'!$H$12+СВЦЭМ!$D$10+'СЕТ СН'!$H$6-'СЕТ СН'!$H$22</f>
        <v>2265.7777553199999</v>
      </c>
    </row>
    <row r="108" spans="1:25" ht="15.75" x14ac:dyDescent="0.2">
      <c r="A108" s="35">
        <f t="shared" si="2"/>
        <v>45590</v>
      </c>
      <c r="B108" s="36">
        <f>SUMIFS(СВЦЭМ!$C$39:$C$782,СВЦЭМ!$A$39:$A$782,$A108,СВЦЭМ!$B$39:$B$782,B$83)+'СЕТ СН'!$H$12+СВЦЭМ!$D$10+'СЕТ СН'!$H$6-'СЕТ СН'!$H$22</f>
        <v>2228.9010411300001</v>
      </c>
      <c r="C108" s="36">
        <f>SUMIFS(СВЦЭМ!$C$39:$C$782,СВЦЭМ!$A$39:$A$782,$A108,СВЦЭМ!$B$39:$B$782,C$83)+'СЕТ СН'!$H$12+СВЦЭМ!$D$10+'СЕТ СН'!$H$6-'СЕТ СН'!$H$22</f>
        <v>2291.4277754099999</v>
      </c>
      <c r="D108" s="36">
        <f>SUMIFS(СВЦЭМ!$C$39:$C$782,СВЦЭМ!$A$39:$A$782,$A108,СВЦЭМ!$B$39:$B$782,D$83)+'СЕТ СН'!$H$12+СВЦЭМ!$D$10+'СЕТ СН'!$H$6-'СЕТ СН'!$H$22</f>
        <v>2323.9024429800002</v>
      </c>
      <c r="E108" s="36">
        <f>SUMIFS(СВЦЭМ!$C$39:$C$782,СВЦЭМ!$A$39:$A$782,$A108,СВЦЭМ!$B$39:$B$782,E$83)+'СЕТ СН'!$H$12+СВЦЭМ!$D$10+'СЕТ СН'!$H$6-'СЕТ СН'!$H$22</f>
        <v>2341.5073899200002</v>
      </c>
      <c r="F108" s="36">
        <f>SUMIFS(СВЦЭМ!$C$39:$C$782,СВЦЭМ!$A$39:$A$782,$A108,СВЦЭМ!$B$39:$B$782,F$83)+'СЕТ СН'!$H$12+СВЦЭМ!$D$10+'СЕТ СН'!$H$6-'СЕТ СН'!$H$22</f>
        <v>2331.2146411500003</v>
      </c>
      <c r="G108" s="36">
        <f>SUMIFS(СВЦЭМ!$C$39:$C$782,СВЦЭМ!$A$39:$A$782,$A108,СВЦЭМ!$B$39:$B$782,G$83)+'СЕТ СН'!$H$12+СВЦЭМ!$D$10+'СЕТ СН'!$H$6-'СЕТ СН'!$H$22</f>
        <v>2381.8255301100003</v>
      </c>
      <c r="H108" s="36">
        <f>SUMIFS(СВЦЭМ!$C$39:$C$782,СВЦЭМ!$A$39:$A$782,$A108,СВЦЭМ!$B$39:$B$782,H$83)+'СЕТ СН'!$H$12+СВЦЭМ!$D$10+'СЕТ СН'!$H$6-'СЕТ СН'!$H$22</f>
        <v>2341.55776109</v>
      </c>
      <c r="I108" s="36">
        <f>SUMIFS(СВЦЭМ!$C$39:$C$782,СВЦЭМ!$A$39:$A$782,$A108,СВЦЭМ!$B$39:$B$782,I$83)+'СЕТ СН'!$H$12+СВЦЭМ!$D$10+'СЕТ СН'!$H$6-'СЕТ СН'!$H$22</f>
        <v>2269.2587786899999</v>
      </c>
      <c r="J108" s="36">
        <f>SUMIFS(СВЦЭМ!$C$39:$C$782,СВЦЭМ!$A$39:$A$782,$A108,СВЦЭМ!$B$39:$B$782,J$83)+'СЕТ СН'!$H$12+СВЦЭМ!$D$10+'СЕТ СН'!$H$6-'СЕТ СН'!$H$22</f>
        <v>2197.9948856000001</v>
      </c>
      <c r="K108" s="36">
        <f>SUMIFS(СВЦЭМ!$C$39:$C$782,СВЦЭМ!$A$39:$A$782,$A108,СВЦЭМ!$B$39:$B$782,K$83)+'СЕТ СН'!$H$12+СВЦЭМ!$D$10+'СЕТ СН'!$H$6-'СЕТ СН'!$H$22</f>
        <v>2176.5195947900002</v>
      </c>
      <c r="L108" s="36">
        <f>SUMIFS(СВЦЭМ!$C$39:$C$782,СВЦЭМ!$A$39:$A$782,$A108,СВЦЭМ!$B$39:$B$782,L$83)+'СЕТ СН'!$H$12+СВЦЭМ!$D$10+'СЕТ СН'!$H$6-'СЕТ СН'!$H$22</f>
        <v>2172.7331832300001</v>
      </c>
      <c r="M108" s="36">
        <f>SUMIFS(СВЦЭМ!$C$39:$C$782,СВЦЭМ!$A$39:$A$782,$A108,СВЦЭМ!$B$39:$B$782,M$83)+'СЕТ СН'!$H$12+СВЦЭМ!$D$10+'СЕТ СН'!$H$6-'СЕТ СН'!$H$22</f>
        <v>2164.1567346900001</v>
      </c>
      <c r="N108" s="36">
        <f>SUMIFS(СВЦЭМ!$C$39:$C$782,СВЦЭМ!$A$39:$A$782,$A108,СВЦЭМ!$B$39:$B$782,N$83)+'СЕТ СН'!$H$12+СВЦЭМ!$D$10+'СЕТ СН'!$H$6-'СЕТ СН'!$H$22</f>
        <v>2193.6839474900003</v>
      </c>
      <c r="O108" s="36">
        <f>SUMIFS(СВЦЭМ!$C$39:$C$782,СВЦЭМ!$A$39:$A$782,$A108,СВЦЭМ!$B$39:$B$782,O$83)+'СЕТ СН'!$H$12+СВЦЭМ!$D$10+'СЕТ СН'!$H$6-'СЕТ СН'!$H$22</f>
        <v>2159.1986765400002</v>
      </c>
      <c r="P108" s="36">
        <f>SUMIFS(СВЦЭМ!$C$39:$C$782,СВЦЭМ!$A$39:$A$782,$A108,СВЦЭМ!$B$39:$B$782,P$83)+'СЕТ СН'!$H$12+СВЦЭМ!$D$10+'СЕТ СН'!$H$6-'СЕТ СН'!$H$22</f>
        <v>2157.4182998900001</v>
      </c>
      <c r="Q108" s="36">
        <f>SUMIFS(СВЦЭМ!$C$39:$C$782,СВЦЭМ!$A$39:$A$782,$A108,СВЦЭМ!$B$39:$B$782,Q$83)+'СЕТ СН'!$H$12+СВЦЭМ!$D$10+'СЕТ СН'!$H$6-'СЕТ СН'!$H$22</f>
        <v>2230.3995998700002</v>
      </c>
      <c r="R108" s="36">
        <f>SUMIFS(СВЦЭМ!$C$39:$C$782,СВЦЭМ!$A$39:$A$782,$A108,СВЦЭМ!$B$39:$B$782,R$83)+'СЕТ СН'!$H$12+СВЦЭМ!$D$10+'СЕТ СН'!$H$6-'СЕТ СН'!$H$22</f>
        <v>2217.75055238</v>
      </c>
      <c r="S108" s="36">
        <f>SUMIFS(СВЦЭМ!$C$39:$C$782,СВЦЭМ!$A$39:$A$782,$A108,СВЦЭМ!$B$39:$B$782,S$83)+'СЕТ СН'!$H$12+СВЦЭМ!$D$10+'СЕТ СН'!$H$6-'СЕТ СН'!$H$22</f>
        <v>2180.83202411</v>
      </c>
      <c r="T108" s="36">
        <f>SUMIFS(СВЦЭМ!$C$39:$C$782,СВЦЭМ!$A$39:$A$782,$A108,СВЦЭМ!$B$39:$B$782,T$83)+'СЕТ СН'!$H$12+СВЦЭМ!$D$10+'СЕТ СН'!$H$6-'СЕТ СН'!$H$22</f>
        <v>2104.7741700300003</v>
      </c>
      <c r="U108" s="36">
        <f>SUMIFS(СВЦЭМ!$C$39:$C$782,СВЦЭМ!$A$39:$A$782,$A108,СВЦЭМ!$B$39:$B$782,U$83)+'СЕТ СН'!$H$12+СВЦЭМ!$D$10+'СЕТ СН'!$H$6-'СЕТ СН'!$H$22</f>
        <v>2110.3262348200001</v>
      </c>
      <c r="V108" s="36">
        <f>SUMIFS(СВЦЭМ!$C$39:$C$782,СВЦЭМ!$A$39:$A$782,$A108,СВЦЭМ!$B$39:$B$782,V$83)+'СЕТ СН'!$H$12+СВЦЭМ!$D$10+'СЕТ СН'!$H$6-'СЕТ СН'!$H$22</f>
        <v>2149.5186307500003</v>
      </c>
      <c r="W108" s="36">
        <f>SUMIFS(СВЦЭМ!$C$39:$C$782,СВЦЭМ!$A$39:$A$782,$A108,СВЦЭМ!$B$39:$B$782,W$83)+'СЕТ СН'!$H$12+СВЦЭМ!$D$10+'СЕТ СН'!$H$6-'СЕТ СН'!$H$22</f>
        <v>2160.7917161</v>
      </c>
      <c r="X108" s="36">
        <f>SUMIFS(СВЦЭМ!$C$39:$C$782,СВЦЭМ!$A$39:$A$782,$A108,СВЦЭМ!$B$39:$B$782,X$83)+'СЕТ СН'!$H$12+СВЦЭМ!$D$10+'СЕТ СН'!$H$6-'СЕТ СН'!$H$22</f>
        <v>2220.8291181600002</v>
      </c>
      <c r="Y108" s="36">
        <f>SUMIFS(СВЦЭМ!$C$39:$C$782,СВЦЭМ!$A$39:$A$782,$A108,СВЦЭМ!$B$39:$B$782,Y$83)+'СЕТ СН'!$H$12+СВЦЭМ!$D$10+'СЕТ СН'!$H$6-'СЕТ СН'!$H$22</f>
        <v>2344.4660151000003</v>
      </c>
    </row>
    <row r="109" spans="1:25" ht="15.75" x14ac:dyDescent="0.2">
      <c r="A109" s="35">
        <f t="shared" si="2"/>
        <v>45591</v>
      </c>
      <c r="B109" s="36">
        <f>SUMIFS(СВЦЭМ!$C$39:$C$782,СВЦЭМ!$A$39:$A$782,$A109,СВЦЭМ!$B$39:$B$782,B$83)+'СЕТ СН'!$H$12+СВЦЭМ!$D$10+'СЕТ СН'!$H$6-'СЕТ СН'!$H$22</f>
        <v>2288.8146348499999</v>
      </c>
      <c r="C109" s="36">
        <f>SUMIFS(СВЦЭМ!$C$39:$C$782,СВЦЭМ!$A$39:$A$782,$A109,СВЦЭМ!$B$39:$B$782,C$83)+'СЕТ СН'!$H$12+СВЦЭМ!$D$10+'СЕТ СН'!$H$6-'СЕТ СН'!$H$22</f>
        <v>2368.91291869</v>
      </c>
      <c r="D109" s="36">
        <f>SUMIFS(СВЦЭМ!$C$39:$C$782,СВЦЭМ!$A$39:$A$782,$A109,СВЦЭМ!$B$39:$B$782,D$83)+'СЕТ СН'!$H$12+СВЦЭМ!$D$10+'СЕТ СН'!$H$6-'СЕТ СН'!$H$22</f>
        <v>2389.8537931800001</v>
      </c>
      <c r="E109" s="36">
        <f>SUMIFS(СВЦЭМ!$C$39:$C$782,СВЦЭМ!$A$39:$A$782,$A109,СВЦЭМ!$B$39:$B$782,E$83)+'СЕТ СН'!$H$12+СВЦЭМ!$D$10+'СЕТ СН'!$H$6-'СЕТ СН'!$H$22</f>
        <v>2388.6821741200001</v>
      </c>
      <c r="F109" s="36">
        <f>SUMIFS(СВЦЭМ!$C$39:$C$782,СВЦЭМ!$A$39:$A$782,$A109,СВЦЭМ!$B$39:$B$782,F$83)+'СЕТ СН'!$H$12+СВЦЭМ!$D$10+'СЕТ СН'!$H$6-'СЕТ СН'!$H$22</f>
        <v>2409.9283428299996</v>
      </c>
      <c r="G109" s="36">
        <f>SUMIFS(СВЦЭМ!$C$39:$C$782,СВЦЭМ!$A$39:$A$782,$A109,СВЦЭМ!$B$39:$B$782,G$83)+'СЕТ СН'!$H$12+СВЦЭМ!$D$10+'СЕТ СН'!$H$6-'СЕТ СН'!$H$22</f>
        <v>2388.5109512500003</v>
      </c>
      <c r="H109" s="36">
        <f>SUMIFS(СВЦЭМ!$C$39:$C$782,СВЦЭМ!$A$39:$A$782,$A109,СВЦЭМ!$B$39:$B$782,H$83)+'СЕТ СН'!$H$12+СВЦЭМ!$D$10+'СЕТ СН'!$H$6-'СЕТ СН'!$H$22</f>
        <v>2343.0337069100001</v>
      </c>
      <c r="I109" s="36">
        <f>SUMIFS(СВЦЭМ!$C$39:$C$782,СВЦЭМ!$A$39:$A$782,$A109,СВЦЭМ!$B$39:$B$782,I$83)+'СЕТ СН'!$H$12+СВЦЭМ!$D$10+'СЕТ СН'!$H$6-'СЕТ СН'!$H$22</f>
        <v>2318.0351847500001</v>
      </c>
      <c r="J109" s="36">
        <f>SUMIFS(СВЦЭМ!$C$39:$C$782,СВЦЭМ!$A$39:$A$782,$A109,СВЦЭМ!$B$39:$B$782,J$83)+'СЕТ СН'!$H$12+СВЦЭМ!$D$10+'СЕТ СН'!$H$6-'СЕТ СН'!$H$22</f>
        <v>2236.4276205900001</v>
      </c>
      <c r="K109" s="36">
        <f>SUMIFS(СВЦЭМ!$C$39:$C$782,СВЦЭМ!$A$39:$A$782,$A109,СВЦЭМ!$B$39:$B$782,K$83)+'СЕТ СН'!$H$12+СВЦЭМ!$D$10+'СЕТ СН'!$H$6-'СЕТ СН'!$H$22</f>
        <v>2155.7793244600002</v>
      </c>
      <c r="L109" s="36">
        <f>SUMIFS(СВЦЭМ!$C$39:$C$782,СВЦЭМ!$A$39:$A$782,$A109,СВЦЭМ!$B$39:$B$782,L$83)+'СЕТ СН'!$H$12+СВЦЭМ!$D$10+'СЕТ СН'!$H$6-'СЕТ СН'!$H$22</f>
        <v>2094.27829204</v>
      </c>
      <c r="M109" s="36">
        <f>SUMIFS(СВЦЭМ!$C$39:$C$782,СВЦЭМ!$A$39:$A$782,$A109,СВЦЭМ!$B$39:$B$782,M$83)+'СЕТ СН'!$H$12+СВЦЭМ!$D$10+'СЕТ СН'!$H$6-'СЕТ СН'!$H$22</f>
        <v>2090.2813216</v>
      </c>
      <c r="N109" s="36">
        <f>SUMIFS(СВЦЭМ!$C$39:$C$782,СВЦЭМ!$A$39:$A$782,$A109,СВЦЭМ!$B$39:$B$782,N$83)+'СЕТ СН'!$H$12+СВЦЭМ!$D$10+'СЕТ СН'!$H$6-'СЕТ СН'!$H$22</f>
        <v>2112.6965868299999</v>
      </c>
      <c r="O109" s="36">
        <f>SUMIFS(СВЦЭМ!$C$39:$C$782,СВЦЭМ!$A$39:$A$782,$A109,СВЦЭМ!$B$39:$B$782,O$83)+'СЕТ СН'!$H$12+СВЦЭМ!$D$10+'СЕТ СН'!$H$6-'СЕТ СН'!$H$22</f>
        <v>2134.3961269400002</v>
      </c>
      <c r="P109" s="36">
        <f>SUMIFS(СВЦЭМ!$C$39:$C$782,СВЦЭМ!$A$39:$A$782,$A109,СВЦЭМ!$B$39:$B$782,P$83)+'СЕТ СН'!$H$12+СВЦЭМ!$D$10+'СЕТ СН'!$H$6-'СЕТ СН'!$H$22</f>
        <v>2136.8911056699999</v>
      </c>
      <c r="Q109" s="36">
        <f>SUMIFS(СВЦЭМ!$C$39:$C$782,СВЦЭМ!$A$39:$A$782,$A109,СВЦЭМ!$B$39:$B$782,Q$83)+'СЕТ СН'!$H$12+СВЦЭМ!$D$10+'СЕТ СН'!$H$6-'СЕТ СН'!$H$22</f>
        <v>2141.3795752800002</v>
      </c>
      <c r="R109" s="36">
        <f>SUMIFS(СВЦЭМ!$C$39:$C$782,СВЦЭМ!$A$39:$A$782,$A109,СВЦЭМ!$B$39:$B$782,R$83)+'СЕТ СН'!$H$12+СВЦЭМ!$D$10+'СЕТ СН'!$H$6-'СЕТ СН'!$H$22</f>
        <v>2166.2663328600001</v>
      </c>
      <c r="S109" s="36">
        <f>SUMIFS(СВЦЭМ!$C$39:$C$782,СВЦЭМ!$A$39:$A$782,$A109,СВЦЭМ!$B$39:$B$782,S$83)+'СЕТ СН'!$H$12+СВЦЭМ!$D$10+'СЕТ СН'!$H$6-'СЕТ СН'!$H$22</f>
        <v>2152.3748134000002</v>
      </c>
      <c r="T109" s="36">
        <f>SUMIFS(СВЦЭМ!$C$39:$C$782,СВЦЭМ!$A$39:$A$782,$A109,СВЦЭМ!$B$39:$B$782,T$83)+'СЕТ СН'!$H$12+СВЦЭМ!$D$10+'СЕТ СН'!$H$6-'СЕТ СН'!$H$22</f>
        <v>2082.3651856199999</v>
      </c>
      <c r="U109" s="36">
        <f>SUMIFS(СВЦЭМ!$C$39:$C$782,СВЦЭМ!$A$39:$A$782,$A109,СВЦЭМ!$B$39:$B$782,U$83)+'СЕТ СН'!$H$12+СВЦЭМ!$D$10+'СЕТ СН'!$H$6-'СЕТ СН'!$H$22</f>
        <v>2082.61423784</v>
      </c>
      <c r="V109" s="36">
        <f>SUMIFS(СВЦЭМ!$C$39:$C$782,СВЦЭМ!$A$39:$A$782,$A109,СВЦЭМ!$B$39:$B$782,V$83)+'СЕТ СН'!$H$12+СВЦЭМ!$D$10+'СЕТ СН'!$H$6-'СЕТ СН'!$H$22</f>
        <v>2099.2160289799999</v>
      </c>
      <c r="W109" s="36">
        <f>SUMIFS(СВЦЭМ!$C$39:$C$782,СВЦЭМ!$A$39:$A$782,$A109,СВЦЭМ!$B$39:$B$782,W$83)+'СЕТ СН'!$H$12+СВЦЭМ!$D$10+'СЕТ СН'!$H$6-'СЕТ СН'!$H$22</f>
        <v>2100.6519031900002</v>
      </c>
      <c r="X109" s="36">
        <f>SUMIFS(СВЦЭМ!$C$39:$C$782,СВЦЭМ!$A$39:$A$782,$A109,СВЦЭМ!$B$39:$B$782,X$83)+'СЕТ СН'!$H$12+СВЦЭМ!$D$10+'СЕТ СН'!$H$6-'СЕТ СН'!$H$22</f>
        <v>2145.8189648900002</v>
      </c>
      <c r="Y109" s="36">
        <f>SUMIFS(СВЦЭМ!$C$39:$C$782,СВЦЭМ!$A$39:$A$782,$A109,СВЦЭМ!$B$39:$B$782,Y$83)+'СЕТ СН'!$H$12+СВЦЭМ!$D$10+'СЕТ СН'!$H$6-'СЕТ СН'!$H$22</f>
        <v>2219.0118789100002</v>
      </c>
    </row>
    <row r="110" spans="1:25" ht="15.75" x14ac:dyDescent="0.2">
      <c r="A110" s="35">
        <f t="shared" si="2"/>
        <v>45592</v>
      </c>
      <c r="B110" s="36">
        <f>SUMIFS(СВЦЭМ!$C$39:$C$782,СВЦЭМ!$A$39:$A$782,$A110,СВЦЭМ!$B$39:$B$782,B$83)+'СЕТ СН'!$H$12+СВЦЭМ!$D$10+'СЕТ СН'!$H$6-'СЕТ СН'!$H$22</f>
        <v>2216.7264930700003</v>
      </c>
      <c r="C110" s="36">
        <f>SUMIFS(СВЦЭМ!$C$39:$C$782,СВЦЭМ!$A$39:$A$782,$A110,СВЦЭМ!$B$39:$B$782,C$83)+'СЕТ СН'!$H$12+СВЦЭМ!$D$10+'СЕТ СН'!$H$6-'СЕТ СН'!$H$22</f>
        <v>2290.9677855</v>
      </c>
      <c r="D110" s="36">
        <f>SUMIFS(СВЦЭМ!$C$39:$C$782,СВЦЭМ!$A$39:$A$782,$A110,СВЦЭМ!$B$39:$B$782,D$83)+'СЕТ СН'!$H$12+СВЦЭМ!$D$10+'СЕТ СН'!$H$6-'СЕТ СН'!$H$22</f>
        <v>2314.9560349100002</v>
      </c>
      <c r="E110" s="36">
        <f>SUMIFS(СВЦЭМ!$C$39:$C$782,СВЦЭМ!$A$39:$A$782,$A110,СВЦЭМ!$B$39:$B$782,E$83)+'СЕТ СН'!$H$12+СВЦЭМ!$D$10+'СЕТ СН'!$H$6-'СЕТ СН'!$H$22</f>
        <v>2334.3789622100003</v>
      </c>
      <c r="F110" s="36">
        <f>SUMIFS(СВЦЭМ!$C$39:$C$782,СВЦЭМ!$A$39:$A$782,$A110,СВЦЭМ!$B$39:$B$782,F$83)+'СЕТ СН'!$H$12+СВЦЭМ!$D$10+'СЕТ СН'!$H$6-'СЕТ СН'!$H$22</f>
        <v>2340.3429687299999</v>
      </c>
      <c r="G110" s="36">
        <f>SUMIFS(СВЦЭМ!$C$39:$C$782,СВЦЭМ!$A$39:$A$782,$A110,СВЦЭМ!$B$39:$B$782,G$83)+'СЕТ СН'!$H$12+СВЦЭМ!$D$10+'СЕТ СН'!$H$6-'СЕТ СН'!$H$22</f>
        <v>2318.2360352599999</v>
      </c>
      <c r="H110" s="36">
        <f>SUMIFS(СВЦЭМ!$C$39:$C$782,СВЦЭМ!$A$39:$A$782,$A110,СВЦЭМ!$B$39:$B$782,H$83)+'СЕТ СН'!$H$12+СВЦЭМ!$D$10+'СЕТ СН'!$H$6-'СЕТ СН'!$H$22</f>
        <v>2277.5992690799999</v>
      </c>
      <c r="I110" s="36">
        <f>SUMIFS(СВЦЭМ!$C$39:$C$782,СВЦЭМ!$A$39:$A$782,$A110,СВЦЭМ!$B$39:$B$782,I$83)+'СЕТ СН'!$H$12+СВЦЭМ!$D$10+'СЕТ СН'!$H$6-'СЕТ СН'!$H$22</f>
        <v>2252.9992279799999</v>
      </c>
      <c r="J110" s="36">
        <f>SUMIFS(СВЦЭМ!$C$39:$C$782,СВЦЭМ!$A$39:$A$782,$A110,СВЦЭМ!$B$39:$B$782,J$83)+'СЕТ СН'!$H$12+СВЦЭМ!$D$10+'СЕТ СН'!$H$6-'СЕТ СН'!$H$22</f>
        <v>2154.9118493199999</v>
      </c>
      <c r="K110" s="36">
        <f>SUMIFS(СВЦЭМ!$C$39:$C$782,СВЦЭМ!$A$39:$A$782,$A110,СВЦЭМ!$B$39:$B$782,K$83)+'СЕТ СН'!$H$12+СВЦЭМ!$D$10+'СЕТ СН'!$H$6-'СЕТ СН'!$H$22</f>
        <v>2078.1537556200001</v>
      </c>
      <c r="L110" s="36">
        <f>SUMIFS(СВЦЭМ!$C$39:$C$782,СВЦЭМ!$A$39:$A$782,$A110,СВЦЭМ!$B$39:$B$782,L$83)+'СЕТ СН'!$H$12+СВЦЭМ!$D$10+'СЕТ СН'!$H$6-'СЕТ СН'!$H$22</f>
        <v>2042.0775319899999</v>
      </c>
      <c r="M110" s="36">
        <f>SUMIFS(СВЦЭМ!$C$39:$C$782,СВЦЭМ!$A$39:$A$782,$A110,СВЦЭМ!$B$39:$B$782,M$83)+'СЕТ СН'!$H$12+СВЦЭМ!$D$10+'СЕТ СН'!$H$6-'СЕТ СН'!$H$22</f>
        <v>2048.7725643100002</v>
      </c>
      <c r="N110" s="36">
        <f>SUMIFS(СВЦЭМ!$C$39:$C$782,СВЦЭМ!$A$39:$A$782,$A110,СВЦЭМ!$B$39:$B$782,N$83)+'СЕТ СН'!$H$12+СВЦЭМ!$D$10+'СЕТ СН'!$H$6-'СЕТ СН'!$H$22</f>
        <v>2073.3052437199999</v>
      </c>
      <c r="O110" s="36">
        <f>SUMIFS(СВЦЭМ!$C$39:$C$782,СВЦЭМ!$A$39:$A$782,$A110,СВЦЭМ!$B$39:$B$782,O$83)+'СЕТ СН'!$H$12+СВЦЭМ!$D$10+'СЕТ СН'!$H$6-'СЕТ СН'!$H$22</f>
        <v>2111.57920238</v>
      </c>
      <c r="P110" s="36">
        <f>SUMIFS(СВЦЭМ!$C$39:$C$782,СВЦЭМ!$A$39:$A$782,$A110,СВЦЭМ!$B$39:$B$782,P$83)+'СЕТ СН'!$H$12+СВЦЭМ!$D$10+'СЕТ СН'!$H$6-'СЕТ СН'!$H$22</f>
        <v>2122.5085871199999</v>
      </c>
      <c r="Q110" s="36">
        <f>SUMIFS(СВЦЭМ!$C$39:$C$782,СВЦЭМ!$A$39:$A$782,$A110,СВЦЭМ!$B$39:$B$782,Q$83)+'СЕТ СН'!$H$12+СВЦЭМ!$D$10+'СЕТ СН'!$H$6-'СЕТ СН'!$H$22</f>
        <v>2126.2598138000003</v>
      </c>
      <c r="R110" s="36">
        <f>SUMIFS(СВЦЭМ!$C$39:$C$782,СВЦЭМ!$A$39:$A$782,$A110,СВЦЭМ!$B$39:$B$782,R$83)+'СЕТ СН'!$H$12+СВЦЭМ!$D$10+'СЕТ СН'!$H$6-'СЕТ СН'!$H$22</f>
        <v>2157.8235725499999</v>
      </c>
      <c r="S110" s="36">
        <f>SUMIFS(СВЦЭМ!$C$39:$C$782,СВЦЭМ!$A$39:$A$782,$A110,СВЦЭМ!$B$39:$B$782,S$83)+'СЕТ СН'!$H$12+СВЦЭМ!$D$10+'СЕТ СН'!$H$6-'СЕТ СН'!$H$22</f>
        <v>2112.9500423700001</v>
      </c>
      <c r="T110" s="36">
        <f>SUMIFS(СВЦЭМ!$C$39:$C$782,СВЦЭМ!$A$39:$A$782,$A110,СВЦЭМ!$B$39:$B$782,T$83)+'СЕТ СН'!$H$12+СВЦЭМ!$D$10+'СЕТ СН'!$H$6-'СЕТ СН'!$H$22</f>
        <v>2029.7581735399999</v>
      </c>
      <c r="U110" s="36">
        <f>SUMIFS(СВЦЭМ!$C$39:$C$782,СВЦЭМ!$A$39:$A$782,$A110,СВЦЭМ!$B$39:$B$782,U$83)+'СЕТ СН'!$H$12+СВЦЭМ!$D$10+'СЕТ СН'!$H$6-'СЕТ СН'!$H$22</f>
        <v>2014.0036927799999</v>
      </c>
      <c r="V110" s="36">
        <f>SUMIFS(СВЦЭМ!$C$39:$C$782,СВЦЭМ!$A$39:$A$782,$A110,СВЦЭМ!$B$39:$B$782,V$83)+'СЕТ СН'!$H$12+СВЦЭМ!$D$10+'СЕТ СН'!$H$6-'СЕТ СН'!$H$22</f>
        <v>2035.65996746</v>
      </c>
      <c r="W110" s="36">
        <f>SUMIFS(СВЦЭМ!$C$39:$C$782,СВЦЭМ!$A$39:$A$782,$A110,СВЦЭМ!$B$39:$B$782,W$83)+'СЕТ СН'!$H$12+СВЦЭМ!$D$10+'СЕТ СН'!$H$6-'СЕТ СН'!$H$22</f>
        <v>2058.4193580300002</v>
      </c>
      <c r="X110" s="36">
        <f>SUMIFS(СВЦЭМ!$C$39:$C$782,СВЦЭМ!$A$39:$A$782,$A110,СВЦЭМ!$B$39:$B$782,X$83)+'СЕТ СН'!$H$12+СВЦЭМ!$D$10+'СЕТ СН'!$H$6-'СЕТ СН'!$H$22</f>
        <v>2094.7331318000001</v>
      </c>
      <c r="Y110" s="36">
        <f>SUMIFS(СВЦЭМ!$C$39:$C$782,СВЦЭМ!$A$39:$A$782,$A110,СВЦЭМ!$B$39:$B$782,Y$83)+'СЕТ СН'!$H$12+СВЦЭМ!$D$10+'СЕТ СН'!$H$6-'СЕТ СН'!$H$22</f>
        <v>2160.3519829699999</v>
      </c>
    </row>
    <row r="111" spans="1:25" ht="15.75" x14ac:dyDescent="0.2">
      <c r="A111" s="35">
        <f t="shared" si="2"/>
        <v>45593</v>
      </c>
      <c r="B111" s="36">
        <f>SUMIFS(СВЦЭМ!$C$39:$C$782,СВЦЭМ!$A$39:$A$782,$A111,СВЦЭМ!$B$39:$B$782,B$83)+'СЕТ СН'!$H$12+СВЦЭМ!$D$10+'СЕТ СН'!$H$6-'СЕТ СН'!$H$22</f>
        <v>2364.2124388500001</v>
      </c>
      <c r="C111" s="36">
        <f>SUMIFS(СВЦЭМ!$C$39:$C$782,СВЦЭМ!$A$39:$A$782,$A111,СВЦЭМ!$B$39:$B$782,C$83)+'СЕТ СН'!$H$12+СВЦЭМ!$D$10+'СЕТ СН'!$H$6-'СЕТ СН'!$H$22</f>
        <v>2426.1502020999997</v>
      </c>
      <c r="D111" s="36">
        <f>SUMIFS(СВЦЭМ!$C$39:$C$782,СВЦЭМ!$A$39:$A$782,$A111,СВЦЭМ!$B$39:$B$782,D$83)+'СЕТ СН'!$H$12+СВЦЭМ!$D$10+'СЕТ СН'!$H$6-'СЕТ СН'!$H$22</f>
        <v>2438.3212367799997</v>
      </c>
      <c r="E111" s="36">
        <f>SUMIFS(СВЦЭМ!$C$39:$C$782,СВЦЭМ!$A$39:$A$782,$A111,СВЦЭМ!$B$39:$B$782,E$83)+'СЕТ СН'!$H$12+СВЦЭМ!$D$10+'СЕТ СН'!$H$6-'СЕТ СН'!$H$22</f>
        <v>2431.4640755099999</v>
      </c>
      <c r="F111" s="36">
        <f>SUMIFS(СВЦЭМ!$C$39:$C$782,СВЦЭМ!$A$39:$A$782,$A111,СВЦЭМ!$B$39:$B$782,F$83)+'СЕТ СН'!$H$12+СВЦЭМ!$D$10+'СЕТ СН'!$H$6-'СЕТ СН'!$H$22</f>
        <v>2430.5677191199998</v>
      </c>
      <c r="G111" s="36">
        <f>SUMIFS(СВЦЭМ!$C$39:$C$782,СВЦЭМ!$A$39:$A$782,$A111,СВЦЭМ!$B$39:$B$782,G$83)+'СЕТ СН'!$H$12+СВЦЭМ!$D$10+'СЕТ СН'!$H$6-'СЕТ СН'!$H$22</f>
        <v>2428.3496891099994</v>
      </c>
      <c r="H111" s="36">
        <f>SUMIFS(СВЦЭМ!$C$39:$C$782,СВЦЭМ!$A$39:$A$782,$A111,СВЦЭМ!$B$39:$B$782,H$83)+'СЕТ СН'!$H$12+СВЦЭМ!$D$10+'СЕТ СН'!$H$6-'СЕТ СН'!$H$22</f>
        <v>2335.7207005600003</v>
      </c>
      <c r="I111" s="36">
        <f>SUMIFS(СВЦЭМ!$C$39:$C$782,СВЦЭМ!$A$39:$A$782,$A111,СВЦЭМ!$B$39:$B$782,I$83)+'СЕТ СН'!$H$12+СВЦЭМ!$D$10+'СЕТ СН'!$H$6-'СЕТ СН'!$H$22</f>
        <v>2243.6235889899999</v>
      </c>
      <c r="J111" s="36">
        <f>SUMIFS(СВЦЭМ!$C$39:$C$782,СВЦЭМ!$A$39:$A$782,$A111,СВЦЭМ!$B$39:$B$782,J$83)+'СЕТ СН'!$H$12+СВЦЭМ!$D$10+'СЕТ СН'!$H$6-'СЕТ СН'!$H$22</f>
        <v>2195.9563085700001</v>
      </c>
      <c r="K111" s="36">
        <f>SUMIFS(СВЦЭМ!$C$39:$C$782,СВЦЭМ!$A$39:$A$782,$A111,СВЦЭМ!$B$39:$B$782,K$83)+'СЕТ СН'!$H$12+СВЦЭМ!$D$10+'СЕТ СН'!$H$6-'СЕТ СН'!$H$22</f>
        <v>2181.0894505300002</v>
      </c>
      <c r="L111" s="36">
        <f>SUMIFS(СВЦЭМ!$C$39:$C$782,СВЦЭМ!$A$39:$A$782,$A111,СВЦЭМ!$B$39:$B$782,L$83)+'СЕТ СН'!$H$12+СВЦЭМ!$D$10+'СЕТ СН'!$H$6-'СЕТ СН'!$H$22</f>
        <v>2155.1954615300001</v>
      </c>
      <c r="M111" s="36">
        <f>SUMIFS(СВЦЭМ!$C$39:$C$782,СВЦЭМ!$A$39:$A$782,$A111,СВЦЭМ!$B$39:$B$782,M$83)+'СЕТ СН'!$H$12+СВЦЭМ!$D$10+'СЕТ СН'!$H$6-'СЕТ СН'!$H$22</f>
        <v>2186.5120791899999</v>
      </c>
      <c r="N111" s="36">
        <f>SUMIFS(СВЦЭМ!$C$39:$C$782,СВЦЭМ!$A$39:$A$782,$A111,СВЦЭМ!$B$39:$B$782,N$83)+'СЕТ СН'!$H$12+СВЦЭМ!$D$10+'СЕТ СН'!$H$6-'СЕТ СН'!$H$22</f>
        <v>2211.10832433</v>
      </c>
      <c r="O111" s="36">
        <f>SUMIFS(СВЦЭМ!$C$39:$C$782,СВЦЭМ!$A$39:$A$782,$A111,СВЦЭМ!$B$39:$B$782,O$83)+'СЕТ СН'!$H$12+СВЦЭМ!$D$10+'СЕТ СН'!$H$6-'СЕТ СН'!$H$22</f>
        <v>2213.08112665</v>
      </c>
      <c r="P111" s="36">
        <f>SUMIFS(СВЦЭМ!$C$39:$C$782,СВЦЭМ!$A$39:$A$782,$A111,СВЦЭМ!$B$39:$B$782,P$83)+'СЕТ СН'!$H$12+СВЦЭМ!$D$10+'СЕТ СН'!$H$6-'СЕТ СН'!$H$22</f>
        <v>2222.29274889</v>
      </c>
      <c r="Q111" s="36">
        <f>SUMIFS(СВЦЭМ!$C$39:$C$782,СВЦЭМ!$A$39:$A$782,$A111,СВЦЭМ!$B$39:$B$782,Q$83)+'СЕТ СН'!$H$12+СВЦЭМ!$D$10+'СЕТ СН'!$H$6-'СЕТ СН'!$H$22</f>
        <v>2231.65748816</v>
      </c>
      <c r="R111" s="36">
        <f>SUMIFS(СВЦЭМ!$C$39:$C$782,СВЦЭМ!$A$39:$A$782,$A111,СВЦЭМ!$B$39:$B$782,R$83)+'СЕТ СН'!$H$12+СВЦЭМ!$D$10+'СЕТ СН'!$H$6-'СЕТ СН'!$H$22</f>
        <v>2234.2205960000001</v>
      </c>
      <c r="S111" s="36">
        <f>SUMIFS(СВЦЭМ!$C$39:$C$782,СВЦЭМ!$A$39:$A$782,$A111,СВЦЭМ!$B$39:$B$782,S$83)+'СЕТ СН'!$H$12+СВЦЭМ!$D$10+'СЕТ СН'!$H$6-'СЕТ СН'!$H$22</f>
        <v>2182.4357262900003</v>
      </c>
      <c r="T111" s="36">
        <f>SUMIFS(СВЦЭМ!$C$39:$C$782,СВЦЭМ!$A$39:$A$782,$A111,СВЦЭМ!$B$39:$B$782,T$83)+'СЕТ СН'!$H$12+СВЦЭМ!$D$10+'СЕТ СН'!$H$6-'СЕТ СН'!$H$22</f>
        <v>2121.57968304</v>
      </c>
      <c r="U111" s="36">
        <f>SUMIFS(СВЦЭМ!$C$39:$C$782,СВЦЭМ!$A$39:$A$782,$A111,СВЦЭМ!$B$39:$B$782,U$83)+'СЕТ СН'!$H$12+СВЦЭМ!$D$10+'СЕТ СН'!$H$6-'СЕТ СН'!$H$22</f>
        <v>2118.8926520600003</v>
      </c>
      <c r="V111" s="36">
        <f>SUMIFS(СВЦЭМ!$C$39:$C$782,СВЦЭМ!$A$39:$A$782,$A111,СВЦЭМ!$B$39:$B$782,V$83)+'СЕТ СН'!$H$12+СВЦЭМ!$D$10+'СЕТ СН'!$H$6-'СЕТ СН'!$H$22</f>
        <v>2147.7200264500002</v>
      </c>
      <c r="W111" s="36">
        <f>SUMIFS(СВЦЭМ!$C$39:$C$782,СВЦЭМ!$A$39:$A$782,$A111,СВЦЭМ!$B$39:$B$782,W$83)+'СЕТ СН'!$H$12+СВЦЭМ!$D$10+'СЕТ СН'!$H$6-'СЕТ СН'!$H$22</f>
        <v>2184.2325523600002</v>
      </c>
      <c r="X111" s="36">
        <f>SUMIFS(СВЦЭМ!$C$39:$C$782,СВЦЭМ!$A$39:$A$782,$A111,СВЦЭМ!$B$39:$B$782,X$83)+'СЕТ СН'!$H$12+СВЦЭМ!$D$10+'СЕТ СН'!$H$6-'СЕТ СН'!$H$22</f>
        <v>2240.1803396999999</v>
      </c>
      <c r="Y111" s="36">
        <f>SUMIFS(СВЦЭМ!$C$39:$C$782,СВЦЭМ!$A$39:$A$782,$A111,СВЦЭМ!$B$39:$B$782,Y$83)+'СЕТ СН'!$H$12+СВЦЭМ!$D$10+'СЕТ СН'!$H$6-'СЕТ СН'!$H$22</f>
        <v>2323.8100059100002</v>
      </c>
    </row>
    <row r="112" spans="1:25" ht="15.75" x14ac:dyDescent="0.2">
      <c r="A112" s="35">
        <f t="shared" si="2"/>
        <v>45594</v>
      </c>
      <c r="B112" s="36">
        <f>SUMIFS(СВЦЭМ!$C$39:$C$782,СВЦЭМ!$A$39:$A$782,$A112,СВЦЭМ!$B$39:$B$782,B$83)+'СЕТ СН'!$H$12+СВЦЭМ!$D$10+'СЕТ СН'!$H$6-'СЕТ СН'!$H$22</f>
        <v>2357.8747868599999</v>
      </c>
      <c r="C112" s="36">
        <f>SUMIFS(СВЦЭМ!$C$39:$C$782,СВЦЭМ!$A$39:$A$782,$A112,СВЦЭМ!$B$39:$B$782,C$83)+'СЕТ СН'!$H$12+СВЦЭМ!$D$10+'СЕТ СН'!$H$6-'СЕТ СН'!$H$22</f>
        <v>2401.28011186</v>
      </c>
      <c r="D112" s="36">
        <f>SUMIFS(СВЦЭМ!$C$39:$C$782,СВЦЭМ!$A$39:$A$782,$A112,СВЦЭМ!$B$39:$B$782,D$83)+'СЕТ СН'!$H$12+СВЦЭМ!$D$10+'СЕТ СН'!$H$6-'СЕТ СН'!$H$22</f>
        <v>2428.37717393</v>
      </c>
      <c r="E112" s="36">
        <f>SUMIFS(СВЦЭМ!$C$39:$C$782,СВЦЭМ!$A$39:$A$782,$A112,СВЦЭМ!$B$39:$B$782,E$83)+'СЕТ СН'!$H$12+СВЦЭМ!$D$10+'СЕТ СН'!$H$6-'СЕТ СН'!$H$22</f>
        <v>2418.9033664899998</v>
      </c>
      <c r="F112" s="36">
        <f>SUMIFS(СВЦЭМ!$C$39:$C$782,СВЦЭМ!$A$39:$A$782,$A112,СВЦЭМ!$B$39:$B$782,F$83)+'СЕТ СН'!$H$12+СВЦЭМ!$D$10+'СЕТ СН'!$H$6-'СЕТ СН'!$H$22</f>
        <v>2425.9529567499994</v>
      </c>
      <c r="G112" s="36">
        <f>SUMIFS(СВЦЭМ!$C$39:$C$782,СВЦЭМ!$A$39:$A$782,$A112,СВЦЭМ!$B$39:$B$782,G$83)+'СЕТ СН'!$H$12+СВЦЭМ!$D$10+'СЕТ СН'!$H$6-'СЕТ СН'!$H$22</f>
        <v>2374.3622842600003</v>
      </c>
      <c r="H112" s="36">
        <f>SUMIFS(СВЦЭМ!$C$39:$C$782,СВЦЭМ!$A$39:$A$782,$A112,СВЦЭМ!$B$39:$B$782,H$83)+'СЕТ СН'!$H$12+СВЦЭМ!$D$10+'СЕТ СН'!$H$6-'СЕТ СН'!$H$22</f>
        <v>2271.4193878300002</v>
      </c>
      <c r="I112" s="36">
        <f>SUMIFS(СВЦЭМ!$C$39:$C$782,СВЦЭМ!$A$39:$A$782,$A112,СВЦЭМ!$B$39:$B$782,I$83)+'СЕТ СН'!$H$12+СВЦЭМ!$D$10+'СЕТ СН'!$H$6-'СЕТ СН'!$H$22</f>
        <v>2234.4068743000003</v>
      </c>
      <c r="J112" s="36">
        <f>SUMIFS(СВЦЭМ!$C$39:$C$782,СВЦЭМ!$A$39:$A$782,$A112,СВЦЭМ!$B$39:$B$782,J$83)+'СЕТ СН'!$H$12+СВЦЭМ!$D$10+'СЕТ СН'!$H$6-'СЕТ СН'!$H$22</f>
        <v>2186.0957109800001</v>
      </c>
      <c r="K112" s="36">
        <f>SUMIFS(СВЦЭМ!$C$39:$C$782,СВЦЭМ!$A$39:$A$782,$A112,СВЦЭМ!$B$39:$B$782,K$83)+'СЕТ СН'!$H$12+СВЦЭМ!$D$10+'СЕТ СН'!$H$6-'СЕТ СН'!$H$22</f>
        <v>2168.0477045800003</v>
      </c>
      <c r="L112" s="36">
        <f>SUMIFS(СВЦЭМ!$C$39:$C$782,СВЦЭМ!$A$39:$A$782,$A112,СВЦЭМ!$B$39:$B$782,L$83)+'СЕТ СН'!$H$12+СВЦЭМ!$D$10+'СЕТ СН'!$H$6-'СЕТ СН'!$H$22</f>
        <v>2151.6507028199999</v>
      </c>
      <c r="M112" s="36">
        <f>SUMIFS(СВЦЭМ!$C$39:$C$782,СВЦЭМ!$A$39:$A$782,$A112,СВЦЭМ!$B$39:$B$782,M$83)+'СЕТ СН'!$H$12+СВЦЭМ!$D$10+'СЕТ СН'!$H$6-'СЕТ СН'!$H$22</f>
        <v>2162.71993032</v>
      </c>
      <c r="N112" s="36">
        <f>SUMIFS(СВЦЭМ!$C$39:$C$782,СВЦЭМ!$A$39:$A$782,$A112,СВЦЭМ!$B$39:$B$782,N$83)+'СЕТ СН'!$H$12+СВЦЭМ!$D$10+'СЕТ СН'!$H$6-'СЕТ СН'!$H$22</f>
        <v>2177.3433157499999</v>
      </c>
      <c r="O112" s="36">
        <f>SUMIFS(СВЦЭМ!$C$39:$C$782,СВЦЭМ!$A$39:$A$782,$A112,СВЦЭМ!$B$39:$B$782,O$83)+'СЕТ СН'!$H$12+СВЦЭМ!$D$10+'СЕТ СН'!$H$6-'СЕТ СН'!$H$22</f>
        <v>2195.3560162100002</v>
      </c>
      <c r="P112" s="36">
        <f>SUMIFS(СВЦЭМ!$C$39:$C$782,СВЦЭМ!$A$39:$A$782,$A112,СВЦЭМ!$B$39:$B$782,P$83)+'СЕТ СН'!$H$12+СВЦЭМ!$D$10+'СЕТ СН'!$H$6-'СЕТ СН'!$H$22</f>
        <v>2204.43176537</v>
      </c>
      <c r="Q112" s="36">
        <f>SUMIFS(СВЦЭМ!$C$39:$C$782,СВЦЭМ!$A$39:$A$782,$A112,СВЦЭМ!$B$39:$B$782,Q$83)+'СЕТ СН'!$H$12+СВЦЭМ!$D$10+'СЕТ СН'!$H$6-'СЕТ СН'!$H$22</f>
        <v>2212.7817789400001</v>
      </c>
      <c r="R112" s="36">
        <f>SUMIFS(СВЦЭМ!$C$39:$C$782,СВЦЭМ!$A$39:$A$782,$A112,СВЦЭМ!$B$39:$B$782,R$83)+'СЕТ СН'!$H$12+СВЦЭМ!$D$10+'СЕТ СН'!$H$6-'СЕТ СН'!$H$22</f>
        <v>2206.3140348800002</v>
      </c>
      <c r="S112" s="36">
        <f>SUMIFS(СВЦЭМ!$C$39:$C$782,СВЦЭМ!$A$39:$A$782,$A112,СВЦЭМ!$B$39:$B$782,S$83)+'СЕТ СН'!$H$12+СВЦЭМ!$D$10+'СЕТ СН'!$H$6-'СЕТ СН'!$H$22</f>
        <v>2175.5071593100001</v>
      </c>
      <c r="T112" s="36">
        <f>SUMIFS(СВЦЭМ!$C$39:$C$782,СВЦЭМ!$A$39:$A$782,$A112,СВЦЭМ!$B$39:$B$782,T$83)+'СЕТ СН'!$H$12+СВЦЭМ!$D$10+'СЕТ СН'!$H$6-'СЕТ СН'!$H$22</f>
        <v>2081.9146322300003</v>
      </c>
      <c r="U112" s="36">
        <f>SUMIFS(СВЦЭМ!$C$39:$C$782,СВЦЭМ!$A$39:$A$782,$A112,СВЦЭМ!$B$39:$B$782,U$83)+'СЕТ СН'!$H$12+СВЦЭМ!$D$10+'СЕТ СН'!$H$6-'СЕТ СН'!$H$22</f>
        <v>2109.2743058000001</v>
      </c>
      <c r="V112" s="36">
        <f>SUMIFS(СВЦЭМ!$C$39:$C$782,СВЦЭМ!$A$39:$A$782,$A112,СВЦЭМ!$B$39:$B$782,V$83)+'СЕТ СН'!$H$12+СВЦЭМ!$D$10+'СЕТ СН'!$H$6-'СЕТ СН'!$H$22</f>
        <v>2136.3249263299999</v>
      </c>
      <c r="W112" s="36">
        <f>SUMIFS(СВЦЭМ!$C$39:$C$782,СВЦЭМ!$A$39:$A$782,$A112,СВЦЭМ!$B$39:$B$782,W$83)+'СЕТ СН'!$H$12+СВЦЭМ!$D$10+'СЕТ СН'!$H$6-'СЕТ СН'!$H$22</f>
        <v>2177.4916978900001</v>
      </c>
      <c r="X112" s="36">
        <f>SUMIFS(СВЦЭМ!$C$39:$C$782,СВЦЭМ!$A$39:$A$782,$A112,СВЦЭМ!$B$39:$B$782,X$83)+'СЕТ СН'!$H$12+СВЦЭМ!$D$10+'СЕТ СН'!$H$6-'СЕТ СН'!$H$22</f>
        <v>2212.43900648</v>
      </c>
      <c r="Y112" s="36">
        <f>SUMIFS(СВЦЭМ!$C$39:$C$782,СВЦЭМ!$A$39:$A$782,$A112,СВЦЭМ!$B$39:$B$782,Y$83)+'СЕТ СН'!$H$12+СВЦЭМ!$D$10+'СЕТ СН'!$H$6-'СЕТ СН'!$H$22</f>
        <v>2275.1256388300003</v>
      </c>
    </row>
    <row r="113" spans="1:27" ht="15.75" x14ac:dyDescent="0.2">
      <c r="A113" s="35">
        <f t="shared" si="2"/>
        <v>45595</v>
      </c>
      <c r="B113" s="36">
        <f>SUMIFS(СВЦЭМ!$C$39:$C$782,СВЦЭМ!$A$39:$A$782,$A113,СВЦЭМ!$B$39:$B$782,B$83)+'СЕТ СН'!$H$12+СВЦЭМ!$D$10+'СЕТ СН'!$H$6-'СЕТ СН'!$H$22</f>
        <v>2567.5055201899995</v>
      </c>
      <c r="C113" s="36">
        <f>SUMIFS(СВЦЭМ!$C$39:$C$782,СВЦЭМ!$A$39:$A$782,$A113,СВЦЭМ!$B$39:$B$782,C$83)+'СЕТ СН'!$H$12+СВЦЭМ!$D$10+'СЕТ СН'!$H$6-'СЕТ СН'!$H$22</f>
        <v>2595.4826971599996</v>
      </c>
      <c r="D113" s="36">
        <f>SUMIFS(СВЦЭМ!$C$39:$C$782,СВЦЭМ!$A$39:$A$782,$A113,СВЦЭМ!$B$39:$B$782,D$83)+'СЕТ СН'!$H$12+СВЦЭМ!$D$10+'СЕТ СН'!$H$6-'СЕТ СН'!$H$22</f>
        <v>2657.5291999599999</v>
      </c>
      <c r="E113" s="36">
        <f>SUMIFS(СВЦЭМ!$C$39:$C$782,СВЦЭМ!$A$39:$A$782,$A113,СВЦЭМ!$B$39:$B$782,E$83)+'СЕТ СН'!$H$12+СВЦЭМ!$D$10+'СЕТ СН'!$H$6-'СЕТ СН'!$H$22</f>
        <v>2650.4238787499999</v>
      </c>
      <c r="F113" s="36">
        <f>SUMIFS(СВЦЭМ!$C$39:$C$782,СВЦЭМ!$A$39:$A$782,$A113,СВЦЭМ!$B$39:$B$782,F$83)+'СЕТ СН'!$H$12+СВЦЭМ!$D$10+'СЕТ СН'!$H$6-'СЕТ СН'!$H$22</f>
        <v>2637.0870810999995</v>
      </c>
      <c r="G113" s="36">
        <f>SUMIFS(СВЦЭМ!$C$39:$C$782,СВЦЭМ!$A$39:$A$782,$A113,СВЦЭМ!$B$39:$B$782,G$83)+'СЕТ СН'!$H$12+СВЦЭМ!$D$10+'СЕТ СН'!$H$6-'СЕТ СН'!$H$22</f>
        <v>2618.5048832099997</v>
      </c>
      <c r="H113" s="36">
        <f>SUMIFS(СВЦЭМ!$C$39:$C$782,СВЦЭМ!$A$39:$A$782,$A113,СВЦЭМ!$B$39:$B$782,H$83)+'СЕТ СН'!$H$12+СВЦЭМ!$D$10+'СЕТ СН'!$H$6-'СЕТ СН'!$H$22</f>
        <v>2504.4495982799999</v>
      </c>
      <c r="I113" s="36">
        <f>SUMIFS(СВЦЭМ!$C$39:$C$782,СВЦЭМ!$A$39:$A$782,$A113,СВЦЭМ!$B$39:$B$782,I$83)+'СЕТ СН'!$H$12+СВЦЭМ!$D$10+'СЕТ СН'!$H$6-'СЕТ СН'!$H$22</f>
        <v>2457.3132773399998</v>
      </c>
      <c r="J113" s="36">
        <f>SUMIFS(СВЦЭМ!$C$39:$C$782,СВЦЭМ!$A$39:$A$782,$A113,СВЦЭМ!$B$39:$B$782,J$83)+'СЕТ СН'!$H$12+СВЦЭМ!$D$10+'СЕТ СН'!$H$6-'СЕТ СН'!$H$22</f>
        <v>2392.5263574700002</v>
      </c>
      <c r="K113" s="36">
        <f>SUMIFS(СВЦЭМ!$C$39:$C$782,СВЦЭМ!$A$39:$A$782,$A113,СВЦЭМ!$B$39:$B$782,K$83)+'СЕТ СН'!$H$12+СВЦЭМ!$D$10+'СЕТ СН'!$H$6-'СЕТ СН'!$H$22</f>
        <v>2378.7221993100002</v>
      </c>
      <c r="L113" s="36">
        <f>SUMIFS(СВЦЭМ!$C$39:$C$782,СВЦЭМ!$A$39:$A$782,$A113,СВЦЭМ!$B$39:$B$782,L$83)+'СЕТ СН'!$H$12+СВЦЭМ!$D$10+'СЕТ СН'!$H$6-'СЕТ СН'!$H$22</f>
        <v>2355.8675343899999</v>
      </c>
      <c r="M113" s="36">
        <f>SUMIFS(СВЦЭМ!$C$39:$C$782,СВЦЭМ!$A$39:$A$782,$A113,СВЦЭМ!$B$39:$B$782,M$83)+'СЕТ СН'!$H$12+СВЦЭМ!$D$10+'СЕТ СН'!$H$6-'СЕТ СН'!$H$22</f>
        <v>2368.57754591</v>
      </c>
      <c r="N113" s="36">
        <f>SUMIFS(СВЦЭМ!$C$39:$C$782,СВЦЭМ!$A$39:$A$782,$A113,СВЦЭМ!$B$39:$B$782,N$83)+'СЕТ СН'!$H$12+СВЦЭМ!$D$10+'СЕТ СН'!$H$6-'СЕТ СН'!$H$22</f>
        <v>2395.8056497399998</v>
      </c>
      <c r="O113" s="36">
        <f>SUMIFS(СВЦЭМ!$C$39:$C$782,СВЦЭМ!$A$39:$A$782,$A113,СВЦЭМ!$B$39:$B$782,O$83)+'СЕТ СН'!$H$12+СВЦЭМ!$D$10+'СЕТ СН'!$H$6-'СЕТ СН'!$H$22</f>
        <v>2402.2839296699995</v>
      </c>
      <c r="P113" s="36">
        <f>SUMIFS(СВЦЭМ!$C$39:$C$782,СВЦЭМ!$A$39:$A$782,$A113,СВЦЭМ!$B$39:$B$782,P$83)+'СЕТ СН'!$H$12+СВЦЭМ!$D$10+'СЕТ СН'!$H$6-'СЕТ СН'!$H$22</f>
        <v>2413.17853457</v>
      </c>
      <c r="Q113" s="36">
        <f>SUMIFS(СВЦЭМ!$C$39:$C$782,СВЦЭМ!$A$39:$A$782,$A113,СВЦЭМ!$B$39:$B$782,Q$83)+'СЕТ СН'!$H$12+СВЦЭМ!$D$10+'СЕТ СН'!$H$6-'СЕТ СН'!$H$22</f>
        <v>2431.2541548899999</v>
      </c>
      <c r="R113" s="36">
        <f>SUMIFS(СВЦЭМ!$C$39:$C$782,СВЦЭМ!$A$39:$A$782,$A113,СВЦЭМ!$B$39:$B$782,R$83)+'СЕТ СН'!$H$12+СВЦЭМ!$D$10+'СЕТ СН'!$H$6-'СЕТ СН'!$H$22</f>
        <v>2426.3687563999997</v>
      </c>
      <c r="S113" s="36">
        <f>SUMIFS(СВЦЭМ!$C$39:$C$782,СВЦЭМ!$A$39:$A$782,$A113,СВЦЭМ!$B$39:$B$782,S$83)+'СЕТ СН'!$H$12+СВЦЭМ!$D$10+'СЕТ СН'!$H$6-'СЕТ СН'!$H$22</f>
        <v>2395.1011331499999</v>
      </c>
      <c r="T113" s="36">
        <f>SUMIFS(СВЦЭМ!$C$39:$C$782,СВЦЭМ!$A$39:$A$782,$A113,СВЦЭМ!$B$39:$B$782,T$83)+'СЕТ СН'!$H$12+СВЦЭМ!$D$10+'СЕТ СН'!$H$6-'СЕТ СН'!$H$22</f>
        <v>2320.63953386</v>
      </c>
      <c r="U113" s="36">
        <f>SUMIFS(СВЦЭМ!$C$39:$C$782,СВЦЭМ!$A$39:$A$782,$A113,СВЦЭМ!$B$39:$B$782,U$83)+'СЕТ СН'!$H$12+СВЦЭМ!$D$10+'СЕТ СН'!$H$6-'СЕТ СН'!$H$22</f>
        <v>2294.5461504200002</v>
      </c>
      <c r="V113" s="36">
        <f>SUMIFS(СВЦЭМ!$C$39:$C$782,СВЦЭМ!$A$39:$A$782,$A113,СВЦЭМ!$B$39:$B$782,V$83)+'СЕТ СН'!$H$12+СВЦЭМ!$D$10+'СЕТ СН'!$H$6-'СЕТ СН'!$H$22</f>
        <v>2314.75439026</v>
      </c>
      <c r="W113" s="36">
        <f>SUMIFS(СВЦЭМ!$C$39:$C$782,СВЦЭМ!$A$39:$A$782,$A113,СВЦЭМ!$B$39:$B$782,W$83)+'СЕТ СН'!$H$12+СВЦЭМ!$D$10+'СЕТ СН'!$H$6-'СЕТ СН'!$H$22</f>
        <v>2348.0160538099999</v>
      </c>
      <c r="X113" s="36">
        <f>SUMIFS(СВЦЭМ!$C$39:$C$782,СВЦЭМ!$A$39:$A$782,$A113,СВЦЭМ!$B$39:$B$782,X$83)+'СЕТ СН'!$H$12+СВЦЭМ!$D$10+'СЕТ СН'!$H$6-'СЕТ СН'!$H$22</f>
        <v>2402.25517261</v>
      </c>
      <c r="Y113" s="36">
        <f>SUMIFS(СВЦЭМ!$C$39:$C$782,СВЦЭМ!$A$39:$A$782,$A113,СВЦЭМ!$B$39:$B$782,Y$83)+'СЕТ СН'!$H$12+СВЦЭМ!$D$10+'СЕТ СН'!$H$6-'СЕТ СН'!$H$22</f>
        <v>2458.3511545799997</v>
      </c>
      <c r="AA113" s="37"/>
    </row>
    <row r="114" spans="1:27" ht="15.75" x14ac:dyDescent="0.2">
      <c r="A114" s="35">
        <f t="shared" si="2"/>
        <v>45596</v>
      </c>
      <c r="B114" s="36">
        <f>SUMIFS(СВЦЭМ!$C$39:$C$782,СВЦЭМ!$A$39:$A$782,$A114,СВЦЭМ!$B$39:$B$782,B$83)+'СЕТ СН'!$H$12+СВЦЭМ!$D$10+'СЕТ СН'!$H$6-'СЕТ СН'!$H$22</f>
        <v>2587.1272662299998</v>
      </c>
      <c r="C114" s="36">
        <f>SUMIFS(СВЦЭМ!$C$39:$C$782,СВЦЭМ!$A$39:$A$782,$A114,СВЦЭМ!$B$39:$B$782,C$83)+'СЕТ СН'!$H$12+СВЦЭМ!$D$10+'СЕТ СН'!$H$6-'СЕТ СН'!$H$22</f>
        <v>2559.5189624999998</v>
      </c>
      <c r="D114" s="36">
        <f>SUMIFS(СВЦЭМ!$C$39:$C$782,СВЦЭМ!$A$39:$A$782,$A114,СВЦЭМ!$B$39:$B$782,D$83)+'СЕТ СН'!$H$12+СВЦЭМ!$D$10+'СЕТ СН'!$H$6-'СЕТ СН'!$H$22</f>
        <v>2586.3847423599996</v>
      </c>
      <c r="E114" s="36">
        <f>SUMIFS(СВЦЭМ!$C$39:$C$782,СВЦЭМ!$A$39:$A$782,$A114,СВЦЭМ!$B$39:$B$782,E$83)+'СЕТ СН'!$H$12+СВЦЭМ!$D$10+'СЕТ СН'!$H$6-'СЕТ СН'!$H$22</f>
        <v>2589.2238340199997</v>
      </c>
      <c r="F114" s="36">
        <f>SUMIFS(СВЦЭМ!$C$39:$C$782,СВЦЭМ!$A$39:$A$782,$A114,СВЦЭМ!$B$39:$B$782,F$83)+'СЕТ СН'!$H$12+СВЦЭМ!$D$10+'СЕТ СН'!$H$6-'СЕТ СН'!$H$22</f>
        <v>2592.1925206599999</v>
      </c>
      <c r="G114" s="36">
        <f>SUMIFS(СВЦЭМ!$C$39:$C$782,СВЦЭМ!$A$39:$A$782,$A114,СВЦЭМ!$B$39:$B$782,G$83)+'СЕТ СН'!$H$12+СВЦЭМ!$D$10+'СЕТ СН'!$H$6-'СЕТ СН'!$H$22</f>
        <v>2561.5318812799997</v>
      </c>
      <c r="H114" s="36">
        <f>SUMIFS(СВЦЭМ!$C$39:$C$782,СВЦЭМ!$A$39:$A$782,$A114,СВЦЭМ!$B$39:$B$782,H$83)+'СЕТ СН'!$H$12+СВЦЭМ!$D$10+'СЕТ СН'!$H$6-'СЕТ СН'!$H$22</f>
        <v>2465.8542762299999</v>
      </c>
      <c r="I114" s="36">
        <f>SUMIFS(СВЦЭМ!$C$39:$C$782,СВЦЭМ!$A$39:$A$782,$A114,СВЦЭМ!$B$39:$B$782,I$83)+'СЕТ СН'!$H$12+СВЦЭМ!$D$10+'СЕТ СН'!$H$6-'СЕТ СН'!$H$22</f>
        <v>2357.9708770000002</v>
      </c>
      <c r="J114" s="36">
        <f>SUMIFS(СВЦЭМ!$C$39:$C$782,СВЦЭМ!$A$39:$A$782,$A114,СВЦЭМ!$B$39:$B$782,J$83)+'СЕТ СН'!$H$12+СВЦЭМ!$D$10+'СЕТ СН'!$H$6-'СЕТ СН'!$H$22</f>
        <v>2319.8650295699999</v>
      </c>
      <c r="K114" s="36">
        <f>SUMIFS(СВЦЭМ!$C$39:$C$782,СВЦЭМ!$A$39:$A$782,$A114,СВЦЭМ!$B$39:$B$782,K$83)+'СЕТ СН'!$H$12+СВЦЭМ!$D$10+'СЕТ СН'!$H$6-'СЕТ СН'!$H$22</f>
        <v>2284.7148036100002</v>
      </c>
      <c r="L114" s="36">
        <f>SUMIFS(СВЦЭМ!$C$39:$C$782,СВЦЭМ!$A$39:$A$782,$A114,СВЦЭМ!$B$39:$B$782,L$83)+'СЕТ СН'!$H$12+СВЦЭМ!$D$10+'СЕТ СН'!$H$6-'СЕТ СН'!$H$22</f>
        <v>2266.00828985</v>
      </c>
      <c r="M114" s="36">
        <f>SUMIFS(СВЦЭМ!$C$39:$C$782,СВЦЭМ!$A$39:$A$782,$A114,СВЦЭМ!$B$39:$B$782,M$83)+'СЕТ СН'!$H$12+СВЦЭМ!$D$10+'СЕТ СН'!$H$6-'СЕТ СН'!$H$22</f>
        <v>2275.94627726</v>
      </c>
      <c r="N114" s="36">
        <f>SUMIFS(СВЦЭМ!$C$39:$C$782,СВЦЭМ!$A$39:$A$782,$A114,СВЦЭМ!$B$39:$B$782,N$83)+'СЕТ СН'!$H$12+СВЦЭМ!$D$10+'СЕТ СН'!$H$6-'СЕТ СН'!$H$22</f>
        <v>2307.9645078100002</v>
      </c>
      <c r="O114" s="36">
        <f>SUMIFS(СВЦЭМ!$C$39:$C$782,СВЦЭМ!$A$39:$A$782,$A114,СВЦЭМ!$B$39:$B$782,O$83)+'СЕТ СН'!$H$12+СВЦЭМ!$D$10+'СЕТ СН'!$H$6-'СЕТ СН'!$H$22</f>
        <v>2327.8399565099999</v>
      </c>
      <c r="P114" s="36">
        <f>SUMIFS(СВЦЭМ!$C$39:$C$782,СВЦЭМ!$A$39:$A$782,$A114,СВЦЭМ!$B$39:$B$782,P$83)+'СЕТ СН'!$H$12+СВЦЭМ!$D$10+'СЕТ СН'!$H$6-'СЕТ СН'!$H$22</f>
        <v>2343.3178152700002</v>
      </c>
      <c r="Q114" s="36">
        <f>SUMIFS(СВЦЭМ!$C$39:$C$782,СВЦЭМ!$A$39:$A$782,$A114,СВЦЭМ!$B$39:$B$782,Q$83)+'СЕТ СН'!$H$12+СВЦЭМ!$D$10+'СЕТ СН'!$H$6-'СЕТ СН'!$H$22</f>
        <v>2353.48034775</v>
      </c>
      <c r="R114" s="36">
        <f>SUMIFS(СВЦЭМ!$C$39:$C$782,СВЦЭМ!$A$39:$A$782,$A114,СВЦЭМ!$B$39:$B$782,R$83)+'СЕТ СН'!$H$12+СВЦЭМ!$D$10+'СЕТ СН'!$H$6-'СЕТ СН'!$H$22</f>
        <v>2352.2762849000001</v>
      </c>
      <c r="S114" s="36">
        <f>SUMIFS(СВЦЭМ!$C$39:$C$782,СВЦЭМ!$A$39:$A$782,$A114,СВЦЭМ!$B$39:$B$782,S$83)+'СЕТ СН'!$H$12+СВЦЭМ!$D$10+'СЕТ СН'!$H$6-'СЕТ СН'!$H$22</f>
        <v>2338.6056458400003</v>
      </c>
      <c r="T114" s="36">
        <f>SUMIFS(СВЦЭМ!$C$39:$C$782,СВЦЭМ!$A$39:$A$782,$A114,СВЦЭМ!$B$39:$B$782,T$83)+'СЕТ СН'!$H$12+СВЦЭМ!$D$10+'СЕТ СН'!$H$6-'СЕТ СН'!$H$22</f>
        <v>2246.92494949</v>
      </c>
      <c r="U114" s="36">
        <f>SUMIFS(СВЦЭМ!$C$39:$C$782,СВЦЭМ!$A$39:$A$782,$A114,СВЦЭМ!$B$39:$B$782,U$83)+'СЕТ СН'!$H$12+СВЦЭМ!$D$10+'СЕТ СН'!$H$6-'СЕТ СН'!$H$22</f>
        <v>2241.0669984300002</v>
      </c>
      <c r="V114" s="36">
        <f>SUMIFS(СВЦЭМ!$C$39:$C$782,СВЦЭМ!$A$39:$A$782,$A114,СВЦЭМ!$B$39:$B$782,V$83)+'СЕТ СН'!$H$12+СВЦЭМ!$D$10+'СЕТ СН'!$H$6-'СЕТ СН'!$H$22</f>
        <v>2246.1677099600001</v>
      </c>
      <c r="W114" s="36">
        <f>SUMIFS(СВЦЭМ!$C$39:$C$782,СВЦЭМ!$A$39:$A$782,$A114,СВЦЭМ!$B$39:$B$782,W$83)+'СЕТ СН'!$H$12+СВЦЭМ!$D$10+'СЕТ СН'!$H$6-'СЕТ СН'!$H$22</f>
        <v>2272.8176661000002</v>
      </c>
      <c r="X114" s="36">
        <f>SUMIFS(СВЦЭМ!$C$39:$C$782,СВЦЭМ!$A$39:$A$782,$A114,СВЦЭМ!$B$39:$B$782,X$83)+'СЕТ СН'!$H$12+СВЦЭМ!$D$10+'СЕТ СН'!$H$6-'СЕТ СН'!$H$22</f>
        <v>2341.2484769900002</v>
      </c>
      <c r="Y114" s="36">
        <f>SUMIFS(СВЦЭМ!$C$39:$C$782,СВЦЭМ!$A$39:$A$782,$A114,СВЦЭМ!$B$39:$B$782,Y$83)+'СЕТ СН'!$H$12+СВЦЭМ!$D$10+'СЕТ СН'!$H$6-'СЕТ СН'!$H$22</f>
        <v>2375.65237918</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01.10.2024</v>
      </c>
      <c r="B120" s="36">
        <f>SUMIFS(СВЦЭМ!$C$39:$C$782,СВЦЭМ!$A$39:$A$782,$A120,СВЦЭМ!$B$39:$B$782,B$119)+'СЕТ СН'!$I$12+СВЦЭМ!$D$10+'СЕТ СН'!$I$6-'СЕТ СН'!$I$22</f>
        <v>2752.97974823</v>
      </c>
      <c r="C120" s="36">
        <f>SUMIFS(СВЦЭМ!$C$39:$C$782,СВЦЭМ!$A$39:$A$782,$A120,СВЦЭМ!$B$39:$B$782,C$119)+'СЕТ СН'!$I$12+СВЦЭМ!$D$10+'СЕТ СН'!$I$6-'СЕТ СН'!$I$22</f>
        <v>2754.5532430899998</v>
      </c>
      <c r="D120" s="36">
        <f>SUMIFS(СВЦЭМ!$C$39:$C$782,СВЦЭМ!$A$39:$A$782,$A120,СВЦЭМ!$B$39:$B$782,D$119)+'СЕТ СН'!$I$12+СВЦЭМ!$D$10+'СЕТ СН'!$I$6-'СЕТ СН'!$I$22</f>
        <v>2860.1406503799994</v>
      </c>
      <c r="E120" s="36">
        <f>SUMIFS(СВЦЭМ!$C$39:$C$782,СВЦЭМ!$A$39:$A$782,$A120,СВЦЭМ!$B$39:$B$782,E$119)+'СЕТ СН'!$I$12+СВЦЭМ!$D$10+'СЕТ СН'!$I$6-'СЕТ СН'!$I$22</f>
        <v>2880.2033800099998</v>
      </c>
      <c r="F120" s="36">
        <f>SUMIFS(СВЦЭМ!$C$39:$C$782,СВЦЭМ!$A$39:$A$782,$A120,СВЦЭМ!$B$39:$B$782,F$119)+'СЕТ СН'!$I$12+СВЦЭМ!$D$10+'СЕТ СН'!$I$6-'СЕТ СН'!$I$22</f>
        <v>2867.3847218699998</v>
      </c>
      <c r="G120" s="36">
        <f>SUMIFS(СВЦЭМ!$C$39:$C$782,СВЦЭМ!$A$39:$A$782,$A120,СВЦЭМ!$B$39:$B$782,G$119)+'СЕТ СН'!$I$12+СВЦЭМ!$D$10+'СЕТ СН'!$I$6-'СЕТ СН'!$I$22</f>
        <v>2840.6767231599997</v>
      </c>
      <c r="H120" s="36">
        <f>SUMIFS(СВЦЭМ!$C$39:$C$782,СВЦЭМ!$A$39:$A$782,$A120,СВЦЭМ!$B$39:$B$782,H$119)+'СЕТ СН'!$I$12+СВЦЭМ!$D$10+'СЕТ СН'!$I$6-'СЕТ СН'!$I$22</f>
        <v>2727.1005223000002</v>
      </c>
      <c r="I120" s="36">
        <f>SUMIFS(СВЦЭМ!$C$39:$C$782,СВЦЭМ!$A$39:$A$782,$A120,СВЦЭМ!$B$39:$B$782,I$119)+'СЕТ СН'!$I$12+СВЦЭМ!$D$10+'СЕТ СН'!$I$6-'СЕТ СН'!$I$22</f>
        <v>2604.63126465</v>
      </c>
      <c r="J120" s="36">
        <f>SUMIFS(СВЦЭМ!$C$39:$C$782,СВЦЭМ!$A$39:$A$782,$A120,СВЦЭМ!$B$39:$B$782,J$119)+'СЕТ СН'!$I$12+СВЦЭМ!$D$10+'СЕТ СН'!$I$6-'СЕТ СН'!$I$22</f>
        <v>2559.0359072800002</v>
      </c>
      <c r="K120" s="36">
        <f>SUMIFS(СВЦЭМ!$C$39:$C$782,СВЦЭМ!$A$39:$A$782,$A120,СВЦЭМ!$B$39:$B$782,K$119)+'СЕТ СН'!$I$12+СВЦЭМ!$D$10+'СЕТ СН'!$I$6-'СЕТ СН'!$I$22</f>
        <v>2506.9972677699998</v>
      </c>
      <c r="L120" s="36">
        <f>SUMIFS(СВЦЭМ!$C$39:$C$782,СВЦЭМ!$A$39:$A$782,$A120,СВЦЭМ!$B$39:$B$782,L$119)+'СЕТ СН'!$I$12+СВЦЭМ!$D$10+'СЕТ СН'!$I$6-'СЕТ СН'!$I$22</f>
        <v>2509.6971594299998</v>
      </c>
      <c r="M120" s="36">
        <f>SUMIFS(СВЦЭМ!$C$39:$C$782,СВЦЭМ!$A$39:$A$782,$A120,СВЦЭМ!$B$39:$B$782,M$119)+'СЕТ СН'!$I$12+СВЦЭМ!$D$10+'СЕТ СН'!$I$6-'СЕТ СН'!$I$22</f>
        <v>2506.5397339699998</v>
      </c>
      <c r="N120" s="36">
        <f>SUMIFS(СВЦЭМ!$C$39:$C$782,СВЦЭМ!$A$39:$A$782,$A120,СВЦЭМ!$B$39:$B$782,N$119)+'СЕТ СН'!$I$12+СВЦЭМ!$D$10+'СЕТ СН'!$I$6-'СЕТ СН'!$I$22</f>
        <v>2539.38293075</v>
      </c>
      <c r="O120" s="36">
        <f>SUMIFS(СВЦЭМ!$C$39:$C$782,СВЦЭМ!$A$39:$A$782,$A120,СВЦЭМ!$B$39:$B$782,O$119)+'СЕТ СН'!$I$12+СВЦЭМ!$D$10+'СЕТ СН'!$I$6-'СЕТ СН'!$I$22</f>
        <v>2516.7846063900001</v>
      </c>
      <c r="P120" s="36">
        <f>SUMIFS(СВЦЭМ!$C$39:$C$782,СВЦЭМ!$A$39:$A$782,$A120,СВЦЭМ!$B$39:$B$782,P$119)+'СЕТ СН'!$I$12+СВЦЭМ!$D$10+'СЕТ СН'!$I$6-'СЕТ СН'!$I$22</f>
        <v>2523.7582752399999</v>
      </c>
      <c r="Q120" s="36">
        <f>SUMIFS(СВЦЭМ!$C$39:$C$782,СВЦЭМ!$A$39:$A$782,$A120,СВЦЭМ!$B$39:$B$782,Q$119)+'СЕТ СН'!$I$12+СВЦЭМ!$D$10+'СЕТ СН'!$I$6-'СЕТ СН'!$I$22</f>
        <v>2565.5286474</v>
      </c>
      <c r="R120" s="36">
        <f>SUMIFS(СВЦЭМ!$C$39:$C$782,СВЦЭМ!$A$39:$A$782,$A120,СВЦЭМ!$B$39:$B$782,R$119)+'СЕТ СН'!$I$12+СВЦЭМ!$D$10+'СЕТ СН'!$I$6-'СЕТ СН'!$I$22</f>
        <v>2538.4102723199999</v>
      </c>
      <c r="S120" s="36">
        <f>SUMIFS(СВЦЭМ!$C$39:$C$782,СВЦЭМ!$A$39:$A$782,$A120,СВЦЭМ!$B$39:$B$782,S$119)+'СЕТ СН'!$I$12+СВЦЭМ!$D$10+'СЕТ СН'!$I$6-'СЕТ СН'!$I$22</f>
        <v>2505.9074081799999</v>
      </c>
      <c r="T120" s="36">
        <f>SUMIFS(СВЦЭМ!$C$39:$C$782,СВЦЭМ!$A$39:$A$782,$A120,СВЦЭМ!$B$39:$B$782,T$119)+'СЕТ СН'!$I$12+СВЦЭМ!$D$10+'СЕТ СН'!$I$6-'СЕТ СН'!$I$22</f>
        <v>2489.8233298300001</v>
      </c>
      <c r="U120" s="36">
        <f>SUMIFS(СВЦЭМ!$C$39:$C$782,СВЦЭМ!$A$39:$A$782,$A120,СВЦЭМ!$B$39:$B$782,U$119)+'СЕТ СН'!$I$12+СВЦЭМ!$D$10+'СЕТ СН'!$I$6-'СЕТ СН'!$I$22</f>
        <v>2461.1764032400001</v>
      </c>
      <c r="V120" s="36">
        <f>SUMIFS(СВЦЭМ!$C$39:$C$782,СВЦЭМ!$A$39:$A$782,$A120,СВЦЭМ!$B$39:$B$782,V$119)+'СЕТ СН'!$I$12+СВЦЭМ!$D$10+'СЕТ СН'!$I$6-'СЕТ СН'!$I$22</f>
        <v>2441.6311502499998</v>
      </c>
      <c r="W120" s="36">
        <f>SUMIFS(СВЦЭМ!$C$39:$C$782,СВЦЭМ!$A$39:$A$782,$A120,СВЦЭМ!$B$39:$B$782,W$119)+'СЕТ СН'!$I$12+СВЦЭМ!$D$10+'СЕТ СН'!$I$6-'СЕТ СН'!$I$22</f>
        <v>2441.5632259200001</v>
      </c>
      <c r="X120" s="36">
        <f>SUMIFS(СВЦЭМ!$C$39:$C$782,СВЦЭМ!$A$39:$A$782,$A120,СВЦЭМ!$B$39:$B$782,X$119)+'СЕТ СН'!$I$12+СВЦЭМ!$D$10+'СЕТ СН'!$I$6-'СЕТ СН'!$I$22</f>
        <v>2523.2845679100001</v>
      </c>
      <c r="Y120" s="36">
        <f>SUMIFS(СВЦЭМ!$C$39:$C$782,СВЦЭМ!$A$39:$A$782,$A120,СВЦЭМ!$B$39:$B$782,Y$119)+'СЕТ СН'!$I$12+СВЦЭМ!$D$10+'СЕТ СН'!$I$6-'СЕТ СН'!$I$22</f>
        <v>2611.4548939800002</v>
      </c>
    </row>
    <row r="121" spans="1:27" ht="15.75" x14ac:dyDescent="0.2">
      <c r="A121" s="35">
        <f>A120+1</f>
        <v>45567</v>
      </c>
      <c r="B121" s="36">
        <f>SUMIFS(СВЦЭМ!$C$39:$C$782,СВЦЭМ!$A$39:$A$782,$A121,СВЦЭМ!$B$39:$B$782,B$119)+'СЕТ СН'!$I$12+СВЦЭМ!$D$10+'СЕТ СН'!$I$6-'СЕТ СН'!$I$22</f>
        <v>2703.0453221399998</v>
      </c>
      <c r="C121" s="36">
        <f>SUMIFS(СВЦЭМ!$C$39:$C$782,СВЦЭМ!$A$39:$A$782,$A121,СВЦЭМ!$B$39:$B$782,C$119)+'СЕТ СН'!$I$12+СВЦЭМ!$D$10+'СЕТ СН'!$I$6-'СЕТ СН'!$I$22</f>
        <v>2772.9686549699995</v>
      </c>
      <c r="D121" s="36">
        <f>SUMIFS(СВЦЭМ!$C$39:$C$782,СВЦЭМ!$A$39:$A$782,$A121,СВЦЭМ!$B$39:$B$782,D$119)+'СЕТ СН'!$I$12+СВЦЭМ!$D$10+'СЕТ СН'!$I$6-'СЕТ СН'!$I$22</f>
        <v>2845.5885121499996</v>
      </c>
      <c r="E121" s="36">
        <f>SUMIFS(СВЦЭМ!$C$39:$C$782,СВЦЭМ!$A$39:$A$782,$A121,СВЦЭМ!$B$39:$B$782,E$119)+'СЕТ СН'!$I$12+СВЦЭМ!$D$10+'СЕТ СН'!$I$6-'СЕТ СН'!$I$22</f>
        <v>2868.0226406199995</v>
      </c>
      <c r="F121" s="36">
        <f>SUMIFS(СВЦЭМ!$C$39:$C$782,СВЦЭМ!$A$39:$A$782,$A121,СВЦЭМ!$B$39:$B$782,F$119)+'СЕТ СН'!$I$12+СВЦЭМ!$D$10+'СЕТ СН'!$I$6-'СЕТ СН'!$I$22</f>
        <v>2856.2929646899997</v>
      </c>
      <c r="G121" s="36">
        <f>SUMIFS(СВЦЭМ!$C$39:$C$782,СВЦЭМ!$A$39:$A$782,$A121,СВЦЭМ!$B$39:$B$782,G$119)+'СЕТ СН'!$I$12+СВЦЭМ!$D$10+'СЕТ СН'!$I$6-'СЕТ СН'!$I$22</f>
        <v>2825.1637306399998</v>
      </c>
      <c r="H121" s="36">
        <f>SUMIFS(СВЦЭМ!$C$39:$C$782,СВЦЭМ!$A$39:$A$782,$A121,СВЦЭМ!$B$39:$B$782,H$119)+'СЕТ СН'!$I$12+СВЦЭМ!$D$10+'СЕТ СН'!$I$6-'СЕТ СН'!$I$22</f>
        <v>2728.0738512500002</v>
      </c>
      <c r="I121" s="36">
        <f>SUMIFS(СВЦЭМ!$C$39:$C$782,СВЦЭМ!$A$39:$A$782,$A121,СВЦЭМ!$B$39:$B$782,I$119)+'СЕТ СН'!$I$12+СВЦЭМ!$D$10+'СЕТ СН'!$I$6-'СЕТ СН'!$I$22</f>
        <v>2624.5296253500001</v>
      </c>
      <c r="J121" s="36">
        <f>SUMIFS(СВЦЭМ!$C$39:$C$782,СВЦЭМ!$A$39:$A$782,$A121,СВЦЭМ!$B$39:$B$782,J$119)+'СЕТ СН'!$I$12+СВЦЭМ!$D$10+'СЕТ СН'!$I$6-'СЕТ СН'!$I$22</f>
        <v>2594.73604252</v>
      </c>
      <c r="K121" s="36">
        <f>SUMIFS(СВЦЭМ!$C$39:$C$782,СВЦЭМ!$A$39:$A$782,$A121,СВЦЭМ!$B$39:$B$782,K$119)+'СЕТ СН'!$I$12+СВЦЭМ!$D$10+'СЕТ СН'!$I$6-'СЕТ СН'!$I$22</f>
        <v>2557.6671547400001</v>
      </c>
      <c r="L121" s="36">
        <f>SUMIFS(СВЦЭМ!$C$39:$C$782,СВЦЭМ!$A$39:$A$782,$A121,СВЦЭМ!$B$39:$B$782,L$119)+'СЕТ СН'!$I$12+СВЦЭМ!$D$10+'СЕТ СН'!$I$6-'СЕТ СН'!$I$22</f>
        <v>2558.82320639</v>
      </c>
      <c r="M121" s="36">
        <f>SUMIFS(СВЦЭМ!$C$39:$C$782,СВЦЭМ!$A$39:$A$782,$A121,СВЦЭМ!$B$39:$B$782,M$119)+'СЕТ СН'!$I$12+СВЦЭМ!$D$10+'СЕТ СН'!$I$6-'СЕТ СН'!$I$22</f>
        <v>2563.7124773199998</v>
      </c>
      <c r="N121" s="36">
        <f>SUMIFS(СВЦЭМ!$C$39:$C$782,СВЦЭМ!$A$39:$A$782,$A121,СВЦЭМ!$B$39:$B$782,N$119)+'СЕТ СН'!$I$12+СВЦЭМ!$D$10+'СЕТ СН'!$I$6-'СЕТ СН'!$I$22</f>
        <v>2582.7422810500002</v>
      </c>
      <c r="O121" s="36">
        <f>SUMIFS(СВЦЭМ!$C$39:$C$782,СВЦЭМ!$A$39:$A$782,$A121,СВЦЭМ!$B$39:$B$782,O$119)+'СЕТ СН'!$I$12+СВЦЭМ!$D$10+'СЕТ СН'!$I$6-'СЕТ СН'!$I$22</f>
        <v>2571.3710660500001</v>
      </c>
      <c r="P121" s="36">
        <f>SUMIFS(СВЦЭМ!$C$39:$C$782,СВЦЭМ!$A$39:$A$782,$A121,СВЦЭМ!$B$39:$B$782,P$119)+'СЕТ СН'!$I$12+СВЦЭМ!$D$10+'СЕТ СН'!$I$6-'СЕТ СН'!$I$22</f>
        <v>2574.4053960699998</v>
      </c>
      <c r="Q121" s="36">
        <f>SUMIFS(СВЦЭМ!$C$39:$C$782,СВЦЭМ!$A$39:$A$782,$A121,СВЦЭМ!$B$39:$B$782,Q$119)+'СЕТ СН'!$I$12+СВЦЭМ!$D$10+'СЕТ СН'!$I$6-'СЕТ СН'!$I$22</f>
        <v>2598.0461280499999</v>
      </c>
      <c r="R121" s="36">
        <f>SUMIFS(СВЦЭМ!$C$39:$C$782,СВЦЭМ!$A$39:$A$782,$A121,СВЦЭМ!$B$39:$B$782,R$119)+'СЕТ СН'!$I$12+СВЦЭМ!$D$10+'СЕТ СН'!$I$6-'СЕТ СН'!$I$22</f>
        <v>2549.16948215</v>
      </c>
      <c r="S121" s="36">
        <f>SUMIFS(СВЦЭМ!$C$39:$C$782,СВЦЭМ!$A$39:$A$782,$A121,СВЦЭМ!$B$39:$B$782,S$119)+'СЕТ СН'!$I$12+СВЦЭМ!$D$10+'СЕТ СН'!$I$6-'СЕТ СН'!$I$22</f>
        <v>2540.3598291499998</v>
      </c>
      <c r="T121" s="36">
        <f>SUMIFS(СВЦЭМ!$C$39:$C$782,СВЦЭМ!$A$39:$A$782,$A121,СВЦЭМ!$B$39:$B$782,T$119)+'СЕТ СН'!$I$12+СВЦЭМ!$D$10+'СЕТ СН'!$I$6-'СЕТ СН'!$I$22</f>
        <v>2516.3187325399999</v>
      </c>
      <c r="U121" s="36">
        <f>SUMIFS(СВЦЭМ!$C$39:$C$782,СВЦЭМ!$A$39:$A$782,$A121,СВЦЭМ!$B$39:$B$782,U$119)+'СЕТ СН'!$I$12+СВЦЭМ!$D$10+'СЕТ СН'!$I$6-'СЕТ СН'!$I$22</f>
        <v>2491.0494701900002</v>
      </c>
      <c r="V121" s="36">
        <f>SUMIFS(СВЦЭМ!$C$39:$C$782,СВЦЭМ!$A$39:$A$782,$A121,СВЦЭМ!$B$39:$B$782,V$119)+'СЕТ СН'!$I$12+СВЦЭМ!$D$10+'СЕТ СН'!$I$6-'СЕТ СН'!$I$22</f>
        <v>2492.6409344499998</v>
      </c>
      <c r="W121" s="36">
        <f>SUMIFS(СВЦЭМ!$C$39:$C$782,СВЦЭМ!$A$39:$A$782,$A121,СВЦЭМ!$B$39:$B$782,W$119)+'СЕТ СН'!$I$12+СВЦЭМ!$D$10+'СЕТ СН'!$I$6-'СЕТ СН'!$I$22</f>
        <v>2505.9240062200001</v>
      </c>
      <c r="X121" s="36">
        <f>SUMIFS(СВЦЭМ!$C$39:$C$782,СВЦЭМ!$A$39:$A$782,$A121,СВЦЭМ!$B$39:$B$782,X$119)+'СЕТ СН'!$I$12+СВЦЭМ!$D$10+'СЕТ СН'!$I$6-'СЕТ СН'!$I$22</f>
        <v>2579.6529784300001</v>
      </c>
      <c r="Y121" s="36">
        <f>SUMIFS(СВЦЭМ!$C$39:$C$782,СВЦЭМ!$A$39:$A$782,$A121,СВЦЭМ!$B$39:$B$782,Y$119)+'СЕТ СН'!$I$12+СВЦЭМ!$D$10+'СЕТ СН'!$I$6-'СЕТ СН'!$I$22</f>
        <v>2659.0461948500001</v>
      </c>
    </row>
    <row r="122" spans="1:27" ht="15.75" x14ac:dyDescent="0.2">
      <c r="A122" s="35">
        <f t="shared" ref="A122:A150" si="3">A121+1</f>
        <v>45568</v>
      </c>
      <c r="B122" s="36">
        <f>SUMIFS(СВЦЭМ!$C$39:$C$782,СВЦЭМ!$A$39:$A$782,$A122,СВЦЭМ!$B$39:$B$782,B$119)+'СЕТ СН'!$I$12+СВЦЭМ!$D$10+'СЕТ СН'!$I$6-'СЕТ СН'!$I$22</f>
        <v>2633.7287199500001</v>
      </c>
      <c r="C122" s="36">
        <f>SUMIFS(СВЦЭМ!$C$39:$C$782,СВЦЭМ!$A$39:$A$782,$A122,СВЦЭМ!$B$39:$B$782,C$119)+'СЕТ СН'!$I$12+СВЦЭМ!$D$10+'СЕТ СН'!$I$6-'СЕТ СН'!$I$22</f>
        <v>2687.7716955000001</v>
      </c>
      <c r="D122" s="36">
        <f>SUMIFS(СВЦЭМ!$C$39:$C$782,СВЦЭМ!$A$39:$A$782,$A122,СВЦЭМ!$B$39:$B$782,D$119)+'СЕТ СН'!$I$12+СВЦЭМ!$D$10+'СЕТ СН'!$I$6-'СЕТ СН'!$I$22</f>
        <v>2738.6267550900002</v>
      </c>
      <c r="E122" s="36">
        <f>SUMIFS(СВЦЭМ!$C$39:$C$782,СВЦЭМ!$A$39:$A$782,$A122,СВЦЭМ!$B$39:$B$782,E$119)+'СЕТ СН'!$I$12+СВЦЭМ!$D$10+'СЕТ СН'!$I$6-'СЕТ СН'!$I$22</f>
        <v>2788.6473271099994</v>
      </c>
      <c r="F122" s="36">
        <f>SUMIFS(СВЦЭМ!$C$39:$C$782,СВЦЭМ!$A$39:$A$782,$A122,СВЦЭМ!$B$39:$B$782,F$119)+'СЕТ СН'!$I$12+СВЦЭМ!$D$10+'СЕТ СН'!$I$6-'СЕТ СН'!$I$22</f>
        <v>2762.4888507799997</v>
      </c>
      <c r="G122" s="36">
        <f>SUMIFS(СВЦЭМ!$C$39:$C$782,СВЦЭМ!$A$39:$A$782,$A122,СВЦЭМ!$B$39:$B$782,G$119)+'СЕТ СН'!$I$12+СВЦЭМ!$D$10+'СЕТ СН'!$I$6-'СЕТ СН'!$I$22</f>
        <v>2755.6849371599997</v>
      </c>
      <c r="H122" s="36">
        <f>SUMIFS(СВЦЭМ!$C$39:$C$782,СВЦЭМ!$A$39:$A$782,$A122,СВЦЭМ!$B$39:$B$782,H$119)+'СЕТ СН'!$I$12+СВЦЭМ!$D$10+'СЕТ СН'!$I$6-'СЕТ СН'!$I$22</f>
        <v>2676.0215484700002</v>
      </c>
      <c r="I122" s="36">
        <f>SUMIFS(СВЦЭМ!$C$39:$C$782,СВЦЭМ!$A$39:$A$782,$A122,СВЦЭМ!$B$39:$B$782,I$119)+'СЕТ СН'!$I$12+СВЦЭМ!$D$10+'СЕТ СН'!$I$6-'СЕТ СН'!$I$22</f>
        <v>2598.79531413</v>
      </c>
      <c r="J122" s="36">
        <f>SUMIFS(СВЦЭМ!$C$39:$C$782,СВЦЭМ!$A$39:$A$782,$A122,СВЦЭМ!$B$39:$B$782,J$119)+'СЕТ СН'!$I$12+СВЦЭМ!$D$10+'СЕТ СН'!$I$6-'СЕТ СН'!$I$22</f>
        <v>2568.3799630899998</v>
      </c>
      <c r="K122" s="36">
        <f>SUMIFS(СВЦЭМ!$C$39:$C$782,СВЦЭМ!$A$39:$A$782,$A122,СВЦЭМ!$B$39:$B$782,K$119)+'СЕТ СН'!$I$12+СВЦЭМ!$D$10+'СЕТ СН'!$I$6-'СЕТ СН'!$I$22</f>
        <v>2533.0692180199999</v>
      </c>
      <c r="L122" s="36">
        <f>SUMIFS(СВЦЭМ!$C$39:$C$782,СВЦЭМ!$A$39:$A$782,$A122,СВЦЭМ!$B$39:$B$782,L$119)+'СЕТ СН'!$I$12+СВЦЭМ!$D$10+'СЕТ СН'!$I$6-'СЕТ СН'!$I$22</f>
        <v>2515.5500751200002</v>
      </c>
      <c r="M122" s="36">
        <f>SUMIFS(СВЦЭМ!$C$39:$C$782,СВЦЭМ!$A$39:$A$782,$A122,СВЦЭМ!$B$39:$B$782,M$119)+'СЕТ СН'!$I$12+СВЦЭМ!$D$10+'СЕТ СН'!$I$6-'СЕТ СН'!$I$22</f>
        <v>2533.69963968</v>
      </c>
      <c r="N122" s="36">
        <f>SUMIFS(СВЦЭМ!$C$39:$C$782,СВЦЭМ!$A$39:$A$782,$A122,СВЦЭМ!$B$39:$B$782,N$119)+'СЕТ СН'!$I$12+СВЦЭМ!$D$10+'СЕТ СН'!$I$6-'СЕТ СН'!$I$22</f>
        <v>2565.54324335</v>
      </c>
      <c r="O122" s="36">
        <f>SUMIFS(СВЦЭМ!$C$39:$C$782,СВЦЭМ!$A$39:$A$782,$A122,СВЦЭМ!$B$39:$B$782,O$119)+'СЕТ СН'!$I$12+СВЦЭМ!$D$10+'СЕТ СН'!$I$6-'СЕТ СН'!$I$22</f>
        <v>2542.1926052499998</v>
      </c>
      <c r="P122" s="36">
        <f>SUMIFS(СВЦЭМ!$C$39:$C$782,СВЦЭМ!$A$39:$A$782,$A122,СВЦЭМ!$B$39:$B$782,P$119)+'СЕТ СН'!$I$12+СВЦЭМ!$D$10+'СЕТ СН'!$I$6-'СЕТ СН'!$I$22</f>
        <v>2548.0107263199998</v>
      </c>
      <c r="Q122" s="36">
        <f>SUMIFS(СВЦЭМ!$C$39:$C$782,СВЦЭМ!$A$39:$A$782,$A122,СВЦЭМ!$B$39:$B$782,Q$119)+'СЕТ СН'!$I$12+СВЦЭМ!$D$10+'СЕТ СН'!$I$6-'СЕТ СН'!$I$22</f>
        <v>2566.4336302299998</v>
      </c>
      <c r="R122" s="36">
        <f>SUMIFS(СВЦЭМ!$C$39:$C$782,СВЦЭМ!$A$39:$A$782,$A122,СВЦЭМ!$B$39:$B$782,R$119)+'СЕТ СН'!$I$12+СВЦЭМ!$D$10+'СЕТ СН'!$I$6-'СЕТ СН'!$I$22</f>
        <v>2560.9694736800002</v>
      </c>
      <c r="S122" s="36">
        <f>SUMIFS(СВЦЭМ!$C$39:$C$782,СВЦЭМ!$A$39:$A$782,$A122,СВЦЭМ!$B$39:$B$782,S$119)+'СЕТ СН'!$I$12+СВЦЭМ!$D$10+'СЕТ СН'!$I$6-'СЕТ СН'!$I$22</f>
        <v>2528.6404035999999</v>
      </c>
      <c r="T122" s="36">
        <f>SUMIFS(СВЦЭМ!$C$39:$C$782,СВЦЭМ!$A$39:$A$782,$A122,СВЦЭМ!$B$39:$B$782,T$119)+'СЕТ СН'!$I$12+СВЦЭМ!$D$10+'СЕТ СН'!$I$6-'СЕТ СН'!$I$22</f>
        <v>2514.2284783499999</v>
      </c>
      <c r="U122" s="36">
        <f>SUMIFS(СВЦЭМ!$C$39:$C$782,СВЦЭМ!$A$39:$A$782,$A122,СВЦЭМ!$B$39:$B$782,U$119)+'СЕТ СН'!$I$12+СВЦЭМ!$D$10+'СЕТ СН'!$I$6-'СЕТ СН'!$I$22</f>
        <v>2493.9449474100002</v>
      </c>
      <c r="V122" s="36">
        <f>SUMIFS(СВЦЭМ!$C$39:$C$782,СВЦЭМ!$A$39:$A$782,$A122,СВЦЭМ!$B$39:$B$782,V$119)+'СЕТ СН'!$I$12+СВЦЭМ!$D$10+'СЕТ СН'!$I$6-'СЕТ СН'!$I$22</f>
        <v>2474.8233767400002</v>
      </c>
      <c r="W122" s="36">
        <f>SUMIFS(СВЦЭМ!$C$39:$C$782,СВЦЭМ!$A$39:$A$782,$A122,СВЦЭМ!$B$39:$B$782,W$119)+'СЕТ СН'!$I$12+СВЦЭМ!$D$10+'СЕТ СН'!$I$6-'СЕТ СН'!$I$22</f>
        <v>2514.9391101800002</v>
      </c>
      <c r="X122" s="36">
        <f>SUMIFS(СВЦЭМ!$C$39:$C$782,СВЦЭМ!$A$39:$A$782,$A122,СВЦЭМ!$B$39:$B$782,X$119)+'СЕТ СН'!$I$12+СВЦЭМ!$D$10+'СЕТ СН'!$I$6-'СЕТ СН'!$I$22</f>
        <v>2587.2265029199998</v>
      </c>
      <c r="Y122" s="36">
        <f>SUMIFS(СВЦЭМ!$C$39:$C$782,СВЦЭМ!$A$39:$A$782,$A122,СВЦЭМ!$B$39:$B$782,Y$119)+'СЕТ СН'!$I$12+СВЦЭМ!$D$10+'СЕТ СН'!$I$6-'СЕТ СН'!$I$22</f>
        <v>2651.7800700899998</v>
      </c>
    </row>
    <row r="123" spans="1:27" ht="15.75" x14ac:dyDescent="0.2">
      <c r="A123" s="35">
        <f t="shared" si="3"/>
        <v>45569</v>
      </c>
      <c r="B123" s="36">
        <f>SUMIFS(СВЦЭМ!$C$39:$C$782,СВЦЭМ!$A$39:$A$782,$A123,СВЦЭМ!$B$39:$B$782,B$119)+'СЕТ СН'!$I$12+СВЦЭМ!$D$10+'СЕТ СН'!$I$6-'СЕТ СН'!$I$22</f>
        <v>2721.8425599699999</v>
      </c>
      <c r="C123" s="36">
        <f>SUMIFS(СВЦЭМ!$C$39:$C$782,СВЦЭМ!$A$39:$A$782,$A123,СВЦЭМ!$B$39:$B$782,C$119)+'СЕТ СН'!$I$12+СВЦЭМ!$D$10+'СЕТ СН'!$I$6-'СЕТ СН'!$I$22</f>
        <v>2780.8486481199998</v>
      </c>
      <c r="D123" s="36">
        <f>SUMIFS(СВЦЭМ!$C$39:$C$782,СВЦЭМ!$A$39:$A$782,$A123,СВЦЭМ!$B$39:$B$782,D$119)+'СЕТ СН'!$I$12+СВЦЭМ!$D$10+'СЕТ СН'!$I$6-'СЕТ СН'!$I$22</f>
        <v>2808.2578442899994</v>
      </c>
      <c r="E123" s="36">
        <f>SUMIFS(СВЦЭМ!$C$39:$C$782,СВЦЭМ!$A$39:$A$782,$A123,СВЦЭМ!$B$39:$B$782,E$119)+'СЕТ СН'!$I$12+СВЦЭМ!$D$10+'СЕТ СН'!$I$6-'СЕТ СН'!$I$22</f>
        <v>2837.1687775499995</v>
      </c>
      <c r="F123" s="36">
        <f>SUMIFS(СВЦЭМ!$C$39:$C$782,СВЦЭМ!$A$39:$A$782,$A123,СВЦЭМ!$B$39:$B$782,F$119)+'СЕТ СН'!$I$12+СВЦЭМ!$D$10+'СЕТ СН'!$I$6-'СЕТ СН'!$I$22</f>
        <v>2842.8902241799997</v>
      </c>
      <c r="G123" s="36">
        <f>SUMIFS(СВЦЭМ!$C$39:$C$782,СВЦЭМ!$A$39:$A$782,$A123,СВЦЭМ!$B$39:$B$782,G$119)+'СЕТ СН'!$I$12+СВЦЭМ!$D$10+'СЕТ СН'!$I$6-'СЕТ СН'!$I$22</f>
        <v>2793.6956972299995</v>
      </c>
      <c r="H123" s="36">
        <f>SUMIFS(СВЦЭМ!$C$39:$C$782,СВЦЭМ!$A$39:$A$782,$A123,СВЦЭМ!$B$39:$B$782,H$119)+'СЕТ СН'!$I$12+СВЦЭМ!$D$10+'СЕТ СН'!$I$6-'СЕТ СН'!$I$22</f>
        <v>2718.57277432</v>
      </c>
      <c r="I123" s="36">
        <f>SUMIFS(СВЦЭМ!$C$39:$C$782,СВЦЭМ!$A$39:$A$782,$A123,СВЦЭМ!$B$39:$B$782,I$119)+'СЕТ СН'!$I$12+СВЦЭМ!$D$10+'СЕТ СН'!$I$6-'СЕТ СН'!$I$22</f>
        <v>2625.4974264799998</v>
      </c>
      <c r="J123" s="36">
        <f>SUMIFS(СВЦЭМ!$C$39:$C$782,СВЦЭМ!$A$39:$A$782,$A123,СВЦЭМ!$B$39:$B$782,J$119)+'СЕТ СН'!$I$12+СВЦЭМ!$D$10+'СЕТ СН'!$I$6-'СЕТ СН'!$I$22</f>
        <v>2560.3508356299999</v>
      </c>
      <c r="K123" s="36">
        <f>SUMIFS(СВЦЭМ!$C$39:$C$782,СВЦЭМ!$A$39:$A$782,$A123,СВЦЭМ!$B$39:$B$782,K$119)+'СЕТ СН'!$I$12+СВЦЭМ!$D$10+'СЕТ СН'!$I$6-'СЕТ СН'!$I$22</f>
        <v>2530.8550891599998</v>
      </c>
      <c r="L123" s="36">
        <f>SUMIFS(СВЦЭМ!$C$39:$C$782,СВЦЭМ!$A$39:$A$782,$A123,СВЦЭМ!$B$39:$B$782,L$119)+'СЕТ СН'!$I$12+СВЦЭМ!$D$10+'СЕТ СН'!$I$6-'СЕТ СН'!$I$22</f>
        <v>2509.2150710000001</v>
      </c>
      <c r="M123" s="36">
        <f>SUMIFS(СВЦЭМ!$C$39:$C$782,СВЦЭМ!$A$39:$A$782,$A123,СВЦЭМ!$B$39:$B$782,M$119)+'СЕТ СН'!$I$12+СВЦЭМ!$D$10+'СЕТ СН'!$I$6-'СЕТ СН'!$I$22</f>
        <v>2534.9944169400001</v>
      </c>
      <c r="N123" s="36">
        <f>SUMIFS(СВЦЭМ!$C$39:$C$782,СВЦЭМ!$A$39:$A$782,$A123,СВЦЭМ!$B$39:$B$782,N$119)+'СЕТ СН'!$I$12+СВЦЭМ!$D$10+'СЕТ СН'!$I$6-'СЕТ СН'!$I$22</f>
        <v>2583.1631041800001</v>
      </c>
      <c r="O123" s="36">
        <f>SUMIFS(СВЦЭМ!$C$39:$C$782,СВЦЭМ!$A$39:$A$782,$A123,СВЦЭМ!$B$39:$B$782,O$119)+'СЕТ СН'!$I$12+СВЦЭМ!$D$10+'СЕТ СН'!$I$6-'СЕТ СН'!$I$22</f>
        <v>2568.74844325</v>
      </c>
      <c r="P123" s="36">
        <f>SUMIFS(СВЦЭМ!$C$39:$C$782,СВЦЭМ!$A$39:$A$782,$A123,СВЦЭМ!$B$39:$B$782,P$119)+'СЕТ СН'!$I$12+СВЦЭМ!$D$10+'СЕТ СН'!$I$6-'СЕТ СН'!$I$22</f>
        <v>2554.40269997</v>
      </c>
      <c r="Q123" s="36">
        <f>SUMIFS(СВЦЭМ!$C$39:$C$782,СВЦЭМ!$A$39:$A$782,$A123,СВЦЭМ!$B$39:$B$782,Q$119)+'СЕТ СН'!$I$12+СВЦЭМ!$D$10+'СЕТ СН'!$I$6-'СЕТ СН'!$I$22</f>
        <v>2578.1872836900002</v>
      </c>
      <c r="R123" s="36">
        <f>SUMIFS(СВЦЭМ!$C$39:$C$782,СВЦЭМ!$A$39:$A$782,$A123,СВЦЭМ!$B$39:$B$782,R$119)+'СЕТ СН'!$I$12+СВЦЭМ!$D$10+'СЕТ СН'!$I$6-'СЕТ СН'!$I$22</f>
        <v>2572.9461158700001</v>
      </c>
      <c r="S123" s="36">
        <f>SUMIFS(СВЦЭМ!$C$39:$C$782,СВЦЭМ!$A$39:$A$782,$A123,СВЦЭМ!$B$39:$B$782,S$119)+'СЕТ СН'!$I$12+СВЦЭМ!$D$10+'СЕТ СН'!$I$6-'СЕТ СН'!$I$22</f>
        <v>2544.87385735</v>
      </c>
      <c r="T123" s="36">
        <f>SUMIFS(СВЦЭМ!$C$39:$C$782,СВЦЭМ!$A$39:$A$782,$A123,СВЦЭМ!$B$39:$B$782,T$119)+'СЕТ СН'!$I$12+СВЦЭМ!$D$10+'СЕТ СН'!$I$6-'СЕТ СН'!$I$22</f>
        <v>2505.7193836800002</v>
      </c>
      <c r="U123" s="36">
        <f>SUMIFS(СВЦЭМ!$C$39:$C$782,СВЦЭМ!$A$39:$A$782,$A123,СВЦЭМ!$B$39:$B$782,U$119)+'СЕТ СН'!$I$12+СВЦЭМ!$D$10+'СЕТ СН'!$I$6-'СЕТ СН'!$I$22</f>
        <v>2457.4559494800001</v>
      </c>
      <c r="V123" s="36">
        <f>SUMIFS(СВЦЭМ!$C$39:$C$782,СВЦЭМ!$A$39:$A$782,$A123,СВЦЭМ!$B$39:$B$782,V$119)+'СЕТ СН'!$I$12+СВЦЭМ!$D$10+'СЕТ СН'!$I$6-'СЕТ СН'!$I$22</f>
        <v>2463.4428580899998</v>
      </c>
      <c r="W123" s="36">
        <f>SUMIFS(СВЦЭМ!$C$39:$C$782,СВЦЭМ!$A$39:$A$782,$A123,СВЦЭМ!$B$39:$B$782,W$119)+'СЕТ СН'!$I$12+СВЦЭМ!$D$10+'СЕТ СН'!$I$6-'СЕТ СН'!$I$22</f>
        <v>2494.35031746</v>
      </c>
      <c r="X123" s="36">
        <f>SUMIFS(СВЦЭМ!$C$39:$C$782,СВЦЭМ!$A$39:$A$782,$A123,СВЦЭМ!$B$39:$B$782,X$119)+'СЕТ СН'!$I$12+СВЦЭМ!$D$10+'СЕТ СН'!$I$6-'СЕТ СН'!$I$22</f>
        <v>2557.71498084</v>
      </c>
      <c r="Y123" s="36">
        <f>SUMIFS(СВЦЭМ!$C$39:$C$782,СВЦЭМ!$A$39:$A$782,$A123,СВЦЭМ!$B$39:$B$782,Y$119)+'СЕТ СН'!$I$12+СВЦЭМ!$D$10+'СЕТ СН'!$I$6-'СЕТ СН'!$I$22</f>
        <v>2636.3109434799999</v>
      </c>
    </row>
    <row r="124" spans="1:27" ht="15.75" x14ac:dyDescent="0.2">
      <c r="A124" s="35">
        <f t="shared" si="3"/>
        <v>45570</v>
      </c>
      <c r="B124" s="36">
        <f>SUMIFS(СВЦЭМ!$C$39:$C$782,СВЦЭМ!$A$39:$A$782,$A124,СВЦЭМ!$B$39:$B$782,B$119)+'СЕТ СН'!$I$12+СВЦЭМ!$D$10+'СЕТ СН'!$I$6-'СЕТ СН'!$I$22</f>
        <v>2845.1130106899996</v>
      </c>
      <c r="C124" s="36">
        <f>SUMIFS(СВЦЭМ!$C$39:$C$782,СВЦЭМ!$A$39:$A$782,$A124,СВЦЭМ!$B$39:$B$782,C$119)+'СЕТ СН'!$I$12+СВЦЭМ!$D$10+'СЕТ СН'!$I$6-'СЕТ СН'!$I$22</f>
        <v>2852.5399848899997</v>
      </c>
      <c r="D124" s="36">
        <f>SUMIFS(СВЦЭМ!$C$39:$C$782,СВЦЭМ!$A$39:$A$782,$A124,СВЦЭМ!$B$39:$B$782,D$119)+'СЕТ СН'!$I$12+СВЦЭМ!$D$10+'СЕТ СН'!$I$6-'СЕТ СН'!$I$22</f>
        <v>2906.3838740399997</v>
      </c>
      <c r="E124" s="36">
        <f>SUMIFS(СВЦЭМ!$C$39:$C$782,СВЦЭМ!$A$39:$A$782,$A124,СВЦЭМ!$B$39:$B$782,E$119)+'СЕТ СН'!$I$12+СВЦЭМ!$D$10+'СЕТ СН'!$I$6-'СЕТ СН'!$I$22</f>
        <v>2909.9245322799998</v>
      </c>
      <c r="F124" s="36">
        <f>SUMIFS(СВЦЭМ!$C$39:$C$782,СВЦЭМ!$A$39:$A$782,$A124,СВЦЭМ!$B$39:$B$782,F$119)+'СЕТ СН'!$I$12+СВЦЭМ!$D$10+'СЕТ СН'!$I$6-'СЕТ СН'!$I$22</f>
        <v>2900.1117504199997</v>
      </c>
      <c r="G124" s="36">
        <f>SUMIFS(СВЦЭМ!$C$39:$C$782,СВЦЭМ!$A$39:$A$782,$A124,СВЦЭМ!$B$39:$B$782,G$119)+'СЕТ СН'!$I$12+СВЦЭМ!$D$10+'СЕТ СН'!$I$6-'СЕТ СН'!$I$22</f>
        <v>2905.2131822699998</v>
      </c>
      <c r="H124" s="36">
        <f>SUMIFS(СВЦЭМ!$C$39:$C$782,СВЦЭМ!$A$39:$A$782,$A124,СВЦЭМ!$B$39:$B$782,H$119)+'СЕТ СН'!$I$12+СВЦЭМ!$D$10+'СЕТ СН'!$I$6-'СЕТ СН'!$I$22</f>
        <v>2839.3442805399995</v>
      </c>
      <c r="I124" s="36">
        <f>SUMIFS(СВЦЭМ!$C$39:$C$782,СВЦЭМ!$A$39:$A$782,$A124,СВЦЭМ!$B$39:$B$782,I$119)+'СЕТ СН'!$I$12+СВЦЭМ!$D$10+'СЕТ СН'!$I$6-'СЕТ СН'!$I$22</f>
        <v>2760.1146177199998</v>
      </c>
      <c r="J124" s="36">
        <f>SUMIFS(СВЦЭМ!$C$39:$C$782,СВЦЭМ!$A$39:$A$782,$A124,СВЦЭМ!$B$39:$B$782,J$119)+'СЕТ СН'!$I$12+СВЦЭМ!$D$10+'СЕТ СН'!$I$6-'СЕТ СН'!$I$22</f>
        <v>2651.0337965399999</v>
      </c>
      <c r="K124" s="36">
        <f>SUMIFS(СВЦЭМ!$C$39:$C$782,СВЦЭМ!$A$39:$A$782,$A124,СВЦЭМ!$B$39:$B$782,K$119)+'СЕТ СН'!$I$12+СВЦЭМ!$D$10+'СЕТ СН'!$I$6-'СЕТ СН'!$I$22</f>
        <v>2557.3671192500001</v>
      </c>
      <c r="L124" s="36">
        <f>SUMIFS(СВЦЭМ!$C$39:$C$782,СВЦЭМ!$A$39:$A$782,$A124,СВЦЭМ!$B$39:$B$782,L$119)+'СЕТ СН'!$I$12+СВЦЭМ!$D$10+'СЕТ СН'!$I$6-'СЕТ СН'!$I$22</f>
        <v>2539.8085061400002</v>
      </c>
      <c r="M124" s="36">
        <f>SUMIFS(СВЦЭМ!$C$39:$C$782,СВЦЭМ!$A$39:$A$782,$A124,СВЦЭМ!$B$39:$B$782,M$119)+'СЕТ СН'!$I$12+СВЦЭМ!$D$10+'СЕТ СН'!$I$6-'СЕТ СН'!$I$22</f>
        <v>2555.7404053499999</v>
      </c>
      <c r="N124" s="36">
        <f>SUMIFS(СВЦЭМ!$C$39:$C$782,СВЦЭМ!$A$39:$A$782,$A124,СВЦЭМ!$B$39:$B$782,N$119)+'СЕТ СН'!$I$12+СВЦЭМ!$D$10+'СЕТ СН'!$I$6-'СЕТ СН'!$I$22</f>
        <v>2563.1534696799999</v>
      </c>
      <c r="O124" s="36">
        <f>SUMIFS(СВЦЭМ!$C$39:$C$782,СВЦЭМ!$A$39:$A$782,$A124,СВЦЭМ!$B$39:$B$782,O$119)+'СЕТ СН'!$I$12+СВЦЭМ!$D$10+'СЕТ СН'!$I$6-'СЕТ СН'!$I$22</f>
        <v>2582.4156026599999</v>
      </c>
      <c r="P124" s="36">
        <f>SUMIFS(СВЦЭМ!$C$39:$C$782,СВЦЭМ!$A$39:$A$782,$A124,СВЦЭМ!$B$39:$B$782,P$119)+'СЕТ СН'!$I$12+СВЦЭМ!$D$10+'СЕТ СН'!$I$6-'СЕТ СН'!$I$22</f>
        <v>2603.3121279699999</v>
      </c>
      <c r="Q124" s="36">
        <f>SUMIFS(СВЦЭМ!$C$39:$C$782,СВЦЭМ!$A$39:$A$782,$A124,СВЦЭМ!$B$39:$B$782,Q$119)+'СЕТ СН'!$I$12+СВЦЭМ!$D$10+'СЕТ СН'!$I$6-'СЕТ СН'!$I$22</f>
        <v>2587.2164303200002</v>
      </c>
      <c r="R124" s="36">
        <f>SUMIFS(СВЦЭМ!$C$39:$C$782,СВЦЭМ!$A$39:$A$782,$A124,СВЦЭМ!$B$39:$B$782,R$119)+'СЕТ СН'!$I$12+СВЦЭМ!$D$10+'СЕТ СН'!$I$6-'СЕТ СН'!$I$22</f>
        <v>2598.2907502399999</v>
      </c>
      <c r="S124" s="36">
        <f>SUMIFS(СВЦЭМ!$C$39:$C$782,СВЦЭМ!$A$39:$A$782,$A124,СВЦЭМ!$B$39:$B$782,S$119)+'СЕТ СН'!$I$12+СВЦЭМ!$D$10+'СЕТ СН'!$I$6-'СЕТ СН'!$I$22</f>
        <v>2575.9051611899999</v>
      </c>
      <c r="T124" s="36">
        <f>SUMIFS(СВЦЭМ!$C$39:$C$782,СВЦЭМ!$A$39:$A$782,$A124,СВЦЭМ!$B$39:$B$782,T$119)+'СЕТ СН'!$I$12+СВЦЭМ!$D$10+'СЕТ СН'!$I$6-'СЕТ СН'!$I$22</f>
        <v>2557.1212680799999</v>
      </c>
      <c r="U124" s="36">
        <f>SUMIFS(СВЦЭМ!$C$39:$C$782,СВЦЭМ!$A$39:$A$782,$A124,СВЦЭМ!$B$39:$B$782,U$119)+'СЕТ СН'!$I$12+СВЦЭМ!$D$10+'СЕТ СН'!$I$6-'СЕТ СН'!$I$22</f>
        <v>2515.6949100299998</v>
      </c>
      <c r="V124" s="36">
        <f>SUMIFS(СВЦЭМ!$C$39:$C$782,СВЦЭМ!$A$39:$A$782,$A124,СВЦЭМ!$B$39:$B$782,V$119)+'СЕТ СН'!$I$12+СВЦЭМ!$D$10+'СЕТ СН'!$I$6-'СЕТ СН'!$I$22</f>
        <v>2501.3962911600001</v>
      </c>
      <c r="W124" s="36">
        <f>SUMIFS(СВЦЭМ!$C$39:$C$782,СВЦЭМ!$A$39:$A$782,$A124,СВЦЭМ!$B$39:$B$782,W$119)+'СЕТ СН'!$I$12+СВЦЭМ!$D$10+'СЕТ СН'!$I$6-'СЕТ СН'!$I$22</f>
        <v>2548.0838070999998</v>
      </c>
      <c r="X124" s="36">
        <f>SUMIFS(СВЦЭМ!$C$39:$C$782,СВЦЭМ!$A$39:$A$782,$A124,СВЦЭМ!$B$39:$B$782,X$119)+'СЕТ СН'!$I$12+СВЦЭМ!$D$10+'СЕТ СН'!$I$6-'СЕТ СН'!$I$22</f>
        <v>2624.6250555299998</v>
      </c>
      <c r="Y124" s="36">
        <f>SUMIFS(СВЦЭМ!$C$39:$C$782,СВЦЭМ!$A$39:$A$782,$A124,СВЦЭМ!$B$39:$B$782,Y$119)+'СЕТ СН'!$I$12+СВЦЭМ!$D$10+'СЕТ СН'!$I$6-'СЕТ СН'!$I$22</f>
        <v>2685.4783802500001</v>
      </c>
    </row>
    <row r="125" spans="1:27" ht="15.75" x14ac:dyDescent="0.2">
      <c r="A125" s="35">
        <f t="shared" si="3"/>
        <v>45571</v>
      </c>
      <c r="B125" s="36">
        <f>SUMIFS(СВЦЭМ!$C$39:$C$782,СВЦЭМ!$A$39:$A$782,$A125,СВЦЭМ!$B$39:$B$782,B$119)+'СЕТ СН'!$I$12+СВЦЭМ!$D$10+'СЕТ СН'!$I$6-'СЕТ СН'!$I$22</f>
        <v>2763.4527279599997</v>
      </c>
      <c r="C125" s="36">
        <f>SUMIFS(СВЦЭМ!$C$39:$C$782,СВЦЭМ!$A$39:$A$782,$A125,СВЦЭМ!$B$39:$B$782,C$119)+'СЕТ СН'!$I$12+СВЦЭМ!$D$10+'СЕТ СН'!$I$6-'СЕТ СН'!$I$22</f>
        <v>2834.9157800699995</v>
      </c>
      <c r="D125" s="36">
        <f>SUMIFS(СВЦЭМ!$C$39:$C$782,СВЦЭМ!$A$39:$A$782,$A125,СВЦЭМ!$B$39:$B$782,D$119)+'СЕТ СН'!$I$12+СВЦЭМ!$D$10+'СЕТ СН'!$I$6-'СЕТ СН'!$I$22</f>
        <v>2945.7578446999996</v>
      </c>
      <c r="E125" s="36">
        <f>SUMIFS(СВЦЭМ!$C$39:$C$782,СВЦЭМ!$A$39:$A$782,$A125,СВЦЭМ!$B$39:$B$782,E$119)+'СЕТ СН'!$I$12+СВЦЭМ!$D$10+'СЕТ СН'!$I$6-'СЕТ СН'!$I$22</f>
        <v>2887.2022318099998</v>
      </c>
      <c r="F125" s="36">
        <f>SUMIFS(СВЦЭМ!$C$39:$C$782,СВЦЭМ!$A$39:$A$782,$A125,СВЦЭМ!$B$39:$B$782,F$119)+'СЕТ СН'!$I$12+СВЦЭМ!$D$10+'СЕТ СН'!$I$6-'СЕТ СН'!$I$22</f>
        <v>2827.1965517799995</v>
      </c>
      <c r="G125" s="36">
        <f>SUMIFS(СВЦЭМ!$C$39:$C$782,СВЦЭМ!$A$39:$A$782,$A125,СВЦЭМ!$B$39:$B$782,G$119)+'СЕТ СН'!$I$12+СВЦЭМ!$D$10+'СЕТ СН'!$I$6-'СЕТ СН'!$I$22</f>
        <v>2805.7828206799995</v>
      </c>
      <c r="H125" s="36">
        <f>SUMIFS(СВЦЭМ!$C$39:$C$782,СВЦЭМ!$A$39:$A$782,$A125,СВЦЭМ!$B$39:$B$782,H$119)+'СЕТ СН'!$I$12+СВЦЭМ!$D$10+'СЕТ СН'!$I$6-'СЕТ СН'!$I$22</f>
        <v>2775.2795677099994</v>
      </c>
      <c r="I125" s="36">
        <f>SUMIFS(СВЦЭМ!$C$39:$C$782,СВЦЭМ!$A$39:$A$782,$A125,СВЦЭМ!$B$39:$B$782,I$119)+'СЕТ СН'!$I$12+СВЦЭМ!$D$10+'СЕТ СН'!$I$6-'СЕТ СН'!$I$22</f>
        <v>2721.5515061199999</v>
      </c>
      <c r="J125" s="36">
        <f>SUMIFS(СВЦЭМ!$C$39:$C$782,СВЦЭМ!$A$39:$A$782,$A125,СВЦЭМ!$B$39:$B$782,J$119)+'СЕТ СН'!$I$12+СВЦЭМ!$D$10+'СЕТ СН'!$I$6-'СЕТ СН'!$I$22</f>
        <v>2592.5688376200001</v>
      </c>
      <c r="K125" s="36">
        <f>SUMIFS(СВЦЭМ!$C$39:$C$782,СВЦЭМ!$A$39:$A$782,$A125,СВЦЭМ!$B$39:$B$782,K$119)+'СЕТ СН'!$I$12+СВЦЭМ!$D$10+'СЕТ СН'!$I$6-'СЕТ СН'!$I$22</f>
        <v>2510.57428514</v>
      </c>
      <c r="L125" s="36">
        <f>SUMIFS(СВЦЭМ!$C$39:$C$782,СВЦЭМ!$A$39:$A$782,$A125,СВЦЭМ!$B$39:$B$782,L$119)+'СЕТ СН'!$I$12+СВЦЭМ!$D$10+'СЕТ СН'!$I$6-'СЕТ СН'!$I$22</f>
        <v>2485.9147723000001</v>
      </c>
      <c r="M125" s="36">
        <f>SUMIFS(СВЦЭМ!$C$39:$C$782,СВЦЭМ!$A$39:$A$782,$A125,СВЦЭМ!$B$39:$B$782,M$119)+'СЕТ СН'!$I$12+СВЦЭМ!$D$10+'СЕТ СН'!$I$6-'СЕТ СН'!$I$22</f>
        <v>2495.7265778000001</v>
      </c>
      <c r="N125" s="36">
        <f>SUMIFS(СВЦЭМ!$C$39:$C$782,СВЦЭМ!$A$39:$A$782,$A125,СВЦЭМ!$B$39:$B$782,N$119)+'СЕТ СН'!$I$12+СВЦЭМ!$D$10+'СЕТ СН'!$I$6-'СЕТ СН'!$I$22</f>
        <v>2514.0896401700002</v>
      </c>
      <c r="O125" s="36">
        <f>SUMIFS(СВЦЭМ!$C$39:$C$782,СВЦЭМ!$A$39:$A$782,$A125,СВЦЭМ!$B$39:$B$782,O$119)+'СЕТ СН'!$I$12+СВЦЭМ!$D$10+'СЕТ СН'!$I$6-'СЕТ СН'!$I$22</f>
        <v>2539.7803695600001</v>
      </c>
      <c r="P125" s="36">
        <f>SUMIFS(СВЦЭМ!$C$39:$C$782,СВЦЭМ!$A$39:$A$782,$A125,СВЦЭМ!$B$39:$B$782,P$119)+'СЕТ СН'!$I$12+СВЦЭМ!$D$10+'СЕТ СН'!$I$6-'СЕТ СН'!$I$22</f>
        <v>2549.7845114400002</v>
      </c>
      <c r="Q125" s="36">
        <f>SUMIFS(СВЦЭМ!$C$39:$C$782,СВЦЭМ!$A$39:$A$782,$A125,СВЦЭМ!$B$39:$B$782,Q$119)+'СЕТ СН'!$I$12+СВЦЭМ!$D$10+'СЕТ СН'!$I$6-'СЕТ СН'!$I$22</f>
        <v>2564.15959539</v>
      </c>
      <c r="R125" s="36">
        <f>SUMIFS(СВЦЭМ!$C$39:$C$782,СВЦЭМ!$A$39:$A$782,$A125,СВЦЭМ!$B$39:$B$782,R$119)+'СЕТ СН'!$I$12+СВЦЭМ!$D$10+'СЕТ СН'!$I$6-'СЕТ СН'!$I$22</f>
        <v>2545.2759923200001</v>
      </c>
      <c r="S125" s="36">
        <f>SUMIFS(СВЦЭМ!$C$39:$C$782,СВЦЭМ!$A$39:$A$782,$A125,СВЦЭМ!$B$39:$B$782,S$119)+'СЕТ СН'!$I$12+СВЦЭМ!$D$10+'СЕТ СН'!$I$6-'СЕТ СН'!$I$22</f>
        <v>2534.3261667699999</v>
      </c>
      <c r="T125" s="36">
        <f>SUMIFS(СВЦЭМ!$C$39:$C$782,СВЦЭМ!$A$39:$A$782,$A125,СВЦЭМ!$B$39:$B$782,T$119)+'СЕТ СН'!$I$12+СВЦЭМ!$D$10+'СЕТ СН'!$I$6-'СЕТ СН'!$I$22</f>
        <v>2536.5248999</v>
      </c>
      <c r="U125" s="36">
        <f>SUMIFS(СВЦЭМ!$C$39:$C$782,СВЦЭМ!$A$39:$A$782,$A125,СВЦЭМ!$B$39:$B$782,U$119)+'СЕТ СН'!$I$12+СВЦЭМ!$D$10+'СЕТ СН'!$I$6-'СЕТ СН'!$I$22</f>
        <v>2471.7836458900001</v>
      </c>
      <c r="V125" s="36">
        <f>SUMIFS(СВЦЭМ!$C$39:$C$782,СВЦЭМ!$A$39:$A$782,$A125,СВЦЭМ!$B$39:$B$782,V$119)+'СЕТ СН'!$I$12+СВЦЭМ!$D$10+'СЕТ СН'!$I$6-'СЕТ СН'!$I$22</f>
        <v>2473.9617403900002</v>
      </c>
      <c r="W125" s="36">
        <f>SUMIFS(СВЦЭМ!$C$39:$C$782,СВЦЭМ!$A$39:$A$782,$A125,СВЦЭМ!$B$39:$B$782,W$119)+'СЕТ СН'!$I$12+СВЦЭМ!$D$10+'СЕТ СН'!$I$6-'СЕТ СН'!$I$22</f>
        <v>2485.3701593299998</v>
      </c>
      <c r="X125" s="36">
        <f>SUMIFS(СВЦЭМ!$C$39:$C$782,СВЦЭМ!$A$39:$A$782,$A125,СВЦЭМ!$B$39:$B$782,X$119)+'СЕТ СН'!$I$12+СВЦЭМ!$D$10+'СЕТ СН'!$I$6-'СЕТ СН'!$I$22</f>
        <v>2560.8731982499999</v>
      </c>
      <c r="Y125" s="36">
        <f>SUMIFS(СВЦЭМ!$C$39:$C$782,СВЦЭМ!$A$39:$A$782,$A125,СВЦЭМ!$B$39:$B$782,Y$119)+'СЕТ СН'!$I$12+СВЦЭМ!$D$10+'СЕТ СН'!$I$6-'СЕТ СН'!$I$22</f>
        <v>2651.6860408500002</v>
      </c>
    </row>
    <row r="126" spans="1:27" ht="15.75" x14ac:dyDescent="0.2">
      <c r="A126" s="35">
        <f t="shared" si="3"/>
        <v>45572</v>
      </c>
      <c r="B126" s="36">
        <f>SUMIFS(СВЦЭМ!$C$39:$C$782,СВЦЭМ!$A$39:$A$782,$A126,СВЦЭМ!$B$39:$B$782,B$119)+'СЕТ СН'!$I$12+СВЦЭМ!$D$10+'СЕТ СН'!$I$6-'СЕТ СН'!$I$22</f>
        <v>2639.8469370500002</v>
      </c>
      <c r="C126" s="36">
        <f>SUMIFS(СВЦЭМ!$C$39:$C$782,СВЦЭМ!$A$39:$A$782,$A126,СВЦЭМ!$B$39:$B$782,C$119)+'СЕТ СН'!$I$12+СВЦЭМ!$D$10+'СЕТ СН'!$I$6-'СЕТ СН'!$I$22</f>
        <v>2717.41986649</v>
      </c>
      <c r="D126" s="36">
        <f>SUMIFS(СВЦЭМ!$C$39:$C$782,СВЦЭМ!$A$39:$A$782,$A126,СВЦЭМ!$B$39:$B$782,D$119)+'СЕТ СН'!$I$12+СВЦЭМ!$D$10+'СЕТ СН'!$I$6-'СЕТ СН'!$I$22</f>
        <v>2782.1219019699997</v>
      </c>
      <c r="E126" s="36">
        <f>SUMIFS(СВЦЭМ!$C$39:$C$782,СВЦЭМ!$A$39:$A$782,$A126,СВЦЭМ!$B$39:$B$782,E$119)+'СЕТ СН'!$I$12+СВЦЭМ!$D$10+'СЕТ СН'!$I$6-'СЕТ СН'!$I$22</f>
        <v>2756.3246649499997</v>
      </c>
      <c r="F126" s="36">
        <f>SUMIFS(СВЦЭМ!$C$39:$C$782,СВЦЭМ!$A$39:$A$782,$A126,СВЦЭМ!$B$39:$B$782,F$119)+'СЕТ СН'!$I$12+СВЦЭМ!$D$10+'СЕТ СН'!$I$6-'СЕТ СН'!$I$22</f>
        <v>2752.66746083</v>
      </c>
      <c r="G126" s="36">
        <f>SUMIFS(СВЦЭМ!$C$39:$C$782,СВЦЭМ!$A$39:$A$782,$A126,СВЦЭМ!$B$39:$B$782,G$119)+'СЕТ СН'!$I$12+СВЦЭМ!$D$10+'СЕТ СН'!$I$6-'СЕТ СН'!$I$22</f>
        <v>2734.1715537800001</v>
      </c>
      <c r="H126" s="36">
        <f>SUMIFS(СВЦЭМ!$C$39:$C$782,СВЦЭМ!$A$39:$A$782,$A126,СВЦЭМ!$B$39:$B$782,H$119)+'СЕТ СН'!$I$12+СВЦЭМ!$D$10+'СЕТ СН'!$I$6-'СЕТ СН'!$I$22</f>
        <v>2650.8524311599999</v>
      </c>
      <c r="I126" s="36">
        <f>SUMIFS(СВЦЭМ!$C$39:$C$782,СВЦЭМ!$A$39:$A$782,$A126,СВЦЭМ!$B$39:$B$782,I$119)+'СЕТ СН'!$I$12+СВЦЭМ!$D$10+'СЕТ СН'!$I$6-'СЕТ СН'!$I$22</f>
        <v>2554.89937693</v>
      </c>
      <c r="J126" s="36">
        <f>SUMIFS(СВЦЭМ!$C$39:$C$782,СВЦЭМ!$A$39:$A$782,$A126,СВЦЭМ!$B$39:$B$782,J$119)+'СЕТ СН'!$I$12+СВЦЭМ!$D$10+'СЕТ СН'!$I$6-'СЕТ СН'!$I$22</f>
        <v>2525.8423504900002</v>
      </c>
      <c r="K126" s="36">
        <f>SUMIFS(СВЦЭМ!$C$39:$C$782,СВЦЭМ!$A$39:$A$782,$A126,СВЦЭМ!$B$39:$B$782,K$119)+'СЕТ СН'!$I$12+СВЦЭМ!$D$10+'СЕТ СН'!$I$6-'СЕТ СН'!$I$22</f>
        <v>2477.1605371000001</v>
      </c>
      <c r="L126" s="36">
        <f>SUMIFS(СВЦЭМ!$C$39:$C$782,СВЦЭМ!$A$39:$A$782,$A126,СВЦЭМ!$B$39:$B$782,L$119)+'СЕТ СН'!$I$12+СВЦЭМ!$D$10+'СЕТ СН'!$I$6-'СЕТ СН'!$I$22</f>
        <v>2471.6434759099998</v>
      </c>
      <c r="M126" s="36">
        <f>SUMIFS(СВЦЭМ!$C$39:$C$782,СВЦЭМ!$A$39:$A$782,$A126,СВЦЭМ!$B$39:$B$782,M$119)+'СЕТ СН'!$I$12+СВЦЭМ!$D$10+'СЕТ СН'!$I$6-'СЕТ СН'!$I$22</f>
        <v>2534.3986544300001</v>
      </c>
      <c r="N126" s="36">
        <f>SUMIFS(СВЦЭМ!$C$39:$C$782,СВЦЭМ!$A$39:$A$782,$A126,СВЦЭМ!$B$39:$B$782,N$119)+'СЕТ СН'!$I$12+СВЦЭМ!$D$10+'СЕТ СН'!$I$6-'СЕТ СН'!$I$22</f>
        <v>2540.3578863500002</v>
      </c>
      <c r="O126" s="36">
        <f>SUMIFS(СВЦЭМ!$C$39:$C$782,СВЦЭМ!$A$39:$A$782,$A126,СВЦЭМ!$B$39:$B$782,O$119)+'СЕТ СН'!$I$12+СВЦЭМ!$D$10+'СЕТ СН'!$I$6-'СЕТ СН'!$I$22</f>
        <v>2533.2182749399999</v>
      </c>
      <c r="P126" s="36">
        <f>SUMIFS(СВЦЭМ!$C$39:$C$782,СВЦЭМ!$A$39:$A$782,$A126,СВЦЭМ!$B$39:$B$782,P$119)+'СЕТ СН'!$I$12+СВЦЭМ!$D$10+'СЕТ СН'!$I$6-'СЕТ СН'!$I$22</f>
        <v>2531.4171443300002</v>
      </c>
      <c r="Q126" s="36">
        <f>SUMIFS(СВЦЭМ!$C$39:$C$782,СВЦЭМ!$A$39:$A$782,$A126,СВЦЭМ!$B$39:$B$782,Q$119)+'СЕТ СН'!$I$12+СВЦЭМ!$D$10+'СЕТ СН'!$I$6-'СЕТ СН'!$I$22</f>
        <v>2562.16468915</v>
      </c>
      <c r="R126" s="36">
        <f>SUMIFS(СВЦЭМ!$C$39:$C$782,СВЦЭМ!$A$39:$A$782,$A126,СВЦЭМ!$B$39:$B$782,R$119)+'СЕТ СН'!$I$12+СВЦЭМ!$D$10+'СЕТ СН'!$I$6-'СЕТ СН'!$I$22</f>
        <v>2545.6520402599999</v>
      </c>
      <c r="S126" s="36">
        <f>SUMIFS(СВЦЭМ!$C$39:$C$782,СВЦЭМ!$A$39:$A$782,$A126,СВЦЭМ!$B$39:$B$782,S$119)+'СЕТ СН'!$I$12+СВЦЭМ!$D$10+'СЕТ СН'!$I$6-'СЕТ СН'!$I$22</f>
        <v>2507.9125361199999</v>
      </c>
      <c r="T126" s="36">
        <f>SUMIFS(СВЦЭМ!$C$39:$C$782,СВЦЭМ!$A$39:$A$782,$A126,СВЦЭМ!$B$39:$B$782,T$119)+'СЕТ СН'!$I$12+СВЦЭМ!$D$10+'СЕТ СН'!$I$6-'СЕТ СН'!$I$22</f>
        <v>2474.40641271</v>
      </c>
      <c r="U126" s="36">
        <f>SUMIFS(СВЦЭМ!$C$39:$C$782,СВЦЭМ!$A$39:$A$782,$A126,СВЦЭМ!$B$39:$B$782,U$119)+'СЕТ СН'!$I$12+СВЦЭМ!$D$10+'СЕТ СН'!$I$6-'СЕТ СН'!$I$22</f>
        <v>2397.8446145200001</v>
      </c>
      <c r="V126" s="36">
        <f>SUMIFS(СВЦЭМ!$C$39:$C$782,СВЦЭМ!$A$39:$A$782,$A126,СВЦЭМ!$B$39:$B$782,V$119)+'СЕТ СН'!$I$12+СВЦЭМ!$D$10+'СЕТ СН'!$I$6-'СЕТ СН'!$I$22</f>
        <v>2418.8150097399998</v>
      </c>
      <c r="W126" s="36">
        <f>SUMIFS(СВЦЭМ!$C$39:$C$782,СВЦЭМ!$A$39:$A$782,$A126,СВЦЭМ!$B$39:$B$782,W$119)+'СЕТ СН'!$I$12+СВЦЭМ!$D$10+'СЕТ СН'!$I$6-'СЕТ СН'!$I$22</f>
        <v>2448.0304322799998</v>
      </c>
      <c r="X126" s="36">
        <f>SUMIFS(СВЦЭМ!$C$39:$C$782,СВЦЭМ!$A$39:$A$782,$A126,СВЦЭМ!$B$39:$B$782,X$119)+'СЕТ СН'!$I$12+СВЦЭМ!$D$10+'СЕТ СН'!$I$6-'СЕТ СН'!$I$22</f>
        <v>2532.7877804599998</v>
      </c>
      <c r="Y126" s="36">
        <f>SUMIFS(СВЦЭМ!$C$39:$C$782,СВЦЭМ!$A$39:$A$782,$A126,СВЦЭМ!$B$39:$B$782,Y$119)+'СЕТ СН'!$I$12+СВЦЭМ!$D$10+'СЕТ СН'!$I$6-'СЕТ СН'!$I$22</f>
        <v>2571.1139512300001</v>
      </c>
    </row>
    <row r="127" spans="1:27" ht="15.75" x14ac:dyDescent="0.2">
      <c r="A127" s="35">
        <f t="shared" si="3"/>
        <v>45573</v>
      </c>
      <c r="B127" s="36">
        <f>SUMIFS(СВЦЭМ!$C$39:$C$782,СВЦЭМ!$A$39:$A$782,$A127,СВЦЭМ!$B$39:$B$782,B$119)+'СЕТ СН'!$I$12+СВЦЭМ!$D$10+'СЕТ СН'!$I$6-'СЕТ СН'!$I$22</f>
        <v>2690.9793644199999</v>
      </c>
      <c r="C127" s="36">
        <f>SUMIFS(СВЦЭМ!$C$39:$C$782,СВЦЭМ!$A$39:$A$782,$A127,СВЦЭМ!$B$39:$B$782,C$119)+'СЕТ СН'!$I$12+СВЦЭМ!$D$10+'СЕТ СН'!$I$6-'СЕТ СН'!$I$22</f>
        <v>2762.4847272199995</v>
      </c>
      <c r="D127" s="36">
        <f>SUMIFS(СВЦЭМ!$C$39:$C$782,СВЦЭМ!$A$39:$A$782,$A127,СВЦЭМ!$B$39:$B$782,D$119)+'СЕТ СН'!$I$12+СВЦЭМ!$D$10+'СЕТ СН'!$I$6-'СЕТ СН'!$I$22</f>
        <v>2785.5016976899997</v>
      </c>
      <c r="E127" s="36">
        <f>SUMIFS(СВЦЭМ!$C$39:$C$782,СВЦЭМ!$A$39:$A$782,$A127,СВЦЭМ!$B$39:$B$782,E$119)+'СЕТ СН'!$I$12+СВЦЭМ!$D$10+'СЕТ СН'!$I$6-'СЕТ СН'!$I$22</f>
        <v>2775.2607559699995</v>
      </c>
      <c r="F127" s="36">
        <f>SUMIFS(СВЦЭМ!$C$39:$C$782,СВЦЭМ!$A$39:$A$782,$A127,СВЦЭМ!$B$39:$B$782,F$119)+'СЕТ СН'!$I$12+СВЦЭМ!$D$10+'СЕТ СН'!$I$6-'СЕТ СН'!$I$22</f>
        <v>2770.0950487099999</v>
      </c>
      <c r="G127" s="36">
        <f>SUMIFS(СВЦЭМ!$C$39:$C$782,СВЦЭМ!$A$39:$A$782,$A127,СВЦЭМ!$B$39:$B$782,G$119)+'СЕТ СН'!$I$12+СВЦЭМ!$D$10+'СЕТ СН'!$I$6-'СЕТ СН'!$I$22</f>
        <v>2751.66491735</v>
      </c>
      <c r="H127" s="36">
        <f>SUMIFS(СВЦЭМ!$C$39:$C$782,СВЦЭМ!$A$39:$A$782,$A127,СВЦЭМ!$B$39:$B$782,H$119)+'СЕТ СН'!$I$12+СВЦЭМ!$D$10+'СЕТ СН'!$I$6-'СЕТ СН'!$I$22</f>
        <v>2674.3592899700002</v>
      </c>
      <c r="I127" s="36">
        <f>SUMIFS(СВЦЭМ!$C$39:$C$782,СВЦЭМ!$A$39:$A$782,$A127,СВЦЭМ!$B$39:$B$782,I$119)+'СЕТ СН'!$I$12+СВЦЭМ!$D$10+'СЕТ СН'!$I$6-'СЕТ СН'!$I$22</f>
        <v>2527.1625562600002</v>
      </c>
      <c r="J127" s="36">
        <f>SUMIFS(СВЦЭМ!$C$39:$C$782,СВЦЭМ!$A$39:$A$782,$A127,СВЦЭМ!$B$39:$B$782,J$119)+'СЕТ СН'!$I$12+СВЦЭМ!$D$10+'СЕТ СН'!$I$6-'СЕТ СН'!$I$22</f>
        <v>2485.9681033400002</v>
      </c>
      <c r="K127" s="36">
        <f>SUMIFS(СВЦЭМ!$C$39:$C$782,СВЦЭМ!$A$39:$A$782,$A127,СВЦЭМ!$B$39:$B$782,K$119)+'СЕТ СН'!$I$12+СВЦЭМ!$D$10+'СЕТ СН'!$I$6-'СЕТ СН'!$I$22</f>
        <v>2508.2435545200001</v>
      </c>
      <c r="L127" s="36">
        <f>SUMIFS(СВЦЭМ!$C$39:$C$782,СВЦЭМ!$A$39:$A$782,$A127,СВЦЭМ!$B$39:$B$782,L$119)+'СЕТ СН'!$I$12+СВЦЭМ!$D$10+'СЕТ СН'!$I$6-'СЕТ СН'!$I$22</f>
        <v>2457.05436697</v>
      </c>
      <c r="M127" s="36">
        <f>SUMIFS(СВЦЭМ!$C$39:$C$782,СВЦЭМ!$A$39:$A$782,$A127,СВЦЭМ!$B$39:$B$782,M$119)+'СЕТ СН'!$I$12+СВЦЭМ!$D$10+'СЕТ СН'!$I$6-'СЕТ СН'!$I$22</f>
        <v>2477.8965909899998</v>
      </c>
      <c r="N127" s="36">
        <f>SUMIFS(СВЦЭМ!$C$39:$C$782,СВЦЭМ!$A$39:$A$782,$A127,СВЦЭМ!$B$39:$B$782,N$119)+'СЕТ СН'!$I$12+СВЦЭМ!$D$10+'СЕТ СН'!$I$6-'СЕТ СН'!$I$22</f>
        <v>2501.9982899299998</v>
      </c>
      <c r="O127" s="36">
        <f>SUMIFS(СВЦЭМ!$C$39:$C$782,СВЦЭМ!$A$39:$A$782,$A127,СВЦЭМ!$B$39:$B$782,O$119)+'СЕТ СН'!$I$12+СВЦЭМ!$D$10+'СЕТ СН'!$I$6-'СЕТ СН'!$I$22</f>
        <v>2477.0918132100001</v>
      </c>
      <c r="P127" s="36">
        <f>SUMIFS(СВЦЭМ!$C$39:$C$782,СВЦЭМ!$A$39:$A$782,$A127,СВЦЭМ!$B$39:$B$782,P$119)+'СЕТ СН'!$I$12+СВЦЭМ!$D$10+'СЕТ СН'!$I$6-'СЕТ СН'!$I$22</f>
        <v>2490.21380133</v>
      </c>
      <c r="Q127" s="36">
        <f>SUMIFS(СВЦЭМ!$C$39:$C$782,СВЦЭМ!$A$39:$A$782,$A127,СВЦЭМ!$B$39:$B$782,Q$119)+'СЕТ СН'!$I$12+СВЦЭМ!$D$10+'СЕТ СН'!$I$6-'СЕТ СН'!$I$22</f>
        <v>2520.0754742700001</v>
      </c>
      <c r="R127" s="36">
        <f>SUMIFS(СВЦЭМ!$C$39:$C$782,СВЦЭМ!$A$39:$A$782,$A127,СВЦЭМ!$B$39:$B$782,R$119)+'СЕТ СН'!$I$12+СВЦЭМ!$D$10+'СЕТ СН'!$I$6-'СЕТ СН'!$I$22</f>
        <v>2514.0070107199999</v>
      </c>
      <c r="S127" s="36">
        <f>SUMIFS(СВЦЭМ!$C$39:$C$782,СВЦЭМ!$A$39:$A$782,$A127,СВЦЭМ!$B$39:$B$782,S$119)+'СЕТ СН'!$I$12+СВЦЭМ!$D$10+'СЕТ СН'!$I$6-'СЕТ СН'!$I$22</f>
        <v>2496.9224521900001</v>
      </c>
      <c r="T127" s="36">
        <f>SUMIFS(СВЦЭМ!$C$39:$C$782,СВЦЭМ!$A$39:$A$782,$A127,СВЦЭМ!$B$39:$B$782,T$119)+'СЕТ СН'!$I$12+СВЦЭМ!$D$10+'СЕТ СН'!$I$6-'СЕТ СН'!$I$22</f>
        <v>2474.0612972600002</v>
      </c>
      <c r="U127" s="36">
        <f>SUMIFS(СВЦЭМ!$C$39:$C$782,СВЦЭМ!$A$39:$A$782,$A127,СВЦЭМ!$B$39:$B$782,U$119)+'СЕТ СН'!$I$12+СВЦЭМ!$D$10+'СЕТ СН'!$I$6-'СЕТ СН'!$I$22</f>
        <v>2439.1981427999999</v>
      </c>
      <c r="V127" s="36">
        <f>SUMIFS(СВЦЭМ!$C$39:$C$782,СВЦЭМ!$A$39:$A$782,$A127,СВЦЭМ!$B$39:$B$782,V$119)+'СЕТ СН'!$I$12+СВЦЭМ!$D$10+'СЕТ СН'!$I$6-'СЕТ СН'!$I$22</f>
        <v>2443.7707746199999</v>
      </c>
      <c r="W127" s="36">
        <f>SUMIFS(СВЦЭМ!$C$39:$C$782,СВЦЭМ!$A$39:$A$782,$A127,СВЦЭМ!$B$39:$B$782,W$119)+'СЕТ СН'!$I$12+СВЦЭМ!$D$10+'СЕТ СН'!$I$6-'СЕТ СН'!$I$22</f>
        <v>2480.1154216199998</v>
      </c>
      <c r="X127" s="36">
        <f>SUMIFS(СВЦЭМ!$C$39:$C$782,СВЦЭМ!$A$39:$A$782,$A127,СВЦЭМ!$B$39:$B$782,X$119)+'СЕТ СН'!$I$12+СВЦЭМ!$D$10+'СЕТ СН'!$I$6-'СЕТ СН'!$I$22</f>
        <v>2549.6025787200001</v>
      </c>
      <c r="Y127" s="36">
        <f>SUMIFS(СВЦЭМ!$C$39:$C$782,СВЦЭМ!$A$39:$A$782,$A127,СВЦЭМ!$B$39:$B$782,Y$119)+'СЕТ СН'!$I$12+СВЦЭМ!$D$10+'СЕТ СН'!$I$6-'СЕТ СН'!$I$22</f>
        <v>2619.4204258099999</v>
      </c>
    </row>
    <row r="128" spans="1:27" ht="15.75" x14ac:dyDescent="0.2">
      <c r="A128" s="35">
        <f t="shared" si="3"/>
        <v>45574</v>
      </c>
      <c r="B128" s="36">
        <f>SUMIFS(СВЦЭМ!$C$39:$C$782,СВЦЭМ!$A$39:$A$782,$A128,СВЦЭМ!$B$39:$B$782,B$119)+'СЕТ СН'!$I$12+СВЦЭМ!$D$10+'СЕТ СН'!$I$6-'СЕТ СН'!$I$22</f>
        <v>2658.69029796</v>
      </c>
      <c r="C128" s="36">
        <f>SUMIFS(СВЦЭМ!$C$39:$C$782,СВЦЭМ!$A$39:$A$782,$A128,СВЦЭМ!$B$39:$B$782,C$119)+'СЕТ СН'!$I$12+СВЦЭМ!$D$10+'СЕТ СН'!$I$6-'СЕТ СН'!$I$22</f>
        <v>2757.6403862499997</v>
      </c>
      <c r="D128" s="36">
        <f>SUMIFS(СВЦЭМ!$C$39:$C$782,СВЦЭМ!$A$39:$A$782,$A128,СВЦЭМ!$B$39:$B$782,D$119)+'СЕТ СН'!$I$12+СВЦЭМ!$D$10+'СЕТ СН'!$I$6-'СЕТ СН'!$I$22</f>
        <v>2807.7709684599995</v>
      </c>
      <c r="E128" s="36">
        <f>SUMIFS(СВЦЭМ!$C$39:$C$782,СВЦЭМ!$A$39:$A$782,$A128,СВЦЭМ!$B$39:$B$782,E$119)+'СЕТ СН'!$I$12+СВЦЭМ!$D$10+'СЕТ СН'!$I$6-'СЕТ СН'!$I$22</f>
        <v>2829.3424193999995</v>
      </c>
      <c r="F128" s="36">
        <f>SUMIFS(СВЦЭМ!$C$39:$C$782,СВЦЭМ!$A$39:$A$782,$A128,СВЦЭМ!$B$39:$B$782,F$119)+'СЕТ СН'!$I$12+СВЦЭМ!$D$10+'СЕТ СН'!$I$6-'СЕТ СН'!$I$22</f>
        <v>2817.3576912499998</v>
      </c>
      <c r="G128" s="36">
        <f>SUMIFS(СВЦЭМ!$C$39:$C$782,СВЦЭМ!$A$39:$A$782,$A128,СВЦЭМ!$B$39:$B$782,G$119)+'СЕТ СН'!$I$12+СВЦЭМ!$D$10+'СЕТ СН'!$I$6-'СЕТ СН'!$I$22</f>
        <v>2780.3066901099996</v>
      </c>
      <c r="H128" s="36">
        <f>SUMIFS(СВЦЭМ!$C$39:$C$782,СВЦЭМ!$A$39:$A$782,$A128,СВЦЭМ!$B$39:$B$782,H$119)+'СЕТ СН'!$I$12+СВЦЭМ!$D$10+'СЕТ СН'!$I$6-'СЕТ СН'!$I$22</f>
        <v>2704.0158626799998</v>
      </c>
      <c r="I128" s="36">
        <f>SUMIFS(СВЦЭМ!$C$39:$C$782,СВЦЭМ!$A$39:$A$782,$A128,СВЦЭМ!$B$39:$B$782,I$119)+'СЕТ СН'!$I$12+СВЦЭМ!$D$10+'СЕТ СН'!$I$6-'СЕТ СН'!$I$22</f>
        <v>2663.8246337400001</v>
      </c>
      <c r="J128" s="36">
        <f>SUMIFS(СВЦЭМ!$C$39:$C$782,СВЦЭМ!$A$39:$A$782,$A128,СВЦЭМ!$B$39:$B$782,J$119)+'СЕТ СН'!$I$12+СВЦЭМ!$D$10+'СЕТ СН'!$I$6-'СЕТ СН'!$I$22</f>
        <v>2565.9016968199999</v>
      </c>
      <c r="K128" s="36">
        <f>SUMIFS(СВЦЭМ!$C$39:$C$782,СВЦЭМ!$A$39:$A$782,$A128,СВЦЭМ!$B$39:$B$782,K$119)+'СЕТ СН'!$I$12+СВЦЭМ!$D$10+'СЕТ СН'!$I$6-'СЕТ СН'!$I$22</f>
        <v>2558.0697920799998</v>
      </c>
      <c r="L128" s="36">
        <f>SUMIFS(СВЦЭМ!$C$39:$C$782,СВЦЭМ!$A$39:$A$782,$A128,СВЦЭМ!$B$39:$B$782,L$119)+'СЕТ СН'!$I$12+СВЦЭМ!$D$10+'СЕТ СН'!$I$6-'СЕТ СН'!$I$22</f>
        <v>2544.19476992</v>
      </c>
      <c r="M128" s="36">
        <f>SUMIFS(СВЦЭМ!$C$39:$C$782,СВЦЭМ!$A$39:$A$782,$A128,СВЦЭМ!$B$39:$B$782,M$119)+'СЕТ СН'!$I$12+СВЦЭМ!$D$10+'СЕТ СН'!$I$6-'СЕТ СН'!$I$22</f>
        <v>2564.2140565700001</v>
      </c>
      <c r="N128" s="36">
        <f>SUMIFS(СВЦЭМ!$C$39:$C$782,СВЦЭМ!$A$39:$A$782,$A128,СВЦЭМ!$B$39:$B$782,N$119)+'СЕТ СН'!$I$12+СВЦЭМ!$D$10+'СЕТ СН'!$I$6-'СЕТ СН'!$I$22</f>
        <v>2590.0912392499999</v>
      </c>
      <c r="O128" s="36">
        <f>SUMIFS(СВЦЭМ!$C$39:$C$782,СВЦЭМ!$A$39:$A$782,$A128,СВЦЭМ!$B$39:$B$782,O$119)+'СЕТ СН'!$I$12+СВЦЭМ!$D$10+'СЕТ СН'!$I$6-'СЕТ СН'!$I$22</f>
        <v>2585.1956830999998</v>
      </c>
      <c r="P128" s="36">
        <f>SUMIFS(СВЦЭМ!$C$39:$C$782,СВЦЭМ!$A$39:$A$782,$A128,СВЦЭМ!$B$39:$B$782,P$119)+'СЕТ СН'!$I$12+СВЦЭМ!$D$10+'СЕТ СН'!$I$6-'СЕТ СН'!$I$22</f>
        <v>2568.8710105</v>
      </c>
      <c r="Q128" s="36">
        <f>SUMIFS(СВЦЭМ!$C$39:$C$782,СВЦЭМ!$A$39:$A$782,$A128,СВЦЭМ!$B$39:$B$782,Q$119)+'СЕТ СН'!$I$12+СВЦЭМ!$D$10+'СЕТ СН'!$I$6-'СЕТ СН'!$I$22</f>
        <v>2603.0373999899998</v>
      </c>
      <c r="R128" s="36">
        <f>SUMIFS(СВЦЭМ!$C$39:$C$782,СВЦЭМ!$A$39:$A$782,$A128,СВЦЭМ!$B$39:$B$782,R$119)+'СЕТ СН'!$I$12+СВЦЭМ!$D$10+'СЕТ СН'!$I$6-'СЕТ СН'!$I$22</f>
        <v>2596.9154983499998</v>
      </c>
      <c r="S128" s="36">
        <f>SUMIFS(СВЦЭМ!$C$39:$C$782,СВЦЭМ!$A$39:$A$782,$A128,СВЦЭМ!$B$39:$B$782,S$119)+'СЕТ СН'!$I$12+СВЦЭМ!$D$10+'СЕТ СН'!$I$6-'СЕТ СН'!$I$22</f>
        <v>2582.43657833</v>
      </c>
      <c r="T128" s="36">
        <f>SUMIFS(СВЦЭМ!$C$39:$C$782,СВЦЭМ!$A$39:$A$782,$A128,СВЦЭМ!$B$39:$B$782,T$119)+'СЕТ СН'!$I$12+СВЦЭМ!$D$10+'СЕТ СН'!$I$6-'СЕТ СН'!$I$22</f>
        <v>2578.2864112900002</v>
      </c>
      <c r="U128" s="36">
        <f>SUMIFS(СВЦЭМ!$C$39:$C$782,СВЦЭМ!$A$39:$A$782,$A128,СВЦЭМ!$B$39:$B$782,U$119)+'СЕТ СН'!$I$12+СВЦЭМ!$D$10+'СЕТ СН'!$I$6-'СЕТ СН'!$I$22</f>
        <v>2578.1130145000002</v>
      </c>
      <c r="V128" s="36">
        <f>SUMIFS(СВЦЭМ!$C$39:$C$782,СВЦЭМ!$A$39:$A$782,$A128,СВЦЭМ!$B$39:$B$782,V$119)+'СЕТ СН'!$I$12+СВЦЭМ!$D$10+'СЕТ СН'!$I$6-'СЕТ СН'!$I$22</f>
        <v>2593.67364215</v>
      </c>
      <c r="W128" s="36">
        <f>SUMIFS(СВЦЭМ!$C$39:$C$782,СВЦЭМ!$A$39:$A$782,$A128,СВЦЭМ!$B$39:$B$782,W$119)+'СЕТ СН'!$I$12+СВЦЭМ!$D$10+'СЕТ СН'!$I$6-'СЕТ СН'!$I$22</f>
        <v>2614.4501599999999</v>
      </c>
      <c r="X128" s="36">
        <f>SUMIFS(СВЦЭМ!$C$39:$C$782,СВЦЭМ!$A$39:$A$782,$A128,СВЦЭМ!$B$39:$B$782,X$119)+'СЕТ СН'!$I$12+СВЦЭМ!$D$10+'СЕТ СН'!$I$6-'СЕТ СН'!$I$22</f>
        <v>2697.0488157999998</v>
      </c>
      <c r="Y128" s="36">
        <f>SUMIFS(СВЦЭМ!$C$39:$C$782,СВЦЭМ!$A$39:$A$782,$A128,СВЦЭМ!$B$39:$B$782,Y$119)+'СЕТ СН'!$I$12+СВЦЭМ!$D$10+'СЕТ СН'!$I$6-'СЕТ СН'!$I$22</f>
        <v>2754.8974073799995</v>
      </c>
    </row>
    <row r="129" spans="1:25" ht="15.75" x14ac:dyDescent="0.2">
      <c r="A129" s="35">
        <f t="shared" si="3"/>
        <v>45575</v>
      </c>
      <c r="B129" s="36">
        <f>SUMIFS(СВЦЭМ!$C$39:$C$782,СВЦЭМ!$A$39:$A$782,$A129,СВЦЭМ!$B$39:$B$782,B$119)+'СЕТ СН'!$I$12+СВЦЭМ!$D$10+'СЕТ СН'!$I$6-'СЕТ СН'!$I$22</f>
        <v>2731.0926821200001</v>
      </c>
      <c r="C129" s="36">
        <f>SUMIFS(СВЦЭМ!$C$39:$C$782,СВЦЭМ!$A$39:$A$782,$A129,СВЦЭМ!$B$39:$B$782,C$119)+'СЕТ СН'!$I$12+СВЦЭМ!$D$10+'СЕТ СН'!$I$6-'СЕТ СН'!$I$22</f>
        <v>2774.8713340599998</v>
      </c>
      <c r="D129" s="36">
        <f>SUMIFS(СВЦЭМ!$C$39:$C$782,СВЦЭМ!$A$39:$A$782,$A129,СВЦЭМ!$B$39:$B$782,D$119)+'СЕТ СН'!$I$12+СВЦЭМ!$D$10+'СЕТ СН'!$I$6-'СЕТ СН'!$I$22</f>
        <v>2757.6924711299998</v>
      </c>
      <c r="E129" s="36">
        <f>SUMIFS(СВЦЭМ!$C$39:$C$782,СВЦЭМ!$A$39:$A$782,$A129,СВЦЭМ!$B$39:$B$782,E$119)+'СЕТ СН'!$I$12+СВЦЭМ!$D$10+'СЕТ СН'!$I$6-'СЕТ СН'!$I$22</f>
        <v>2761.9913602999995</v>
      </c>
      <c r="F129" s="36">
        <f>SUMIFS(СВЦЭМ!$C$39:$C$782,СВЦЭМ!$A$39:$A$782,$A129,СВЦЭМ!$B$39:$B$782,F$119)+'СЕТ СН'!$I$12+СВЦЭМ!$D$10+'СЕТ СН'!$I$6-'СЕТ СН'!$I$22</f>
        <v>2768.6601489999994</v>
      </c>
      <c r="G129" s="36">
        <f>SUMIFS(СВЦЭМ!$C$39:$C$782,СВЦЭМ!$A$39:$A$782,$A129,СВЦЭМ!$B$39:$B$782,G$119)+'СЕТ СН'!$I$12+СВЦЭМ!$D$10+'СЕТ СН'!$I$6-'СЕТ СН'!$I$22</f>
        <v>2738.6644782200001</v>
      </c>
      <c r="H129" s="36">
        <f>SUMIFS(СВЦЭМ!$C$39:$C$782,СВЦЭМ!$A$39:$A$782,$A129,СВЦЭМ!$B$39:$B$782,H$119)+'СЕТ СН'!$I$12+СВЦЭМ!$D$10+'СЕТ СН'!$I$6-'СЕТ СН'!$I$22</f>
        <v>2633.9346499100002</v>
      </c>
      <c r="I129" s="36">
        <f>SUMIFS(СВЦЭМ!$C$39:$C$782,СВЦЭМ!$A$39:$A$782,$A129,СВЦЭМ!$B$39:$B$782,I$119)+'СЕТ СН'!$I$12+СВЦЭМ!$D$10+'СЕТ СН'!$I$6-'СЕТ СН'!$I$22</f>
        <v>2532.3506124099999</v>
      </c>
      <c r="J129" s="36">
        <f>SUMIFS(СВЦЭМ!$C$39:$C$782,СВЦЭМ!$A$39:$A$782,$A129,СВЦЭМ!$B$39:$B$782,J$119)+'СЕТ СН'!$I$12+СВЦЭМ!$D$10+'СЕТ СН'!$I$6-'СЕТ СН'!$I$22</f>
        <v>2484.51246631</v>
      </c>
      <c r="K129" s="36">
        <f>SUMIFS(СВЦЭМ!$C$39:$C$782,СВЦЭМ!$A$39:$A$782,$A129,СВЦЭМ!$B$39:$B$782,K$119)+'СЕТ СН'!$I$12+СВЦЭМ!$D$10+'СЕТ СН'!$I$6-'СЕТ СН'!$I$22</f>
        <v>2480.1267350899998</v>
      </c>
      <c r="L129" s="36">
        <f>SUMIFS(СВЦЭМ!$C$39:$C$782,СВЦЭМ!$A$39:$A$782,$A129,СВЦЭМ!$B$39:$B$782,L$119)+'СЕТ СН'!$I$12+СВЦЭМ!$D$10+'СЕТ СН'!$I$6-'СЕТ СН'!$I$22</f>
        <v>2474.6010685599999</v>
      </c>
      <c r="M129" s="36">
        <f>SUMIFS(СВЦЭМ!$C$39:$C$782,СВЦЭМ!$A$39:$A$782,$A129,СВЦЭМ!$B$39:$B$782,M$119)+'СЕТ СН'!$I$12+СВЦЭМ!$D$10+'СЕТ СН'!$I$6-'СЕТ СН'!$I$22</f>
        <v>2501.7005871599999</v>
      </c>
      <c r="N129" s="36">
        <f>SUMIFS(СВЦЭМ!$C$39:$C$782,СВЦЭМ!$A$39:$A$782,$A129,СВЦЭМ!$B$39:$B$782,N$119)+'СЕТ СН'!$I$12+СВЦЭМ!$D$10+'СЕТ СН'!$I$6-'СЕТ СН'!$I$22</f>
        <v>2503.3022770500002</v>
      </c>
      <c r="O129" s="36">
        <f>SUMIFS(СВЦЭМ!$C$39:$C$782,СВЦЭМ!$A$39:$A$782,$A129,СВЦЭМ!$B$39:$B$782,O$119)+'СЕТ СН'!$I$12+СВЦЭМ!$D$10+'СЕТ СН'!$I$6-'СЕТ СН'!$I$22</f>
        <v>2510.8160466599998</v>
      </c>
      <c r="P129" s="36">
        <f>SUMIFS(СВЦЭМ!$C$39:$C$782,СВЦЭМ!$A$39:$A$782,$A129,СВЦЭМ!$B$39:$B$782,P$119)+'СЕТ СН'!$I$12+СВЦЭМ!$D$10+'СЕТ СН'!$I$6-'СЕТ СН'!$I$22</f>
        <v>2524.48410388</v>
      </c>
      <c r="Q129" s="36">
        <f>SUMIFS(СВЦЭМ!$C$39:$C$782,СВЦЭМ!$A$39:$A$782,$A129,СВЦЭМ!$B$39:$B$782,Q$119)+'СЕТ СН'!$I$12+СВЦЭМ!$D$10+'СЕТ СН'!$I$6-'СЕТ СН'!$I$22</f>
        <v>2549.4867084399998</v>
      </c>
      <c r="R129" s="36">
        <f>SUMIFS(СВЦЭМ!$C$39:$C$782,СВЦЭМ!$A$39:$A$782,$A129,СВЦЭМ!$B$39:$B$782,R$119)+'СЕТ СН'!$I$12+СВЦЭМ!$D$10+'СЕТ СН'!$I$6-'СЕТ СН'!$I$22</f>
        <v>2548.36089464</v>
      </c>
      <c r="S129" s="36">
        <f>SUMIFS(СВЦЭМ!$C$39:$C$782,СВЦЭМ!$A$39:$A$782,$A129,СВЦЭМ!$B$39:$B$782,S$119)+'СЕТ СН'!$I$12+СВЦЭМ!$D$10+'СЕТ СН'!$I$6-'СЕТ СН'!$I$22</f>
        <v>2542.9020459600001</v>
      </c>
      <c r="T129" s="36">
        <f>SUMIFS(СВЦЭМ!$C$39:$C$782,СВЦЭМ!$A$39:$A$782,$A129,СВЦЭМ!$B$39:$B$782,T$119)+'СЕТ СН'!$I$12+СВЦЭМ!$D$10+'СЕТ СН'!$I$6-'СЕТ СН'!$I$22</f>
        <v>2474.3350566899999</v>
      </c>
      <c r="U129" s="36">
        <f>SUMIFS(СВЦЭМ!$C$39:$C$782,СВЦЭМ!$A$39:$A$782,$A129,СВЦЭМ!$B$39:$B$782,U$119)+'СЕТ СН'!$I$12+СВЦЭМ!$D$10+'СЕТ СН'!$I$6-'СЕТ СН'!$I$22</f>
        <v>2400.18325207</v>
      </c>
      <c r="V129" s="36">
        <f>SUMIFS(СВЦЭМ!$C$39:$C$782,СВЦЭМ!$A$39:$A$782,$A129,СВЦЭМ!$B$39:$B$782,V$119)+'СЕТ СН'!$I$12+СВЦЭМ!$D$10+'СЕТ СН'!$I$6-'СЕТ СН'!$I$22</f>
        <v>2400.8916082000001</v>
      </c>
      <c r="W129" s="36">
        <f>SUMIFS(СВЦЭМ!$C$39:$C$782,СВЦЭМ!$A$39:$A$782,$A129,СВЦЭМ!$B$39:$B$782,W$119)+'СЕТ СН'!$I$12+СВЦЭМ!$D$10+'СЕТ СН'!$I$6-'СЕТ СН'!$I$22</f>
        <v>2416.1630438699999</v>
      </c>
      <c r="X129" s="36">
        <f>SUMIFS(СВЦЭМ!$C$39:$C$782,СВЦЭМ!$A$39:$A$782,$A129,СВЦЭМ!$B$39:$B$782,X$119)+'СЕТ СН'!$I$12+СВЦЭМ!$D$10+'СЕТ СН'!$I$6-'СЕТ СН'!$I$22</f>
        <v>2484.4226702400001</v>
      </c>
      <c r="Y129" s="36">
        <f>SUMIFS(СВЦЭМ!$C$39:$C$782,СВЦЭМ!$A$39:$A$782,$A129,СВЦЭМ!$B$39:$B$782,Y$119)+'СЕТ СН'!$I$12+СВЦЭМ!$D$10+'СЕТ СН'!$I$6-'СЕТ СН'!$I$22</f>
        <v>2560.1390086500001</v>
      </c>
    </row>
    <row r="130" spans="1:25" ht="15.75" x14ac:dyDescent="0.2">
      <c r="A130" s="35">
        <f t="shared" si="3"/>
        <v>45576</v>
      </c>
      <c r="B130" s="36">
        <f>SUMIFS(СВЦЭМ!$C$39:$C$782,СВЦЭМ!$A$39:$A$782,$A130,СВЦЭМ!$B$39:$B$782,B$119)+'СЕТ СН'!$I$12+СВЦЭМ!$D$10+'СЕТ СН'!$I$6-'СЕТ СН'!$I$22</f>
        <v>2722.4834252199998</v>
      </c>
      <c r="C130" s="36">
        <f>SUMIFS(СВЦЭМ!$C$39:$C$782,СВЦЭМ!$A$39:$A$782,$A130,СВЦЭМ!$B$39:$B$782,C$119)+'СЕТ СН'!$I$12+СВЦЭМ!$D$10+'СЕТ СН'!$I$6-'СЕТ СН'!$I$22</f>
        <v>2776.5933166299997</v>
      </c>
      <c r="D130" s="36">
        <f>SUMIFS(СВЦЭМ!$C$39:$C$782,СВЦЭМ!$A$39:$A$782,$A130,СВЦЭМ!$B$39:$B$782,D$119)+'СЕТ СН'!$I$12+СВЦЭМ!$D$10+'СЕТ СН'!$I$6-'СЕТ СН'!$I$22</f>
        <v>2788.6737447299997</v>
      </c>
      <c r="E130" s="36">
        <f>SUMIFS(СВЦЭМ!$C$39:$C$782,СВЦЭМ!$A$39:$A$782,$A130,СВЦЭМ!$B$39:$B$782,E$119)+'СЕТ СН'!$I$12+СВЦЭМ!$D$10+'СЕТ СН'!$I$6-'СЕТ СН'!$I$22</f>
        <v>2796.0460658599995</v>
      </c>
      <c r="F130" s="36">
        <f>SUMIFS(СВЦЭМ!$C$39:$C$782,СВЦЭМ!$A$39:$A$782,$A130,СВЦЭМ!$B$39:$B$782,F$119)+'СЕТ СН'!$I$12+СВЦЭМ!$D$10+'СЕТ СН'!$I$6-'СЕТ СН'!$I$22</f>
        <v>2822.1049295599996</v>
      </c>
      <c r="G130" s="36">
        <f>SUMIFS(СВЦЭМ!$C$39:$C$782,СВЦЭМ!$A$39:$A$782,$A130,СВЦЭМ!$B$39:$B$782,G$119)+'СЕТ СН'!$I$12+СВЦЭМ!$D$10+'СЕТ СН'!$I$6-'СЕТ СН'!$I$22</f>
        <v>2806.1226111399997</v>
      </c>
      <c r="H130" s="36">
        <f>SUMIFS(СВЦЭМ!$C$39:$C$782,СВЦЭМ!$A$39:$A$782,$A130,СВЦЭМ!$B$39:$B$782,H$119)+'СЕТ СН'!$I$12+СВЦЭМ!$D$10+'СЕТ СН'!$I$6-'СЕТ СН'!$I$22</f>
        <v>2687.4932458799999</v>
      </c>
      <c r="I130" s="36">
        <f>SUMIFS(СВЦЭМ!$C$39:$C$782,СВЦЭМ!$A$39:$A$782,$A130,СВЦЭМ!$B$39:$B$782,I$119)+'СЕТ СН'!$I$12+СВЦЭМ!$D$10+'СЕТ СН'!$I$6-'СЕТ СН'!$I$22</f>
        <v>2613.5647934200001</v>
      </c>
      <c r="J130" s="36">
        <f>SUMIFS(СВЦЭМ!$C$39:$C$782,СВЦЭМ!$A$39:$A$782,$A130,СВЦЭМ!$B$39:$B$782,J$119)+'СЕТ СН'!$I$12+СВЦЭМ!$D$10+'СЕТ СН'!$I$6-'СЕТ СН'!$I$22</f>
        <v>2554.67377003</v>
      </c>
      <c r="K130" s="36">
        <f>SUMIFS(СВЦЭМ!$C$39:$C$782,СВЦЭМ!$A$39:$A$782,$A130,СВЦЭМ!$B$39:$B$782,K$119)+'СЕТ СН'!$I$12+СВЦЭМ!$D$10+'СЕТ СН'!$I$6-'СЕТ СН'!$I$22</f>
        <v>2552.66206225</v>
      </c>
      <c r="L130" s="36">
        <f>SUMIFS(СВЦЭМ!$C$39:$C$782,СВЦЭМ!$A$39:$A$782,$A130,СВЦЭМ!$B$39:$B$782,L$119)+'СЕТ СН'!$I$12+СВЦЭМ!$D$10+'СЕТ СН'!$I$6-'СЕТ СН'!$I$22</f>
        <v>2553.4000429500002</v>
      </c>
      <c r="M130" s="36">
        <f>SUMIFS(СВЦЭМ!$C$39:$C$782,СВЦЭМ!$A$39:$A$782,$A130,СВЦЭМ!$B$39:$B$782,M$119)+'СЕТ СН'!$I$12+СВЦЭМ!$D$10+'СЕТ СН'!$I$6-'СЕТ СН'!$I$22</f>
        <v>2536.1612995400001</v>
      </c>
      <c r="N130" s="36">
        <f>SUMIFS(СВЦЭМ!$C$39:$C$782,СВЦЭМ!$A$39:$A$782,$A130,СВЦЭМ!$B$39:$B$782,N$119)+'СЕТ СН'!$I$12+СВЦЭМ!$D$10+'СЕТ СН'!$I$6-'СЕТ СН'!$I$22</f>
        <v>2580.28040508</v>
      </c>
      <c r="O130" s="36">
        <f>SUMIFS(СВЦЭМ!$C$39:$C$782,СВЦЭМ!$A$39:$A$782,$A130,СВЦЭМ!$B$39:$B$782,O$119)+'СЕТ СН'!$I$12+СВЦЭМ!$D$10+'СЕТ СН'!$I$6-'СЕТ СН'!$I$22</f>
        <v>2579.1406701299998</v>
      </c>
      <c r="P130" s="36">
        <f>SUMIFS(СВЦЭМ!$C$39:$C$782,СВЦЭМ!$A$39:$A$782,$A130,СВЦЭМ!$B$39:$B$782,P$119)+'СЕТ СН'!$I$12+СВЦЭМ!$D$10+'СЕТ СН'!$I$6-'СЕТ СН'!$I$22</f>
        <v>2585.3769906399998</v>
      </c>
      <c r="Q130" s="36">
        <f>SUMIFS(СВЦЭМ!$C$39:$C$782,СВЦЭМ!$A$39:$A$782,$A130,СВЦЭМ!$B$39:$B$782,Q$119)+'СЕТ СН'!$I$12+СВЦЭМ!$D$10+'СЕТ СН'!$I$6-'СЕТ СН'!$I$22</f>
        <v>2589.9223502999998</v>
      </c>
      <c r="R130" s="36">
        <f>SUMIFS(СВЦЭМ!$C$39:$C$782,СВЦЭМ!$A$39:$A$782,$A130,СВЦЭМ!$B$39:$B$782,R$119)+'СЕТ СН'!$I$12+СВЦЭМ!$D$10+'СЕТ СН'!$I$6-'СЕТ СН'!$I$22</f>
        <v>2588.8255923400002</v>
      </c>
      <c r="S130" s="36">
        <f>SUMIFS(СВЦЭМ!$C$39:$C$782,СВЦЭМ!$A$39:$A$782,$A130,СВЦЭМ!$B$39:$B$782,S$119)+'СЕТ СН'!$I$12+СВЦЭМ!$D$10+'СЕТ СН'!$I$6-'СЕТ СН'!$I$22</f>
        <v>2575.3597531599999</v>
      </c>
      <c r="T130" s="36">
        <f>SUMIFS(СВЦЭМ!$C$39:$C$782,СВЦЭМ!$A$39:$A$782,$A130,СВЦЭМ!$B$39:$B$782,T$119)+'СЕТ СН'!$I$12+СВЦЭМ!$D$10+'СЕТ СН'!$I$6-'СЕТ СН'!$I$22</f>
        <v>2523.6219174100002</v>
      </c>
      <c r="U130" s="36">
        <f>SUMIFS(СВЦЭМ!$C$39:$C$782,СВЦЭМ!$A$39:$A$782,$A130,СВЦЭМ!$B$39:$B$782,U$119)+'СЕТ СН'!$I$12+СВЦЭМ!$D$10+'СЕТ СН'!$I$6-'СЕТ СН'!$I$22</f>
        <v>2472.9078709099999</v>
      </c>
      <c r="V130" s="36">
        <f>SUMIFS(СВЦЭМ!$C$39:$C$782,СВЦЭМ!$A$39:$A$782,$A130,СВЦЭМ!$B$39:$B$782,V$119)+'СЕТ СН'!$I$12+СВЦЭМ!$D$10+'СЕТ СН'!$I$6-'СЕТ СН'!$I$22</f>
        <v>2488.17442299</v>
      </c>
      <c r="W130" s="36">
        <f>SUMIFS(СВЦЭМ!$C$39:$C$782,СВЦЭМ!$A$39:$A$782,$A130,СВЦЭМ!$B$39:$B$782,W$119)+'СЕТ СН'!$I$12+СВЦЭМ!$D$10+'СЕТ СН'!$I$6-'СЕТ СН'!$I$22</f>
        <v>2508.0268477599998</v>
      </c>
      <c r="X130" s="36">
        <f>SUMIFS(СВЦЭМ!$C$39:$C$782,СВЦЭМ!$A$39:$A$782,$A130,СВЦЭМ!$B$39:$B$782,X$119)+'СЕТ СН'!$I$12+СВЦЭМ!$D$10+'СЕТ СН'!$I$6-'СЕТ СН'!$I$22</f>
        <v>2586.5506018199999</v>
      </c>
      <c r="Y130" s="36">
        <f>SUMIFS(СВЦЭМ!$C$39:$C$782,СВЦЭМ!$A$39:$A$782,$A130,СВЦЭМ!$B$39:$B$782,Y$119)+'СЕТ СН'!$I$12+СВЦЭМ!$D$10+'СЕТ СН'!$I$6-'СЕТ СН'!$I$22</f>
        <v>2655.1878320800001</v>
      </c>
    </row>
    <row r="131" spans="1:25" ht="15.75" x14ac:dyDescent="0.2">
      <c r="A131" s="35">
        <f t="shared" si="3"/>
        <v>45577</v>
      </c>
      <c r="B131" s="36">
        <f>SUMIFS(СВЦЭМ!$C$39:$C$782,СВЦЭМ!$A$39:$A$782,$A131,СВЦЭМ!$B$39:$B$782,B$119)+'СЕТ СН'!$I$12+СВЦЭМ!$D$10+'СЕТ СН'!$I$6-'СЕТ СН'!$I$22</f>
        <v>2669.1888476399999</v>
      </c>
      <c r="C131" s="36">
        <f>SUMIFS(СВЦЭМ!$C$39:$C$782,СВЦЭМ!$A$39:$A$782,$A131,СВЦЭМ!$B$39:$B$782,C$119)+'СЕТ СН'!$I$12+СВЦЭМ!$D$10+'СЕТ СН'!$I$6-'СЕТ СН'!$I$22</f>
        <v>2740.6804154400002</v>
      </c>
      <c r="D131" s="36">
        <f>SUMIFS(СВЦЭМ!$C$39:$C$782,СВЦЭМ!$A$39:$A$782,$A131,СВЦЭМ!$B$39:$B$782,D$119)+'СЕТ СН'!$I$12+СВЦЭМ!$D$10+'СЕТ СН'!$I$6-'СЕТ СН'!$I$22</f>
        <v>2802.1287195599998</v>
      </c>
      <c r="E131" s="36">
        <f>SUMIFS(СВЦЭМ!$C$39:$C$782,СВЦЭМ!$A$39:$A$782,$A131,СВЦЭМ!$B$39:$B$782,E$119)+'СЕТ СН'!$I$12+СВЦЭМ!$D$10+'СЕТ СН'!$I$6-'СЕТ СН'!$I$22</f>
        <v>2795.0785349999996</v>
      </c>
      <c r="F131" s="36">
        <f>SUMIFS(СВЦЭМ!$C$39:$C$782,СВЦЭМ!$A$39:$A$782,$A131,СВЦЭМ!$B$39:$B$782,F$119)+'СЕТ СН'!$I$12+СВЦЭМ!$D$10+'СЕТ СН'!$I$6-'СЕТ СН'!$I$22</f>
        <v>2789.2190487199996</v>
      </c>
      <c r="G131" s="36">
        <f>SUMIFS(СВЦЭМ!$C$39:$C$782,СВЦЭМ!$A$39:$A$782,$A131,СВЦЭМ!$B$39:$B$782,G$119)+'СЕТ СН'!$I$12+СВЦЭМ!$D$10+'СЕТ СН'!$I$6-'СЕТ СН'!$I$22</f>
        <v>2798.3164405999996</v>
      </c>
      <c r="H131" s="36">
        <f>SUMIFS(СВЦЭМ!$C$39:$C$782,СВЦЭМ!$A$39:$A$782,$A131,СВЦЭМ!$B$39:$B$782,H$119)+'СЕТ СН'!$I$12+СВЦЭМ!$D$10+'СЕТ СН'!$I$6-'СЕТ СН'!$I$22</f>
        <v>2769.3606140099996</v>
      </c>
      <c r="I131" s="36">
        <f>SUMIFS(СВЦЭМ!$C$39:$C$782,СВЦЭМ!$A$39:$A$782,$A131,СВЦЭМ!$B$39:$B$782,I$119)+'СЕТ СН'!$I$12+СВЦЭМ!$D$10+'СЕТ СН'!$I$6-'СЕТ СН'!$I$22</f>
        <v>2708.8147138300001</v>
      </c>
      <c r="J131" s="36">
        <f>SUMIFS(СВЦЭМ!$C$39:$C$782,СВЦЭМ!$A$39:$A$782,$A131,СВЦЭМ!$B$39:$B$782,J$119)+'СЕТ СН'!$I$12+СВЦЭМ!$D$10+'СЕТ СН'!$I$6-'СЕТ СН'!$I$22</f>
        <v>2601.45292952</v>
      </c>
      <c r="K131" s="36">
        <f>SUMIFS(СВЦЭМ!$C$39:$C$782,СВЦЭМ!$A$39:$A$782,$A131,СВЦЭМ!$B$39:$B$782,K$119)+'СЕТ СН'!$I$12+СВЦЭМ!$D$10+'СЕТ СН'!$I$6-'СЕТ СН'!$I$22</f>
        <v>2535.2281552999998</v>
      </c>
      <c r="L131" s="36">
        <f>SUMIFS(СВЦЭМ!$C$39:$C$782,СВЦЭМ!$A$39:$A$782,$A131,СВЦЭМ!$B$39:$B$782,L$119)+'СЕТ СН'!$I$12+СВЦЭМ!$D$10+'СЕТ СН'!$I$6-'СЕТ СН'!$I$22</f>
        <v>2499.8454040500001</v>
      </c>
      <c r="M131" s="36">
        <f>SUMIFS(СВЦЭМ!$C$39:$C$782,СВЦЭМ!$A$39:$A$782,$A131,СВЦЭМ!$B$39:$B$782,M$119)+'СЕТ СН'!$I$12+СВЦЭМ!$D$10+'СЕТ СН'!$I$6-'СЕТ СН'!$I$22</f>
        <v>2487.41191084</v>
      </c>
      <c r="N131" s="36">
        <f>SUMIFS(СВЦЭМ!$C$39:$C$782,СВЦЭМ!$A$39:$A$782,$A131,СВЦЭМ!$B$39:$B$782,N$119)+'СЕТ СН'!$I$12+СВЦЭМ!$D$10+'СЕТ СН'!$I$6-'СЕТ СН'!$I$22</f>
        <v>2500.6362686100001</v>
      </c>
      <c r="O131" s="36">
        <f>SUMIFS(СВЦЭМ!$C$39:$C$782,СВЦЭМ!$A$39:$A$782,$A131,СВЦЭМ!$B$39:$B$782,O$119)+'СЕТ СН'!$I$12+СВЦЭМ!$D$10+'СЕТ СН'!$I$6-'СЕТ СН'!$I$22</f>
        <v>2506.8354342600001</v>
      </c>
      <c r="P131" s="36">
        <f>SUMIFS(СВЦЭМ!$C$39:$C$782,СВЦЭМ!$A$39:$A$782,$A131,СВЦЭМ!$B$39:$B$782,P$119)+'СЕТ СН'!$I$12+СВЦЭМ!$D$10+'СЕТ СН'!$I$6-'СЕТ СН'!$I$22</f>
        <v>2521.94576843</v>
      </c>
      <c r="Q131" s="36">
        <f>SUMIFS(СВЦЭМ!$C$39:$C$782,СВЦЭМ!$A$39:$A$782,$A131,СВЦЭМ!$B$39:$B$782,Q$119)+'СЕТ СН'!$I$12+СВЦЭМ!$D$10+'СЕТ СН'!$I$6-'СЕТ СН'!$I$22</f>
        <v>2520.74724685</v>
      </c>
      <c r="R131" s="36">
        <f>SUMIFS(СВЦЭМ!$C$39:$C$782,СВЦЭМ!$A$39:$A$782,$A131,СВЦЭМ!$B$39:$B$782,R$119)+'СЕТ СН'!$I$12+СВЦЭМ!$D$10+'СЕТ СН'!$I$6-'СЕТ СН'!$I$22</f>
        <v>2531.0528987399998</v>
      </c>
      <c r="S131" s="36">
        <f>SUMIFS(СВЦЭМ!$C$39:$C$782,СВЦЭМ!$A$39:$A$782,$A131,СВЦЭМ!$B$39:$B$782,S$119)+'СЕТ СН'!$I$12+СВЦЭМ!$D$10+'СЕТ СН'!$I$6-'СЕТ СН'!$I$22</f>
        <v>2528.0399388199999</v>
      </c>
      <c r="T131" s="36">
        <f>SUMIFS(СВЦЭМ!$C$39:$C$782,СВЦЭМ!$A$39:$A$782,$A131,СВЦЭМ!$B$39:$B$782,T$119)+'СЕТ СН'!$I$12+СВЦЭМ!$D$10+'СЕТ СН'!$I$6-'СЕТ СН'!$I$22</f>
        <v>2484.2715025100001</v>
      </c>
      <c r="U131" s="36">
        <f>SUMIFS(СВЦЭМ!$C$39:$C$782,СВЦЭМ!$A$39:$A$782,$A131,СВЦЭМ!$B$39:$B$782,U$119)+'СЕТ СН'!$I$12+СВЦЭМ!$D$10+'СЕТ СН'!$I$6-'СЕТ СН'!$I$22</f>
        <v>2429.7199778700001</v>
      </c>
      <c r="V131" s="36">
        <f>SUMIFS(СВЦЭМ!$C$39:$C$782,СВЦЭМ!$A$39:$A$782,$A131,СВЦЭМ!$B$39:$B$782,V$119)+'СЕТ СН'!$I$12+СВЦЭМ!$D$10+'СЕТ СН'!$I$6-'СЕТ СН'!$I$22</f>
        <v>2443.9295700399998</v>
      </c>
      <c r="W131" s="36">
        <f>SUMIFS(СВЦЭМ!$C$39:$C$782,СВЦЭМ!$A$39:$A$782,$A131,СВЦЭМ!$B$39:$B$782,W$119)+'СЕТ СН'!$I$12+СВЦЭМ!$D$10+'СЕТ СН'!$I$6-'СЕТ СН'!$I$22</f>
        <v>2464.4186548600001</v>
      </c>
      <c r="X131" s="36">
        <f>SUMIFS(СВЦЭМ!$C$39:$C$782,СВЦЭМ!$A$39:$A$782,$A131,СВЦЭМ!$B$39:$B$782,X$119)+'СЕТ СН'!$I$12+СВЦЭМ!$D$10+'СЕТ СН'!$I$6-'СЕТ СН'!$I$22</f>
        <v>2527.26828798</v>
      </c>
      <c r="Y131" s="36">
        <f>SUMIFS(СВЦЭМ!$C$39:$C$782,СВЦЭМ!$A$39:$A$782,$A131,СВЦЭМ!$B$39:$B$782,Y$119)+'СЕТ СН'!$I$12+СВЦЭМ!$D$10+'СЕТ СН'!$I$6-'СЕТ СН'!$I$22</f>
        <v>2619.07172421</v>
      </c>
    </row>
    <row r="132" spans="1:25" ht="15.75" x14ac:dyDescent="0.2">
      <c r="A132" s="35">
        <f t="shared" si="3"/>
        <v>45578</v>
      </c>
      <c r="B132" s="36">
        <f>SUMIFS(СВЦЭМ!$C$39:$C$782,СВЦЭМ!$A$39:$A$782,$A132,СВЦЭМ!$B$39:$B$782,B$119)+'СЕТ СН'!$I$12+СВЦЭМ!$D$10+'СЕТ СН'!$I$6-'СЕТ СН'!$I$22</f>
        <v>2638.9507931100002</v>
      </c>
      <c r="C132" s="36">
        <f>SUMIFS(СВЦЭМ!$C$39:$C$782,СВЦЭМ!$A$39:$A$782,$A132,СВЦЭМ!$B$39:$B$782,C$119)+'СЕТ СН'!$I$12+СВЦЭМ!$D$10+'СЕТ СН'!$I$6-'СЕТ СН'!$I$22</f>
        <v>2692.4607783599999</v>
      </c>
      <c r="D132" s="36">
        <f>SUMIFS(СВЦЭМ!$C$39:$C$782,СВЦЭМ!$A$39:$A$782,$A132,СВЦЭМ!$B$39:$B$782,D$119)+'СЕТ СН'!$I$12+СВЦЭМ!$D$10+'СЕТ СН'!$I$6-'СЕТ СН'!$I$22</f>
        <v>2755.8187810199997</v>
      </c>
      <c r="E132" s="36">
        <f>SUMIFS(СВЦЭМ!$C$39:$C$782,СВЦЭМ!$A$39:$A$782,$A132,СВЦЭМ!$B$39:$B$782,E$119)+'СЕТ СН'!$I$12+СВЦЭМ!$D$10+'СЕТ СН'!$I$6-'СЕТ СН'!$I$22</f>
        <v>2807.0956399399997</v>
      </c>
      <c r="F132" s="36">
        <f>SUMIFS(СВЦЭМ!$C$39:$C$782,СВЦЭМ!$A$39:$A$782,$A132,СВЦЭМ!$B$39:$B$782,F$119)+'СЕТ СН'!$I$12+СВЦЭМ!$D$10+'СЕТ СН'!$I$6-'СЕТ СН'!$I$22</f>
        <v>2805.4555446899994</v>
      </c>
      <c r="G132" s="36">
        <f>SUMIFS(СВЦЭМ!$C$39:$C$782,СВЦЭМ!$A$39:$A$782,$A132,СВЦЭМ!$B$39:$B$782,G$119)+'СЕТ СН'!$I$12+СВЦЭМ!$D$10+'СЕТ СН'!$I$6-'СЕТ СН'!$I$22</f>
        <v>2797.2809728899997</v>
      </c>
      <c r="H132" s="36">
        <f>SUMIFS(СВЦЭМ!$C$39:$C$782,СВЦЭМ!$A$39:$A$782,$A132,СВЦЭМ!$B$39:$B$782,H$119)+'СЕТ СН'!$I$12+СВЦЭМ!$D$10+'СЕТ СН'!$I$6-'СЕТ СН'!$I$22</f>
        <v>2754.9232772399996</v>
      </c>
      <c r="I132" s="36">
        <f>SUMIFS(СВЦЭМ!$C$39:$C$782,СВЦЭМ!$A$39:$A$782,$A132,СВЦЭМ!$B$39:$B$782,I$119)+'СЕТ СН'!$I$12+СВЦЭМ!$D$10+'СЕТ СН'!$I$6-'СЕТ СН'!$I$22</f>
        <v>2685.6820184100002</v>
      </c>
      <c r="J132" s="36">
        <f>SUMIFS(СВЦЭМ!$C$39:$C$782,СВЦЭМ!$A$39:$A$782,$A132,СВЦЭМ!$B$39:$B$782,J$119)+'СЕТ СН'!$I$12+СВЦЭМ!$D$10+'СЕТ СН'!$I$6-'СЕТ СН'!$I$22</f>
        <v>2599.78130298</v>
      </c>
      <c r="K132" s="36">
        <f>SUMIFS(СВЦЭМ!$C$39:$C$782,СВЦЭМ!$A$39:$A$782,$A132,СВЦЭМ!$B$39:$B$782,K$119)+'СЕТ СН'!$I$12+СВЦЭМ!$D$10+'СЕТ СН'!$I$6-'СЕТ СН'!$I$22</f>
        <v>2529.74985702</v>
      </c>
      <c r="L132" s="36">
        <f>SUMIFS(СВЦЭМ!$C$39:$C$782,СВЦЭМ!$A$39:$A$782,$A132,СВЦЭМ!$B$39:$B$782,L$119)+'СЕТ СН'!$I$12+СВЦЭМ!$D$10+'СЕТ СН'!$I$6-'СЕТ СН'!$I$22</f>
        <v>2466.54255994</v>
      </c>
      <c r="M132" s="36">
        <f>SUMIFS(СВЦЭМ!$C$39:$C$782,СВЦЭМ!$A$39:$A$782,$A132,СВЦЭМ!$B$39:$B$782,M$119)+'СЕТ СН'!$I$12+СВЦЭМ!$D$10+'СЕТ СН'!$I$6-'СЕТ СН'!$I$22</f>
        <v>2475.4488784</v>
      </c>
      <c r="N132" s="36">
        <f>SUMIFS(СВЦЭМ!$C$39:$C$782,СВЦЭМ!$A$39:$A$782,$A132,СВЦЭМ!$B$39:$B$782,N$119)+'СЕТ СН'!$I$12+СВЦЭМ!$D$10+'СЕТ СН'!$I$6-'СЕТ СН'!$I$22</f>
        <v>2500.2012993899998</v>
      </c>
      <c r="O132" s="36">
        <f>SUMIFS(СВЦЭМ!$C$39:$C$782,СВЦЭМ!$A$39:$A$782,$A132,СВЦЭМ!$B$39:$B$782,O$119)+'СЕТ СН'!$I$12+СВЦЭМ!$D$10+'СЕТ СН'!$I$6-'СЕТ СН'!$I$22</f>
        <v>2525.42679692</v>
      </c>
      <c r="P132" s="36">
        <f>SUMIFS(СВЦЭМ!$C$39:$C$782,СВЦЭМ!$A$39:$A$782,$A132,СВЦЭМ!$B$39:$B$782,P$119)+'СЕТ СН'!$I$12+СВЦЭМ!$D$10+'СЕТ СН'!$I$6-'СЕТ СН'!$I$22</f>
        <v>2539.5828338199999</v>
      </c>
      <c r="Q132" s="36">
        <f>SUMIFS(СВЦЭМ!$C$39:$C$782,СВЦЭМ!$A$39:$A$782,$A132,СВЦЭМ!$B$39:$B$782,Q$119)+'СЕТ СН'!$I$12+СВЦЭМ!$D$10+'СЕТ СН'!$I$6-'СЕТ СН'!$I$22</f>
        <v>2551.8618490200001</v>
      </c>
      <c r="R132" s="36">
        <f>SUMIFS(СВЦЭМ!$C$39:$C$782,СВЦЭМ!$A$39:$A$782,$A132,СВЦЭМ!$B$39:$B$782,R$119)+'СЕТ СН'!$I$12+СВЦЭМ!$D$10+'СЕТ СН'!$I$6-'СЕТ СН'!$I$22</f>
        <v>2549.1403400200002</v>
      </c>
      <c r="S132" s="36">
        <f>SUMIFS(СВЦЭМ!$C$39:$C$782,СВЦЭМ!$A$39:$A$782,$A132,СВЦЭМ!$B$39:$B$782,S$119)+'СЕТ СН'!$I$12+СВЦЭМ!$D$10+'СЕТ СН'!$I$6-'СЕТ СН'!$I$22</f>
        <v>2519.2658904800001</v>
      </c>
      <c r="T132" s="36">
        <f>SUMIFS(СВЦЭМ!$C$39:$C$782,СВЦЭМ!$A$39:$A$782,$A132,СВЦЭМ!$B$39:$B$782,T$119)+'СЕТ СН'!$I$12+СВЦЭМ!$D$10+'СЕТ СН'!$I$6-'СЕТ СН'!$I$22</f>
        <v>2444.4118812299998</v>
      </c>
      <c r="U132" s="36">
        <f>SUMIFS(СВЦЭМ!$C$39:$C$782,СВЦЭМ!$A$39:$A$782,$A132,СВЦЭМ!$B$39:$B$782,U$119)+'СЕТ СН'!$I$12+СВЦЭМ!$D$10+'СЕТ СН'!$I$6-'СЕТ СН'!$I$22</f>
        <v>2389.8480356199998</v>
      </c>
      <c r="V132" s="36">
        <f>SUMIFS(СВЦЭМ!$C$39:$C$782,СВЦЭМ!$A$39:$A$782,$A132,СВЦЭМ!$B$39:$B$782,V$119)+'СЕТ СН'!$I$12+СВЦЭМ!$D$10+'СЕТ СН'!$I$6-'СЕТ СН'!$I$22</f>
        <v>2392.9602768499999</v>
      </c>
      <c r="W132" s="36">
        <f>SUMIFS(СВЦЭМ!$C$39:$C$782,СВЦЭМ!$A$39:$A$782,$A132,СВЦЭМ!$B$39:$B$782,W$119)+'СЕТ СН'!$I$12+СВЦЭМ!$D$10+'СЕТ СН'!$I$6-'СЕТ СН'!$I$22</f>
        <v>2418.4389866400002</v>
      </c>
      <c r="X132" s="36">
        <f>SUMIFS(СВЦЭМ!$C$39:$C$782,СВЦЭМ!$A$39:$A$782,$A132,СВЦЭМ!$B$39:$B$782,X$119)+'СЕТ СН'!$I$12+СВЦЭМ!$D$10+'СЕТ СН'!$I$6-'СЕТ СН'!$I$22</f>
        <v>2492.2981641299998</v>
      </c>
      <c r="Y132" s="36">
        <f>SUMIFS(СВЦЭМ!$C$39:$C$782,СВЦЭМ!$A$39:$A$782,$A132,СВЦЭМ!$B$39:$B$782,Y$119)+'СЕТ СН'!$I$12+СВЦЭМ!$D$10+'СЕТ СН'!$I$6-'СЕТ СН'!$I$22</f>
        <v>2589.82921597</v>
      </c>
    </row>
    <row r="133" spans="1:25" ht="15.75" x14ac:dyDescent="0.2">
      <c r="A133" s="35">
        <f t="shared" si="3"/>
        <v>45579</v>
      </c>
      <c r="B133" s="36">
        <f>SUMIFS(СВЦЭМ!$C$39:$C$782,СВЦЭМ!$A$39:$A$782,$A133,СВЦЭМ!$B$39:$B$782,B$119)+'СЕТ СН'!$I$12+СВЦЭМ!$D$10+'СЕТ СН'!$I$6-'СЕТ СН'!$I$22</f>
        <v>2772.4915986399997</v>
      </c>
      <c r="C133" s="36">
        <f>SUMIFS(СВЦЭМ!$C$39:$C$782,СВЦЭМ!$A$39:$A$782,$A133,СВЦЭМ!$B$39:$B$782,C$119)+'СЕТ СН'!$I$12+СВЦЭМ!$D$10+'СЕТ СН'!$I$6-'СЕТ СН'!$I$22</f>
        <v>2851.6139604999998</v>
      </c>
      <c r="D133" s="36">
        <f>SUMIFS(СВЦЭМ!$C$39:$C$782,СВЦЭМ!$A$39:$A$782,$A133,СВЦЭМ!$B$39:$B$782,D$119)+'СЕТ СН'!$I$12+СВЦЭМ!$D$10+'СЕТ СН'!$I$6-'СЕТ СН'!$I$22</f>
        <v>2866.9723338199997</v>
      </c>
      <c r="E133" s="36">
        <f>SUMIFS(СВЦЭМ!$C$39:$C$782,СВЦЭМ!$A$39:$A$782,$A133,СВЦЭМ!$B$39:$B$782,E$119)+'СЕТ СН'!$I$12+СВЦЭМ!$D$10+'СЕТ СН'!$I$6-'СЕТ СН'!$I$22</f>
        <v>2870.3561887799997</v>
      </c>
      <c r="F133" s="36">
        <f>SUMIFS(СВЦЭМ!$C$39:$C$782,СВЦЭМ!$A$39:$A$782,$A133,СВЦЭМ!$B$39:$B$782,F$119)+'СЕТ СН'!$I$12+СВЦЭМ!$D$10+'СЕТ СН'!$I$6-'СЕТ СН'!$I$22</f>
        <v>2856.9816704899995</v>
      </c>
      <c r="G133" s="36">
        <f>SUMIFS(СВЦЭМ!$C$39:$C$782,СВЦЭМ!$A$39:$A$782,$A133,СВЦЭМ!$B$39:$B$782,G$119)+'СЕТ СН'!$I$12+СВЦЭМ!$D$10+'СЕТ СН'!$I$6-'СЕТ СН'!$I$22</f>
        <v>2878.5894172099997</v>
      </c>
      <c r="H133" s="36">
        <f>SUMIFS(СВЦЭМ!$C$39:$C$782,СВЦЭМ!$A$39:$A$782,$A133,СВЦЭМ!$B$39:$B$782,H$119)+'СЕТ СН'!$I$12+СВЦЭМ!$D$10+'СЕТ СН'!$I$6-'СЕТ СН'!$I$22</f>
        <v>2778.4689132199996</v>
      </c>
      <c r="I133" s="36">
        <f>SUMIFS(СВЦЭМ!$C$39:$C$782,СВЦЭМ!$A$39:$A$782,$A133,СВЦЭМ!$B$39:$B$782,I$119)+'СЕТ СН'!$I$12+СВЦЭМ!$D$10+'СЕТ СН'!$I$6-'СЕТ СН'!$I$22</f>
        <v>2698.2113192400002</v>
      </c>
      <c r="J133" s="36">
        <f>SUMIFS(СВЦЭМ!$C$39:$C$782,СВЦЭМ!$A$39:$A$782,$A133,СВЦЭМ!$B$39:$B$782,J$119)+'СЕТ СН'!$I$12+СВЦЭМ!$D$10+'СЕТ СН'!$I$6-'СЕТ СН'!$I$22</f>
        <v>2637.70423024</v>
      </c>
      <c r="K133" s="36">
        <f>SUMIFS(СВЦЭМ!$C$39:$C$782,СВЦЭМ!$A$39:$A$782,$A133,СВЦЭМ!$B$39:$B$782,K$119)+'СЕТ СН'!$I$12+СВЦЭМ!$D$10+'СЕТ СН'!$I$6-'СЕТ СН'!$I$22</f>
        <v>2642.19960309</v>
      </c>
      <c r="L133" s="36">
        <f>SUMIFS(СВЦЭМ!$C$39:$C$782,СВЦЭМ!$A$39:$A$782,$A133,СВЦЭМ!$B$39:$B$782,L$119)+'СЕТ СН'!$I$12+СВЦЭМ!$D$10+'СЕТ СН'!$I$6-'СЕТ СН'!$I$22</f>
        <v>2663.2878183500002</v>
      </c>
      <c r="M133" s="36">
        <f>SUMIFS(СВЦЭМ!$C$39:$C$782,СВЦЭМ!$A$39:$A$782,$A133,СВЦЭМ!$B$39:$B$782,M$119)+'СЕТ СН'!$I$12+СВЦЭМ!$D$10+'СЕТ СН'!$I$6-'СЕТ СН'!$I$22</f>
        <v>2705.98282255</v>
      </c>
      <c r="N133" s="36">
        <f>SUMIFS(СВЦЭМ!$C$39:$C$782,СВЦЭМ!$A$39:$A$782,$A133,СВЦЭМ!$B$39:$B$782,N$119)+'СЕТ СН'!$I$12+СВЦЭМ!$D$10+'СЕТ СН'!$I$6-'СЕТ СН'!$I$22</f>
        <v>2705.5894757800002</v>
      </c>
      <c r="O133" s="36">
        <f>SUMIFS(СВЦЭМ!$C$39:$C$782,СВЦЭМ!$A$39:$A$782,$A133,СВЦЭМ!$B$39:$B$782,O$119)+'СЕТ СН'!$I$12+СВЦЭМ!$D$10+'СЕТ СН'!$I$6-'СЕТ СН'!$I$22</f>
        <v>2684.45299811</v>
      </c>
      <c r="P133" s="36">
        <f>SUMIFS(СВЦЭМ!$C$39:$C$782,СВЦЭМ!$A$39:$A$782,$A133,СВЦЭМ!$B$39:$B$782,P$119)+'СЕТ СН'!$I$12+СВЦЭМ!$D$10+'СЕТ СН'!$I$6-'СЕТ СН'!$I$22</f>
        <v>2701.34922787</v>
      </c>
      <c r="Q133" s="36">
        <f>SUMIFS(СВЦЭМ!$C$39:$C$782,СВЦЭМ!$A$39:$A$782,$A133,СВЦЭМ!$B$39:$B$782,Q$119)+'СЕТ СН'!$I$12+СВЦЭМ!$D$10+'СЕТ СН'!$I$6-'СЕТ СН'!$I$22</f>
        <v>2714.8521716700002</v>
      </c>
      <c r="R133" s="36">
        <f>SUMIFS(СВЦЭМ!$C$39:$C$782,СВЦЭМ!$A$39:$A$782,$A133,СВЦЭМ!$B$39:$B$782,R$119)+'СЕТ СН'!$I$12+СВЦЭМ!$D$10+'СЕТ СН'!$I$6-'СЕТ СН'!$I$22</f>
        <v>2704.8277328200002</v>
      </c>
      <c r="S133" s="36">
        <f>SUMIFS(СВЦЭМ!$C$39:$C$782,СВЦЭМ!$A$39:$A$782,$A133,СВЦЭМ!$B$39:$B$782,S$119)+'СЕТ СН'!$I$12+СВЦЭМ!$D$10+'СЕТ СН'!$I$6-'СЕТ СН'!$I$22</f>
        <v>2686.3990875300001</v>
      </c>
      <c r="T133" s="36">
        <f>SUMIFS(СВЦЭМ!$C$39:$C$782,СВЦЭМ!$A$39:$A$782,$A133,СВЦЭМ!$B$39:$B$782,T$119)+'СЕТ СН'!$I$12+СВЦЭМ!$D$10+'СЕТ СН'!$I$6-'СЕТ СН'!$I$22</f>
        <v>2609.0731319299998</v>
      </c>
      <c r="U133" s="36">
        <f>SUMIFS(СВЦЭМ!$C$39:$C$782,СВЦЭМ!$A$39:$A$782,$A133,СВЦЭМ!$B$39:$B$782,U$119)+'СЕТ СН'!$I$12+СВЦЭМ!$D$10+'СЕТ СН'!$I$6-'СЕТ СН'!$I$22</f>
        <v>2564.7092378900002</v>
      </c>
      <c r="V133" s="36">
        <f>SUMIFS(СВЦЭМ!$C$39:$C$782,СВЦЭМ!$A$39:$A$782,$A133,СВЦЭМ!$B$39:$B$782,V$119)+'СЕТ СН'!$I$12+СВЦЭМ!$D$10+'СЕТ СН'!$I$6-'СЕТ СН'!$I$22</f>
        <v>2601.33592421</v>
      </c>
      <c r="W133" s="36">
        <f>SUMIFS(СВЦЭМ!$C$39:$C$782,СВЦЭМ!$A$39:$A$782,$A133,СВЦЭМ!$B$39:$B$782,W$119)+'СЕТ СН'!$I$12+СВЦЭМ!$D$10+'СЕТ СН'!$I$6-'СЕТ СН'!$I$22</f>
        <v>2643.79959164</v>
      </c>
      <c r="X133" s="36">
        <f>SUMIFS(СВЦЭМ!$C$39:$C$782,СВЦЭМ!$A$39:$A$782,$A133,СВЦЭМ!$B$39:$B$782,X$119)+'СЕТ СН'!$I$12+СВЦЭМ!$D$10+'СЕТ СН'!$I$6-'СЕТ СН'!$I$22</f>
        <v>2708.8575474599998</v>
      </c>
      <c r="Y133" s="36">
        <f>SUMIFS(СВЦЭМ!$C$39:$C$782,СВЦЭМ!$A$39:$A$782,$A133,СВЦЭМ!$B$39:$B$782,Y$119)+'СЕТ СН'!$I$12+СВЦЭМ!$D$10+'СЕТ СН'!$I$6-'СЕТ СН'!$I$22</f>
        <v>2784.6578644799997</v>
      </c>
    </row>
    <row r="134" spans="1:25" ht="15.75" x14ac:dyDescent="0.2">
      <c r="A134" s="35">
        <f t="shared" si="3"/>
        <v>45580</v>
      </c>
      <c r="B134" s="36">
        <f>SUMIFS(СВЦЭМ!$C$39:$C$782,СВЦЭМ!$A$39:$A$782,$A134,СВЦЭМ!$B$39:$B$782,B$119)+'СЕТ СН'!$I$12+СВЦЭМ!$D$10+'СЕТ СН'!$I$6-'СЕТ СН'!$I$22</f>
        <v>2881.3797221899995</v>
      </c>
      <c r="C134" s="36">
        <f>SUMIFS(СВЦЭМ!$C$39:$C$782,СВЦЭМ!$A$39:$A$782,$A134,СВЦЭМ!$B$39:$B$782,C$119)+'СЕТ СН'!$I$12+СВЦЭМ!$D$10+'СЕТ СН'!$I$6-'СЕТ СН'!$I$22</f>
        <v>2955.5935965399995</v>
      </c>
      <c r="D134" s="36">
        <f>SUMIFS(СВЦЭМ!$C$39:$C$782,СВЦЭМ!$A$39:$A$782,$A134,СВЦЭМ!$B$39:$B$782,D$119)+'СЕТ СН'!$I$12+СВЦЭМ!$D$10+'СЕТ СН'!$I$6-'СЕТ СН'!$I$22</f>
        <v>2975.6091133899995</v>
      </c>
      <c r="E134" s="36">
        <f>SUMIFS(СВЦЭМ!$C$39:$C$782,СВЦЭМ!$A$39:$A$782,$A134,СВЦЭМ!$B$39:$B$782,E$119)+'СЕТ СН'!$I$12+СВЦЭМ!$D$10+'СЕТ СН'!$I$6-'СЕТ СН'!$I$22</f>
        <v>2888.7439756399995</v>
      </c>
      <c r="F134" s="36">
        <f>SUMIFS(СВЦЭМ!$C$39:$C$782,СВЦЭМ!$A$39:$A$782,$A134,СВЦЭМ!$B$39:$B$782,F$119)+'СЕТ СН'!$I$12+СВЦЭМ!$D$10+'СЕТ СН'!$I$6-'СЕТ СН'!$I$22</f>
        <v>2996.8559479299997</v>
      </c>
      <c r="G134" s="36">
        <f>SUMIFS(СВЦЭМ!$C$39:$C$782,СВЦЭМ!$A$39:$A$782,$A134,СВЦЭМ!$B$39:$B$782,G$119)+'СЕТ СН'!$I$12+СВЦЭМ!$D$10+'СЕТ СН'!$I$6-'СЕТ СН'!$I$22</f>
        <v>2912.6289109499994</v>
      </c>
      <c r="H134" s="36">
        <f>SUMIFS(СВЦЭМ!$C$39:$C$782,СВЦЭМ!$A$39:$A$782,$A134,СВЦЭМ!$B$39:$B$782,H$119)+'СЕТ СН'!$I$12+СВЦЭМ!$D$10+'СЕТ СН'!$I$6-'СЕТ СН'!$I$22</f>
        <v>2838.1615244899995</v>
      </c>
      <c r="I134" s="36">
        <f>SUMIFS(СВЦЭМ!$C$39:$C$782,СВЦЭМ!$A$39:$A$782,$A134,СВЦЭМ!$B$39:$B$782,I$119)+'СЕТ СН'!$I$12+СВЦЭМ!$D$10+'СЕТ СН'!$I$6-'СЕТ СН'!$I$22</f>
        <v>2728.1858058899998</v>
      </c>
      <c r="J134" s="36">
        <f>SUMIFS(СВЦЭМ!$C$39:$C$782,СВЦЭМ!$A$39:$A$782,$A134,СВЦЭМ!$B$39:$B$782,J$119)+'СЕТ СН'!$I$12+СВЦЭМ!$D$10+'СЕТ СН'!$I$6-'СЕТ СН'!$I$22</f>
        <v>2676.34163945</v>
      </c>
      <c r="K134" s="36">
        <f>SUMIFS(СВЦЭМ!$C$39:$C$782,СВЦЭМ!$A$39:$A$782,$A134,СВЦЭМ!$B$39:$B$782,K$119)+'СЕТ СН'!$I$12+СВЦЭМ!$D$10+'СЕТ СН'!$I$6-'СЕТ СН'!$I$22</f>
        <v>2658.63306199</v>
      </c>
      <c r="L134" s="36">
        <f>SUMIFS(СВЦЭМ!$C$39:$C$782,СВЦЭМ!$A$39:$A$782,$A134,СВЦЭМ!$B$39:$B$782,L$119)+'СЕТ СН'!$I$12+СВЦЭМ!$D$10+'СЕТ СН'!$I$6-'СЕТ СН'!$I$22</f>
        <v>2666.0107988300001</v>
      </c>
      <c r="M134" s="36">
        <f>SUMIFS(СВЦЭМ!$C$39:$C$782,СВЦЭМ!$A$39:$A$782,$A134,СВЦЭМ!$B$39:$B$782,M$119)+'СЕТ СН'!$I$12+СВЦЭМ!$D$10+'СЕТ СН'!$I$6-'СЕТ СН'!$I$22</f>
        <v>2664.5927060200002</v>
      </c>
      <c r="N134" s="36">
        <f>SUMIFS(СВЦЭМ!$C$39:$C$782,СВЦЭМ!$A$39:$A$782,$A134,СВЦЭМ!$B$39:$B$782,N$119)+'СЕТ СН'!$I$12+СВЦЭМ!$D$10+'СЕТ СН'!$I$6-'СЕТ СН'!$I$22</f>
        <v>2678.9694123099998</v>
      </c>
      <c r="O134" s="36">
        <f>SUMIFS(СВЦЭМ!$C$39:$C$782,СВЦЭМ!$A$39:$A$782,$A134,СВЦЭМ!$B$39:$B$782,O$119)+'СЕТ СН'!$I$12+СВЦЭМ!$D$10+'СЕТ СН'!$I$6-'СЕТ СН'!$I$22</f>
        <v>2620.13593786</v>
      </c>
      <c r="P134" s="36">
        <f>SUMIFS(СВЦЭМ!$C$39:$C$782,СВЦЭМ!$A$39:$A$782,$A134,СВЦЭМ!$B$39:$B$782,P$119)+'СЕТ СН'!$I$12+СВЦЭМ!$D$10+'СЕТ СН'!$I$6-'СЕТ СН'!$I$22</f>
        <v>2638.9625575099999</v>
      </c>
      <c r="Q134" s="36">
        <f>SUMIFS(СВЦЭМ!$C$39:$C$782,СВЦЭМ!$A$39:$A$782,$A134,СВЦЭМ!$B$39:$B$782,Q$119)+'СЕТ СН'!$I$12+СВЦЭМ!$D$10+'СЕТ СН'!$I$6-'СЕТ СН'!$I$22</f>
        <v>2704.89846751</v>
      </c>
      <c r="R134" s="36">
        <f>SUMIFS(СВЦЭМ!$C$39:$C$782,СВЦЭМ!$A$39:$A$782,$A134,СВЦЭМ!$B$39:$B$782,R$119)+'СЕТ СН'!$I$12+СВЦЭМ!$D$10+'СЕТ СН'!$I$6-'СЕТ СН'!$I$22</f>
        <v>2692.5082349300001</v>
      </c>
      <c r="S134" s="36">
        <f>SUMIFS(СВЦЭМ!$C$39:$C$782,СВЦЭМ!$A$39:$A$782,$A134,СВЦЭМ!$B$39:$B$782,S$119)+'СЕТ СН'!$I$12+СВЦЭМ!$D$10+'СЕТ СН'!$I$6-'СЕТ СН'!$I$22</f>
        <v>2724.0164100000002</v>
      </c>
      <c r="T134" s="36">
        <f>SUMIFS(СВЦЭМ!$C$39:$C$782,СВЦЭМ!$A$39:$A$782,$A134,СВЦЭМ!$B$39:$B$782,T$119)+'СЕТ СН'!$I$12+СВЦЭМ!$D$10+'СЕТ СН'!$I$6-'СЕТ СН'!$I$22</f>
        <v>2643.1302353000001</v>
      </c>
      <c r="U134" s="36">
        <f>SUMIFS(СВЦЭМ!$C$39:$C$782,СВЦЭМ!$A$39:$A$782,$A134,СВЦЭМ!$B$39:$B$782,U$119)+'СЕТ СН'!$I$12+СВЦЭМ!$D$10+'СЕТ СН'!$I$6-'СЕТ СН'!$I$22</f>
        <v>2587.5745601099998</v>
      </c>
      <c r="V134" s="36">
        <f>SUMIFS(СВЦЭМ!$C$39:$C$782,СВЦЭМ!$A$39:$A$782,$A134,СВЦЭМ!$B$39:$B$782,V$119)+'СЕТ СН'!$I$12+СВЦЭМ!$D$10+'СЕТ СН'!$I$6-'СЕТ СН'!$I$22</f>
        <v>2612.6877523399999</v>
      </c>
      <c r="W134" s="36">
        <f>SUMIFS(СВЦЭМ!$C$39:$C$782,СВЦЭМ!$A$39:$A$782,$A134,СВЦЭМ!$B$39:$B$782,W$119)+'СЕТ СН'!$I$12+СВЦЭМ!$D$10+'СЕТ СН'!$I$6-'СЕТ СН'!$I$22</f>
        <v>2620.2628785699999</v>
      </c>
      <c r="X134" s="36">
        <f>SUMIFS(СВЦЭМ!$C$39:$C$782,СВЦЭМ!$A$39:$A$782,$A134,СВЦЭМ!$B$39:$B$782,X$119)+'СЕТ СН'!$I$12+СВЦЭМ!$D$10+'СЕТ СН'!$I$6-'СЕТ СН'!$I$22</f>
        <v>2673.0663620700002</v>
      </c>
      <c r="Y134" s="36">
        <f>SUMIFS(СВЦЭМ!$C$39:$C$782,СВЦЭМ!$A$39:$A$782,$A134,СВЦЭМ!$B$39:$B$782,Y$119)+'СЕТ СН'!$I$12+СВЦЭМ!$D$10+'СЕТ СН'!$I$6-'СЕТ СН'!$I$22</f>
        <v>2742.2719181500001</v>
      </c>
    </row>
    <row r="135" spans="1:25" ht="15.75" x14ac:dyDescent="0.2">
      <c r="A135" s="35">
        <f t="shared" si="3"/>
        <v>45581</v>
      </c>
      <c r="B135" s="36">
        <f>SUMIFS(СВЦЭМ!$C$39:$C$782,СВЦЭМ!$A$39:$A$782,$A135,СВЦЭМ!$B$39:$B$782,B$119)+'СЕТ СН'!$I$12+СВЦЭМ!$D$10+'СЕТ СН'!$I$6-'СЕТ СН'!$I$22</f>
        <v>2826.8762343499998</v>
      </c>
      <c r="C135" s="36">
        <f>SUMIFS(СВЦЭМ!$C$39:$C$782,СВЦЭМ!$A$39:$A$782,$A135,СВЦЭМ!$B$39:$B$782,C$119)+'СЕТ СН'!$I$12+СВЦЭМ!$D$10+'СЕТ СН'!$I$6-'СЕТ СН'!$I$22</f>
        <v>2903.3262674599996</v>
      </c>
      <c r="D135" s="36">
        <f>SUMIFS(СВЦЭМ!$C$39:$C$782,СВЦЭМ!$A$39:$A$782,$A135,СВЦЭМ!$B$39:$B$782,D$119)+'СЕТ СН'!$I$12+СВЦЭМ!$D$10+'СЕТ СН'!$I$6-'СЕТ СН'!$I$22</f>
        <v>2898.1932639999995</v>
      </c>
      <c r="E135" s="36">
        <f>SUMIFS(СВЦЭМ!$C$39:$C$782,СВЦЭМ!$A$39:$A$782,$A135,СВЦЭМ!$B$39:$B$782,E$119)+'СЕТ СН'!$I$12+СВЦЭМ!$D$10+'СЕТ СН'!$I$6-'СЕТ СН'!$I$22</f>
        <v>2895.1599421799997</v>
      </c>
      <c r="F135" s="36">
        <f>SUMIFS(СВЦЭМ!$C$39:$C$782,СВЦЭМ!$A$39:$A$782,$A135,СВЦЭМ!$B$39:$B$782,F$119)+'СЕТ СН'!$I$12+СВЦЭМ!$D$10+'СЕТ СН'!$I$6-'СЕТ СН'!$I$22</f>
        <v>2892.0182723599996</v>
      </c>
      <c r="G135" s="36">
        <f>SUMIFS(СВЦЭМ!$C$39:$C$782,СВЦЭМ!$A$39:$A$782,$A135,СВЦЭМ!$B$39:$B$782,G$119)+'СЕТ СН'!$I$12+СВЦЭМ!$D$10+'СЕТ СН'!$I$6-'СЕТ СН'!$I$22</f>
        <v>2907.4284846399996</v>
      </c>
      <c r="H135" s="36">
        <f>SUMIFS(СВЦЭМ!$C$39:$C$782,СВЦЭМ!$A$39:$A$782,$A135,СВЦЭМ!$B$39:$B$782,H$119)+'СЕТ СН'!$I$12+СВЦЭМ!$D$10+'СЕТ СН'!$I$6-'СЕТ СН'!$I$22</f>
        <v>2852.6557195599999</v>
      </c>
      <c r="I135" s="36">
        <f>SUMIFS(СВЦЭМ!$C$39:$C$782,СВЦЭМ!$A$39:$A$782,$A135,СВЦЭМ!$B$39:$B$782,I$119)+'СЕТ СН'!$I$12+СВЦЭМ!$D$10+'СЕТ СН'!$I$6-'СЕТ СН'!$I$22</f>
        <v>2747.5344174400002</v>
      </c>
      <c r="J135" s="36">
        <f>SUMIFS(СВЦЭМ!$C$39:$C$782,СВЦЭМ!$A$39:$A$782,$A135,СВЦЭМ!$B$39:$B$782,J$119)+'СЕТ СН'!$I$12+СВЦЭМ!$D$10+'СЕТ СН'!$I$6-'СЕТ СН'!$I$22</f>
        <v>2700.4588061499999</v>
      </c>
      <c r="K135" s="36">
        <f>SUMIFS(СВЦЭМ!$C$39:$C$782,СВЦЭМ!$A$39:$A$782,$A135,СВЦЭМ!$B$39:$B$782,K$119)+'СЕТ СН'!$I$12+СВЦЭМ!$D$10+'СЕТ СН'!$I$6-'СЕТ СН'!$I$22</f>
        <v>2699.64547356</v>
      </c>
      <c r="L135" s="36">
        <f>SUMIFS(СВЦЭМ!$C$39:$C$782,СВЦЭМ!$A$39:$A$782,$A135,СВЦЭМ!$B$39:$B$782,L$119)+'СЕТ СН'!$I$12+СВЦЭМ!$D$10+'СЕТ СН'!$I$6-'СЕТ СН'!$I$22</f>
        <v>2686.08393136</v>
      </c>
      <c r="M135" s="36">
        <f>SUMIFS(СВЦЭМ!$C$39:$C$782,СВЦЭМ!$A$39:$A$782,$A135,СВЦЭМ!$B$39:$B$782,M$119)+'СЕТ СН'!$I$12+СВЦЭМ!$D$10+'СЕТ СН'!$I$6-'СЕТ СН'!$I$22</f>
        <v>2709.11529612</v>
      </c>
      <c r="N135" s="36">
        <f>SUMIFS(СВЦЭМ!$C$39:$C$782,СВЦЭМ!$A$39:$A$782,$A135,СВЦЭМ!$B$39:$B$782,N$119)+'СЕТ СН'!$I$12+СВЦЭМ!$D$10+'СЕТ СН'!$I$6-'СЕТ СН'!$I$22</f>
        <v>2726.8474746100001</v>
      </c>
      <c r="O135" s="36">
        <f>SUMIFS(СВЦЭМ!$C$39:$C$782,СВЦЭМ!$A$39:$A$782,$A135,СВЦЭМ!$B$39:$B$782,O$119)+'СЕТ СН'!$I$12+СВЦЭМ!$D$10+'СЕТ СН'!$I$6-'СЕТ СН'!$I$22</f>
        <v>2702.3571472899998</v>
      </c>
      <c r="P135" s="36">
        <f>SUMIFS(СВЦЭМ!$C$39:$C$782,СВЦЭМ!$A$39:$A$782,$A135,СВЦЭМ!$B$39:$B$782,P$119)+'СЕТ СН'!$I$12+СВЦЭМ!$D$10+'СЕТ СН'!$I$6-'СЕТ СН'!$I$22</f>
        <v>2713.1242689699998</v>
      </c>
      <c r="Q135" s="36">
        <f>SUMIFS(СВЦЭМ!$C$39:$C$782,СВЦЭМ!$A$39:$A$782,$A135,СВЦЭМ!$B$39:$B$782,Q$119)+'СЕТ СН'!$I$12+СВЦЭМ!$D$10+'СЕТ СН'!$I$6-'СЕТ СН'!$I$22</f>
        <v>2744.9003260099998</v>
      </c>
      <c r="R135" s="36">
        <f>SUMIFS(СВЦЭМ!$C$39:$C$782,СВЦЭМ!$A$39:$A$782,$A135,СВЦЭМ!$B$39:$B$782,R$119)+'СЕТ СН'!$I$12+СВЦЭМ!$D$10+'СЕТ СН'!$I$6-'СЕТ СН'!$I$22</f>
        <v>2728.0399233899998</v>
      </c>
      <c r="S135" s="36">
        <f>SUMIFS(СВЦЭМ!$C$39:$C$782,СВЦЭМ!$A$39:$A$782,$A135,СВЦЭМ!$B$39:$B$782,S$119)+'СЕТ СН'!$I$12+СВЦЭМ!$D$10+'СЕТ СН'!$I$6-'СЕТ СН'!$I$22</f>
        <v>2731.4136998499998</v>
      </c>
      <c r="T135" s="36">
        <f>SUMIFS(СВЦЭМ!$C$39:$C$782,СВЦЭМ!$A$39:$A$782,$A135,СВЦЭМ!$B$39:$B$782,T$119)+'СЕТ СН'!$I$12+СВЦЭМ!$D$10+'СЕТ СН'!$I$6-'СЕТ СН'!$I$22</f>
        <v>2661.84923179</v>
      </c>
      <c r="U135" s="36">
        <f>SUMIFS(СВЦЭМ!$C$39:$C$782,СВЦЭМ!$A$39:$A$782,$A135,СВЦЭМ!$B$39:$B$782,U$119)+'СЕТ СН'!$I$12+СВЦЭМ!$D$10+'СЕТ СН'!$I$6-'СЕТ СН'!$I$22</f>
        <v>2621.2297337300001</v>
      </c>
      <c r="V135" s="36">
        <f>SUMIFS(СВЦЭМ!$C$39:$C$782,СВЦЭМ!$A$39:$A$782,$A135,СВЦЭМ!$B$39:$B$782,V$119)+'СЕТ СН'!$I$12+СВЦЭМ!$D$10+'СЕТ СН'!$I$6-'СЕТ СН'!$I$22</f>
        <v>2607.4307166600001</v>
      </c>
      <c r="W135" s="36">
        <f>SUMIFS(СВЦЭМ!$C$39:$C$782,СВЦЭМ!$A$39:$A$782,$A135,СВЦЭМ!$B$39:$B$782,W$119)+'СЕТ СН'!$I$12+СВЦЭМ!$D$10+'СЕТ СН'!$I$6-'СЕТ СН'!$I$22</f>
        <v>2646.3471936299998</v>
      </c>
      <c r="X135" s="36">
        <f>SUMIFS(СВЦЭМ!$C$39:$C$782,СВЦЭМ!$A$39:$A$782,$A135,СВЦЭМ!$B$39:$B$782,X$119)+'СЕТ СН'!$I$12+СВЦЭМ!$D$10+'СЕТ СН'!$I$6-'СЕТ СН'!$I$22</f>
        <v>2703.3891259000002</v>
      </c>
      <c r="Y135" s="36">
        <f>SUMIFS(СВЦЭМ!$C$39:$C$782,СВЦЭМ!$A$39:$A$782,$A135,СВЦЭМ!$B$39:$B$782,Y$119)+'СЕТ СН'!$I$12+СВЦЭМ!$D$10+'СЕТ СН'!$I$6-'СЕТ СН'!$I$22</f>
        <v>2760.1745400299997</v>
      </c>
    </row>
    <row r="136" spans="1:25" ht="15.75" x14ac:dyDescent="0.2">
      <c r="A136" s="35">
        <f t="shared" si="3"/>
        <v>45582</v>
      </c>
      <c r="B136" s="36">
        <f>SUMIFS(СВЦЭМ!$C$39:$C$782,СВЦЭМ!$A$39:$A$782,$A136,СВЦЭМ!$B$39:$B$782,B$119)+'СЕТ СН'!$I$12+СВЦЭМ!$D$10+'СЕТ СН'!$I$6-'СЕТ СН'!$I$22</f>
        <v>2829.2093882099998</v>
      </c>
      <c r="C136" s="36">
        <f>SUMIFS(СВЦЭМ!$C$39:$C$782,СВЦЭМ!$A$39:$A$782,$A136,СВЦЭМ!$B$39:$B$782,C$119)+'СЕТ СН'!$I$12+СВЦЭМ!$D$10+'СЕТ СН'!$I$6-'СЕТ СН'!$I$22</f>
        <v>2916.0952504299999</v>
      </c>
      <c r="D136" s="36">
        <f>SUMIFS(СВЦЭМ!$C$39:$C$782,СВЦЭМ!$A$39:$A$782,$A136,СВЦЭМ!$B$39:$B$782,D$119)+'СЕТ СН'!$I$12+СВЦЭМ!$D$10+'СЕТ СН'!$I$6-'СЕТ СН'!$I$22</f>
        <v>2956.5611710599997</v>
      </c>
      <c r="E136" s="36">
        <f>SUMIFS(СВЦЭМ!$C$39:$C$782,СВЦЭМ!$A$39:$A$782,$A136,СВЦЭМ!$B$39:$B$782,E$119)+'СЕТ СН'!$I$12+СВЦЭМ!$D$10+'СЕТ СН'!$I$6-'СЕТ СН'!$I$22</f>
        <v>2968.8208268099997</v>
      </c>
      <c r="F136" s="36">
        <f>SUMIFS(СВЦЭМ!$C$39:$C$782,СВЦЭМ!$A$39:$A$782,$A136,СВЦЭМ!$B$39:$B$782,F$119)+'СЕТ СН'!$I$12+СВЦЭМ!$D$10+'СЕТ СН'!$I$6-'СЕТ СН'!$I$22</f>
        <v>2966.3817770099995</v>
      </c>
      <c r="G136" s="36">
        <f>SUMIFS(СВЦЭМ!$C$39:$C$782,СВЦЭМ!$A$39:$A$782,$A136,СВЦЭМ!$B$39:$B$782,G$119)+'СЕТ СН'!$I$12+СВЦЭМ!$D$10+'СЕТ СН'!$I$6-'СЕТ СН'!$I$22</f>
        <v>2937.1657500399997</v>
      </c>
      <c r="H136" s="36">
        <f>SUMIFS(СВЦЭМ!$C$39:$C$782,СВЦЭМ!$A$39:$A$782,$A136,СВЦЭМ!$B$39:$B$782,H$119)+'СЕТ СН'!$I$12+СВЦЭМ!$D$10+'СЕТ СН'!$I$6-'СЕТ СН'!$I$22</f>
        <v>2838.4412707499996</v>
      </c>
      <c r="I136" s="36">
        <f>SUMIFS(СВЦЭМ!$C$39:$C$782,СВЦЭМ!$A$39:$A$782,$A136,СВЦЭМ!$B$39:$B$782,I$119)+'СЕТ СН'!$I$12+СВЦЭМ!$D$10+'СЕТ СН'!$I$6-'СЕТ СН'!$I$22</f>
        <v>2697.8776035699998</v>
      </c>
      <c r="J136" s="36">
        <f>SUMIFS(СВЦЭМ!$C$39:$C$782,СВЦЭМ!$A$39:$A$782,$A136,СВЦЭМ!$B$39:$B$782,J$119)+'СЕТ СН'!$I$12+СВЦЭМ!$D$10+'СЕТ СН'!$I$6-'СЕТ СН'!$I$22</f>
        <v>2660.6804384799998</v>
      </c>
      <c r="K136" s="36">
        <f>SUMIFS(СВЦЭМ!$C$39:$C$782,СВЦЭМ!$A$39:$A$782,$A136,СВЦЭМ!$B$39:$B$782,K$119)+'СЕТ СН'!$I$12+СВЦЭМ!$D$10+'СЕТ СН'!$I$6-'СЕТ СН'!$I$22</f>
        <v>2655.0364816699998</v>
      </c>
      <c r="L136" s="36">
        <f>SUMIFS(СВЦЭМ!$C$39:$C$782,СВЦЭМ!$A$39:$A$782,$A136,СВЦЭМ!$B$39:$B$782,L$119)+'СЕТ СН'!$I$12+СВЦЭМ!$D$10+'СЕТ СН'!$I$6-'СЕТ СН'!$I$22</f>
        <v>2642.73412323</v>
      </c>
      <c r="M136" s="36">
        <f>SUMIFS(СВЦЭМ!$C$39:$C$782,СВЦЭМ!$A$39:$A$782,$A136,СВЦЭМ!$B$39:$B$782,M$119)+'СЕТ СН'!$I$12+СВЦЭМ!$D$10+'СЕТ СН'!$I$6-'СЕТ СН'!$I$22</f>
        <v>2645.54915979</v>
      </c>
      <c r="N136" s="36">
        <f>SUMIFS(СВЦЭМ!$C$39:$C$782,СВЦЭМ!$A$39:$A$782,$A136,СВЦЭМ!$B$39:$B$782,N$119)+'СЕТ СН'!$I$12+СВЦЭМ!$D$10+'СЕТ СН'!$I$6-'СЕТ СН'!$I$22</f>
        <v>2657.4225298599999</v>
      </c>
      <c r="O136" s="36">
        <f>SUMIFS(СВЦЭМ!$C$39:$C$782,СВЦЭМ!$A$39:$A$782,$A136,СВЦЭМ!$B$39:$B$782,O$119)+'СЕТ СН'!$I$12+СВЦЭМ!$D$10+'СЕТ СН'!$I$6-'СЕТ СН'!$I$22</f>
        <v>2671.9499717399999</v>
      </c>
      <c r="P136" s="36">
        <f>SUMIFS(СВЦЭМ!$C$39:$C$782,СВЦЭМ!$A$39:$A$782,$A136,СВЦЭМ!$B$39:$B$782,P$119)+'СЕТ СН'!$I$12+СВЦЭМ!$D$10+'СЕТ СН'!$I$6-'СЕТ СН'!$I$22</f>
        <v>2677.5685272599999</v>
      </c>
      <c r="Q136" s="36">
        <f>SUMIFS(СВЦЭМ!$C$39:$C$782,СВЦЭМ!$A$39:$A$782,$A136,СВЦЭМ!$B$39:$B$782,Q$119)+'СЕТ СН'!$I$12+СВЦЭМ!$D$10+'СЕТ СН'!$I$6-'СЕТ СН'!$I$22</f>
        <v>2722.5944213600001</v>
      </c>
      <c r="R136" s="36">
        <f>SUMIFS(СВЦЭМ!$C$39:$C$782,СВЦЭМ!$A$39:$A$782,$A136,СВЦЭМ!$B$39:$B$782,R$119)+'СЕТ СН'!$I$12+СВЦЭМ!$D$10+'СЕТ СН'!$I$6-'СЕТ СН'!$I$22</f>
        <v>2696.2725968599998</v>
      </c>
      <c r="S136" s="36">
        <f>SUMIFS(СВЦЭМ!$C$39:$C$782,СВЦЭМ!$A$39:$A$782,$A136,СВЦЭМ!$B$39:$B$782,S$119)+'СЕТ СН'!$I$12+СВЦЭМ!$D$10+'СЕТ СН'!$I$6-'СЕТ СН'!$I$22</f>
        <v>2703.3686566599999</v>
      </c>
      <c r="T136" s="36">
        <f>SUMIFS(СВЦЭМ!$C$39:$C$782,СВЦЭМ!$A$39:$A$782,$A136,СВЦЭМ!$B$39:$B$782,T$119)+'СЕТ СН'!$I$12+СВЦЭМ!$D$10+'СЕТ СН'!$I$6-'СЕТ СН'!$I$22</f>
        <v>2609.74428803</v>
      </c>
      <c r="U136" s="36">
        <f>SUMIFS(СВЦЭМ!$C$39:$C$782,СВЦЭМ!$A$39:$A$782,$A136,СВЦЭМ!$B$39:$B$782,U$119)+'СЕТ СН'!$I$12+СВЦЭМ!$D$10+'СЕТ СН'!$I$6-'СЕТ СН'!$I$22</f>
        <v>2573.1682783900001</v>
      </c>
      <c r="V136" s="36">
        <f>SUMIFS(СВЦЭМ!$C$39:$C$782,СВЦЭМ!$A$39:$A$782,$A136,СВЦЭМ!$B$39:$B$782,V$119)+'СЕТ СН'!$I$12+СВЦЭМ!$D$10+'СЕТ СН'!$I$6-'СЕТ СН'!$I$22</f>
        <v>2579.5702012400002</v>
      </c>
      <c r="W136" s="36">
        <f>SUMIFS(СВЦЭМ!$C$39:$C$782,СВЦЭМ!$A$39:$A$782,$A136,СВЦЭМ!$B$39:$B$782,W$119)+'СЕТ СН'!$I$12+СВЦЭМ!$D$10+'СЕТ СН'!$I$6-'СЕТ СН'!$I$22</f>
        <v>2614.6879915599998</v>
      </c>
      <c r="X136" s="36">
        <f>SUMIFS(СВЦЭМ!$C$39:$C$782,СВЦЭМ!$A$39:$A$782,$A136,СВЦЭМ!$B$39:$B$782,X$119)+'СЕТ СН'!$I$12+СВЦЭМ!$D$10+'СЕТ СН'!$I$6-'СЕТ СН'!$I$22</f>
        <v>2673.06982285</v>
      </c>
      <c r="Y136" s="36">
        <f>SUMIFS(СВЦЭМ!$C$39:$C$782,СВЦЭМ!$A$39:$A$782,$A136,СВЦЭМ!$B$39:$B$782,Y$119)+'СЕТ СН'!$I$12+СВЦЭМ!$D$10+'СЕТ СН'!$I$6-'СЕТ СН'!$I$22</f>
        <v>2705.8086723000001</v>
      </c>
    </row>
    <row r="137" spans="1:25" ht="15.75" x14ac:dyDescent="0.2">
      <c r="A137" s="35">
        <f t="shared" si="3"/>
        <v>45583</v>
      </c>
      <c r="B137" s="36">
        <f>SUMIFS(СВЦЭМ!$C$39:$C$782,СВЦЭМ!$A$39:$A$782,$A137,СВЦЭМ!$B$39:$B$782,B$119)+'СЕТ СН'!$I$12+СВЦЭМ!$D$10+'СЕТ СН'!$I$6-'СЕТ СН'!$I$22</f>
        <v>2749.5221465099999</v>
      </c>
      <c r="C137" s="36">
        <f>SUMIFS(СВЦЭМ!$C$39:$C$782,СВЦЭМ!$A$39:$A$782,$A137,СВЦЭМ!$B$39:$B$782,C$119)+'СЕТ СН'!$I$12+СВЦЭМ!$D$10+'СЕТ СН'!$I$6-'СЕТ СН'!$I$22</f>
        <v>2844.8149009599997</v>
      </c>
      <c r="D137" s="36">
        <f>SUMIFS(СВЦЭМ!$C$39:$C$782,СВЦЭМ!$A$39:$A$782,$A137,СВЦЭМ!$B$39:$B$782,D$119)+'СЕТ СН'!$I$12+СВЦЭМ!$D$10+'СЕТ СН'!$I$6-'СЕТ СН'!$I$22</f>
        <v>2902.3083009199995</v>
      </c>
      <c r="E137" s="36">
        <f>SUMIFS(СВЦЭМ!$C$39:$C$782,СВЦЭМ!$A$39:$A$782,$A137,СВЦЭМ!$B$39:$B$782,E$119)+'СЕТ СН'!$I$12+СВЦЭМ!$D$10+'СЕТ СН'!$I$6-'СЕТ СН'!$I$22</f>
        <v>2986.7847408999996</v>
      </c>
      <c r="F137" s="36">
        <f>SUMIFS(СВЦЭМ!$C$39:$C$782,СВЦЭМ!$A$39:$A$782,$A137,СВЦЭМ!$B$39:$B$782,F$119)+'СЕТ СН'!$I$12+СВЦЭМ!$D$10+'СЕТ СН'!$I$6-'СЕТ СН'!$I$22</f>
        <v>2923.7644680799995</v>
      </c>
      <c r="G137" s="36">
        <f>SUMIFS(СВЦЭМ!$C$39:$C$782,СВЦЭМ!$A$39:$A$782,$A137,СВЦЭМ!$B$39:$B$782,G$119)+'СЕТ СН'!$I$12+СВЦЭМ!$D$10+'СЕТ СН'!$I$6-'СЕТ СН'!$I$22</f>
        <v>2885.2883432299996</v>
      </c>
      <c r="H137" s="36">
        <f>SUMIFS(СВЦЭМ!$C$39:$C$782,СВЦЭМ!$A$39:$A$782,$A137,СВЦЭМ!$B$39:$B$782,H$119)+'СЕТ СН'!$I$12+СВЦЭМ!$D$10+'СЕТ СН'!$I$6-'СЕТ СН'!$I$22</f>
        <v>2760.3772639299996</v>
      </c>
      <c r="I137" s="36">
        <f>SUMIFS(СВЦЭМ!$C$39:$C$782,СВЦЭМ!$A$39:$A$782,$A137,СВЦЭМ!$B$39:$B$782,I$119)+'СЕТ СН'!$I$12+СВЦЭМ!$D$10+'СЕТ СН'!$I$6-'СЕТ СН'!$I$22</f>
        <v>2667.6894418699999</v>
      </c>
      <c r="J137" s="36">
        <f>SUMIFS(СВЦЭМ!$C$39:$C$782,СВЦЭМ!$A$39:$A$782,$A137,СВЦЭМ!$B$39:$B$782,J$119)+'СЕТ СН'!$I$12+СВЦЭМ!$D$10+'СЕТ СН'!$I$6-'СЕТ СН'!$I$22</f>
        <v>2625.4149783899998</v>
      </c>
      <c r="K137" s="36">
        <f>SUMIFS(СВЦЭМ!$C$39:$C$782,СВЦЭМ!$A$39:$A$782,$A137,СВЦЭМ!$B$39:$B$782,K$119)+'СЕТ СН'!$I$12+СВЦЭМ!$D$10+'СЕТ СН'!$I$6-'СЕТ СН'!$I$22</f>
        <v>2666.11886512</v>
      </c>
      <c r="L137" s="36">
        <f>SUMIFS(СВЦЭМ!$C$39:$C$782,СВЦЭМ!$A$39:$A$782,$A137,СВЦЭМ!$B$39:$B$782,L$119)+'СЕТ СН'!$I$12+СВЦЭМ!$D$10+'СЕТ СН'!$I$6-'СЕТ СН'!$I$22</f>
        <v>2663.1960720000002</v>
      </c>
      <c r="M137" s="36">
        <f>SUMIFS(СВЦЭМ!$C$39:$C$782,СВЦЭМ!$A$39:$A$782,$A137,СВЦЭМ!$B$39:$B$782,M$119)+'СЕТ СН'!$I$12+СВЦЭМ!$D$10+'СЕТ СН'!$I$6-'СЕТ СН'!$I$22</f>
        <v>2666.6500623100001</v>
      </c>
      <c r="N137" s="36">
        <f>SUMIFS(СВЦЭМ!$C$39:$C$782,СВЦЭМ!$A$39:$A$782,$A137,СВЦЭМ!$B$39:$B$782,N$119)+'СЕТ СН'!$I$12+СВЦЭМ!$D$10+'СЕТ СН'!$I$6-'СЕТ СН'!$I$22</f>
        <v>2689.5932925900001</v>
      </c>
      <c r="O137" s="36">
        <f>SUMIFS(СВЦЭМ!$C$39:$C$782,СВЦЭМ!$A$39:$A$782,$A137,СВЦЭМ!$B$39:$B$782,O$119)+'СЕТ СН'!$I$12+СВЦЭМ!$D$10+'СЕТ СН'!$I$6-'СЕТ СН'!$I$22</f>
        <v>2678.3996864199999</v>
      </c>
      <c r="P137" s="36">
        <f>SUMIFS(СВЦЭМ!$C$39:$C$782,СВЦЭМ!$A$39:$A$782,$A137,СВЦЭМ!$B$39:$B$782,P$119)+'СЕТ СН'!$I$12+СВЦЭМ!$D$10+'СЕТ СН'!$I$6-'СЕТ СН'!$I$22</f>
        <v>2684.49378286</v>
      </c>
      <c r="Q137" s="36">
        <f>SUMIFS(СВЦЭМ!$C$39:$C$782,СВЦЭМ!$A$39:$A$782,$A137,СВЦЭМ!$B$39:$B$782,Q$119)+'СЕТ СН'!$I$12+СВЦЭМ!$D$10+'СЕТ СН'!$I$6-'СЕТ СН'!$I$22</f>
        <v>2704.7949274799998</v>
      </c>
      <c r="R137" s="36">
        <f>SUMIFS(СВЦЭМ!$C$39:$C$782,СВЦЭМ!$A$39:$A$782,$A137,СВЦЭМ!$B$39:$B$782,R$119)+'СЕТ СН'!$I$12+СВЦЭМ!$D$10+'СЕТ СН'!$I$6-'СЕТ СН'!$I$22</f>
        <v>2688.1628659399998</v>
      </c>
      <c r="S137" s="36">
        <f>SUMIFS(СВЦЭМ!$C$39:$C$782,СВЦЭМ!$A$39:$A$782,$A137,СВЦЭМ!$B$39:$B$782,S$119)+'СЕТ СН'!$I$12+СВЦЭМ!$D$10+'СЕТ СН'!$I$6-'СЕТ СН'!$I$22</f>
        <v>2665.79860629</v>
      </c>
      <c r="T137" s="36">
        <f>SUMIFS(СВЦЭМ!$C$39:$C$782,СВЦЭМ!$A$39:$A$782,$A137,СВЦЭМ!$B$39:$B$782,T$119)+'СЕТ СН'!$I$12+СВЦЭМ!$D$10+'СЕТ СН'!$I$6-'СЕТ СН'!$I$22</f>
        <v>2621.38666044</v>
      </c>
      <c r="U137" s="36">
        <f>SUMIFS(СВЦЭМ!$C$39:$C$782,СВЦЭМ!$A$39:$A$782,$A137,СВЦЭМ!$B$39:$B$782,U$119)+'СЕТ СН'!$I$12+СВЦЭМ!$D$10+'СЕТ СН'!$I$6-'СЕТ СН'!$I$22</f>
        <v>2599.75618669</v>
      </c>
      <c r="V137" s="36">
        <f>SUMIFS(СВЦЭМ!$C$39:$C$782,СВЦЭМ!$A$39:$A$782,$A137,СВЦЭМ!$B$39:$B$782,V$119)+'СЕТ СН'!$I$12+СВЦЭМ!$D$10+'СЕТ СН'!$I$6-'СЕТ СН'!$I$22</f>
        <v>2620.4769232200001</v>
      </c>
      <c r="W137" s="36">
        <f>SUMIFS(СВЦЭМ!$C$39:$C$782,СВЦЭМ!$A$39:$A$782,$A137,СВЦЭМ!$B$39:$B$782,W$119)+'СЕТ СН'!$I$12+СВЦЭМ!$D$10+'СЕТ СН'!$I$6-'СЕТ СН'!$I$22</f>
        <v>2650.23520689</v>
      </c>
      <c r="X137" s="36">
        <f>SUMIFS(СВЦЭМ!$C$39:$C$782,СВЦЭМ!$A$39:$A$782,$A137,СВЦЭМ!$B$39:$B$782,X$119)+'СЕТ СН'!$I$12+СВЦЭМ!$D$10+'СЕТ СН'!$I$6-'СЕТ СН'!$I$22</f>
        <v>2709.3301128200001</v>
      </c>
      <c r="Y137" s="36">
        <f>SUMIFS(СВЦЭМ!$C$39:$C$782,СВЦЭМ!$A$39:$A$782,$A137,СВЦЭМ!$B$39:$B$782,Y$119)+'СЕТ СН'!$I$12+СВЦЭМ!$D$10+'СЕТ СН'!$I$6-'СЕТ СН'!$I$22</f>
        <v>2789.2708177799996</v>
      </c>
    </row>
    <row r="138" spans="1:25" ht="15.75" x14ac:dyDescent="0.2">
      <c r="A138" s="35">
        <f t="shared" si="3"/>
        <v>45584</v>
      </c>
      <c r="B138" s="36">
        <f>SUMIFS(СВЦЭМ!$C$39:$C$782,СВЦЭМ!$A$39:$A$782,$A138,СВЦЭМ!$B$39:$B$782,B$119)+'СЕТ СН'!$I$12+СВЦЭМ!$D$10+'СЕТ СН'!$I$6-'СЕТ СН'!$I$22</f>
        <v>2720.7289339200001</v>
      </c>
      <c r="C138" s="36">
        <f>SUMIFS(СВЦЭМ!$C$39:$C$782,СВЦЭМ!$A$39:$A$782,$A138,СВЦЭМ!$B$39:$B$782,C$119)+'СЕТ СН'!$I$12+СВЦЭМ!$D$10+'СЕТ СН'!$I$6-'СЕТ СН'!$I$22</f>
        <v>2773.7367642599997</v>
      </c>
      <c r="D138" s="36">
        <f>SUMIFS(СВЦЭМ!$C$39:$C$782,СВЦЭМ!$A$39:$A$782,$A138,СВЦЭМ!$B$39:$B$782,D$119)+'СЕТ СН'!$I$12+СВЦЭМ!$D$10+'СЕТ СН'!$I$6-'СЕТ СН'!$I$22</f>
        <v>2851.4842879999997</v>
      </c>
      <c r="E138" s="36">
        <f>SUMIFS(СВЦЭМ!$C$39:$C$782,СВЦЭМ!$A$39:$A$782,$A138,СВЦЭМ!$B$39:$B$782,E$119)+'СЕТ СН'!$I$12+СВЦЭМ!$D$10+'СЕТ СН'!$I$6-'СЕТ СН'!$I$22</f>
        <v>2860.6238099899997</v>
      </c>
      <c r="F138" s="36">
        <f>SUMIFS(СВЦЭМ!$C$39:$C$782,СВЦЭМ!$A$39:$A$782,$A138,СВЦЭМ!$B$39:$B$782,F$119)+'СЕТ СН'!$I$12+СВЦЭМ!$D$10+'СЕТ СН'!$I$6-'СЕТ СН'!$I$22</f>
        <v>2869.1410708599997</v>
      </c>
      <c r="G138" s="36">
        <f>SUMIFS(СВЦЭМ!$C$39:$C$782,СВЦЭМ!$A$39:$A$782,$A138,СВЦЭМ!$B$39:$B$782,G$119)+'СЕТ СН'!$I$12+СВЦЭМ!$D$10+'СЕТ СН'!$I$6-'СЕТ СН'!$I$22</f>
        <v>2866.3552276899995</v>
      </c>
      <c r="H138" s="36">
        <f>SUMIFS(СВЦЭМ!$C$39:$C$782,СВЦЭМ!$A$39:$A$782,$A138,СВЦЭМ!$B$39:$B$782,H$119)+'СЕТ СН'!$I$12+СВЦЭМ!$D$10+'СЕТ СН'!$I$6-'СЕТ СН'!$I$22</f>
        <v>2838.3904928999996</v>
      </c>
      <c r="I138" s="36">
        <f>SUMIFS(СВЦЭМ!$C$39:$C$782,СВЦЭМ!$A$39:$A$782,$A138,СВЦЭМ!$B$39:$B$782,I$119)+'СЕТ СН'!$I$12+СВЦЭМ!$D$10+'СЕТ СН'!$I$6-'СЕТ СН'!$I$22</f>
        <v>2850.0671696099998</v>
      </c>
      <c r="J138" s="36">
        <f>SUMIFS(СВЦЭМ!$C$39:$C$782,СВЦЭМ!$A$39:$A$782,$A138,СВЦЭМ!$B$39:$B$782,J$119)+'СЕТ СН'!$I$12+СВЦЭМ!$D$10+'СЕТ СН'!$I$6-'СЕТ СН'!$I$22</f>
        <v>2741.9235992899999</v>
      </c>
      <c r="K138" s="36">
        <f>SUMIFS(СВЦЭМ!$C$39:$C$782,СВЦЭМ!$A$39:$A$782,$A138,СВЦЭМ!$B$39:$B$782,K$119)+'СЕТ СН'!$I$12+СВЦЭМ!$D$10+'СЕТ СН'!$I$6-'СЕТ СН'!$I$22</f>
        <v>2640.1965492300001</v>
      </c>
      <c r="L138" s="36">
        <f>SUMIFS(СВЦЭМ!$C$39:$C$782,СВЦЭМ!$A$39:$A$782,$A138,СВЦЭМ!$B$39:$B$782,L$119)+'СЕТ СН'!$I$12+СВЦЭМ!$D$10+'СЕТ СН'!$I$6-'СЕТ СН'!$I$22</f>
        <v>2601.2294056000001</v>
      </c>
      <c r="M138" s="36">
        <f>SUMIFS(СВЦЭМ!$C$39:$C$782,СВЦЭМ!$A$39:$A$782,$A138,СВЦЭМ!$B$39:$B$782,M$119)+'СЕТ СН'!$I$12+СВЦЭМ!$D$10+'СЕТ СН'!$I$6-'СЕТ СН'!$I$22</f>
        <v>2619.6043697099999</v>
      </c>
      <c r="N138" s="36">
        <f>SUMIFS(СВЦЭМ!$C$39:$C$782,СВЦЭМ!$A$39:$A$782,$A138,СВЦЭМ!$B$39:$B$782,N$119)+'СЕТ СН'!$I$12+СВЦЭМ!$D$10+'СЕТ СН'!$I$6-'СЕТ СН'!$I$22</f>
        <v>2636.9193770299999</v>
      </c>
      <c r="O138" s="36">
        <f>SUMIFS(СВЦЭМ!$C$39:$C$782,СВЦЭМ!$A$39:$A$782,$A138,СВЦЭМ!$B$39:$B$782,O$119)+'СЕТ СН'!$I$12+СВЦЭМ!$D$10+'СЕТ СН'!$I$6-'СЕТ СН'!$I$22</f>
        <v>2649.4299717899999</v>
      </c>
      <c r="P138" s="36">
        <f>SUMIFS(СВЦЭМ!$C$39:$C$782,СВЦЭМ!$A$39:$A$782,$A138,СВЦЭМ!$B$39:$B$782,P$119)+'СЕТ СН'!$I$12+СВЦЭМ!$D$10+'СЕТ СН'!$I$6-'СЕТ СН'!$I$22</f>
        <v>2672.2480882300001</v>
      </c>
      <c r="Q138" s="36">
        <f>SUMIFS(СВЦЭМ!$C$39:$C$782,СВЦЭМ!$A$39:$A$782,$A138,СВЦЭМ!$B$39:$B$782,Q$119)+'СЕТ СН'!$I$12+СВЦЭМ!$D$10+'СЕТ СН'!$I$6-'СЕТ СН'!$I$22</f>
        <v>2674.3834228800001</v>
      </c>
      <c r="R138" s="36">
        <f>SUMIFS(СВЦЭМ!$C$39:$C$782,СВЦЭМ!$A$39:$A$782,$A138,СВЦЭМ!$B$39:$B$782,R$119)+'СЕТ СН'!$I$12+СВЦЭМ!$D$10+'СЕТ СН'!$I$6-'СЕТ СН'!$I$22</f>
        <v>2682.22596458</v>
      </c>
      <c r="S138" s="36">
        <f>SUMIFS(СВЦЭМ!$C$39:$C$782,СВЦЭМ!$A$39:$A$782,$A138,СВЦЭМ!$B$39:$B$782,S$119)+'СЕТ СН'!$I$12+СВЦЭМ!$D$10+'СЕТ СН'!$I$6-'СЕТ СН'!$I$22</f>
        <v>2666.3005112699998</v>
      </c>
      <c r="T138" s="36">
        <f>SUMIFS(СВЦЭМ!$C$39:$C$782,СВЦЭМ!$A$39:$A$782,$A138,СВЦЭМ!$B$39:$B$782,T$119)+'СЕТ СН'!$I$12+СВЦЭМ!$D$10+'СЕТ СН'!$I$6-'СЕТ СН'!$I$22</f>
        <v>2601.8744711700001</v>
      </c>
      <c r="U138" s="36">
        <f>SUMIFS(СВЦЭМ!$C$39:$C$782,СВЦЭМ!$A$39:$A$782,$A138,СВЦЭМ!$B$39:$B$782,U$119)+'СЕТ СН'!$I$12+СВЦЭМ!$D$10+'СЕТ СН'!$I$6-'СЕТ СН'!$I$22</f>
        <v>2577.7088099900002</v>
      </c>
      <c r="V138" s="36">
        <f>SUMIFS(СВЦЭМ!$C$39:$C$782,СВЦЭМ!$A$39:$A$782,$A138,СВЦЭМ!$B$39:$B$782,V$119)+'СЕТ СН'!$I$12+СВЦЭМ!$D$10+'СЕТ СН'!$I$6-'СЕТ СН'!$I$22</f>
        <v>2589.55471266</v>
      </c>
      <c r="W138" s="36">
        <f>SUMIFS(СВЦЭМ!$C$39:$C$782,СВЦЭМ!$A$39:$A$782,$A138,СВЦЭМ!$B$39:$B$782,W$119)+'СЕТ СН'!$I$12+СВЦЭМ!$D$10+'СЕТ СН'!$I$6-'СЕТ СН'!$I$22</f>
        <v>2607.9308178800002</v>
      </c>
      <c r="X138" s="36">
        <f>SUMIFS(СВЦЭМ!$C$39:$C$782,СВЦЭМ!$A$39:$A$782,$A138,СВЦЭМ!$B$39:$B$782,X$119)+'СЕТ СН'!$I$12+СВЦЭМ!$D$10+'СЕТ СН'!$I$6-'СЕТ СН'!$I$22</f>
        <v>2666.6234981600001</v>
      </c>
      <c r="Y138" s="36">
        <f>SUMIFS(СВЦЭМ!$C$39:$C$782,СВЦЭМ!$A$39:$A$782,$A138,СВЦЭМ!$B$39:$B$782,Y$119)+'СЕТ СН'!$I$12+СВЦЭМ!$D$10+'СЕТ СН'!$I$6-'СЕТ СН'!$I$22</f>
        <v>2700.1829739599998</v>
      </c>
    </row>
    <row r="139" spans="1:25" ht="15.75" x14ac:dyDescent="0.2">
      <c r="A139" s="35">
        <f t="shared" si="3"/>
        <v>45585</v>
      </c>
      <c r="B139" s="36">
        <f>SUMIFS(СВЦЭМ!$C$39:$C$782,СВЦЭМ!$A$39:$A$782,$A139,СВЦЭМ!$B$39:$B$782,B$119)+'СЕТ СН'!$I$12+СВЦЭМ!$D$10+'СЕТ СН'!$I$6-'СЕТ СН'!$I$22</f>
        <v>2771.3791373599997</v>
      </c>
      <c r="C139" s="36">
        <f>SUMIFS(СВЦЭМ!$C$39:$C$782,СВЦЭМ!$A$39:$A$782,$A139,СВЦЭМ!$B$39:$B$782,C$119)+'СЕТ СН'!$I$12+СВЦЭМ!$D$10+'СЕТ СН'!$I$6-'СЕТ СН'!$I$22</f>
        <v>2837.7156294299998</v>
      </c>
      <c r="D139" s="36">
        <f>SUMIFS(СВЦЭМ!$C$39:$C$782,СВЦЭМ!$A$39:$A$782,$A139,СВЦЭМ!$B$39:$B$782,D$119)+'СЕТ СН'!$I$12+СВЦЭМ!$D$10+'СЕТ СН'!$I$6-'СЕТ СН'!$I$22</f>
        <v>2870.3291533599995</v>
      </c>
      <c r="E139" s="36">
        <f>SUMIFS(СВЦЭМ!$C$39:$C$782,СВЦЭМ!$A$39:$A$782,$A139,СВЦЭМ!$B$39:$B$782,E$119)+'СЕТ СН'!$I$12+СВЦЭМ!$D$10+'СЕТ СН'!$I$6-'СЕТ СН'!$I$22</f>
        <v>2892.4111936299996</v>
      </c>
      <c r="F139" s="36">
        <f>SUMIFS(СВЦЭМ!$C$39:$C$782,СВЦЭМ!$A$39:$A$782,$A139,СВЦЭМ!$B$39:$B$782,F$119)+'СЕТ СН'!$I$12+СВЦЭМ!$D$10+'СЕТ СН'!$I$6-'СЕТ СН'!$I$22</f>
        <v>2894.4802815899998</v>
      </c>
      <c r="G139" s="36">
        <f>SUMIFS(СВЦЭМ!$C$39:$C$782,СВЦЭМ!$A$39:$A$782,$A139,СВЦЭМ!$B$39:$B$782,G$119)+'СЕТ СН'!$I$12+СВЦЭМ!$D$10+'СЕТ СН'!$I$6-'СЕТ СН'!$I$22</f>
        <v>2874.9387228999994</v>
      </c>
      <c r="H139" s="36">
        <f>SUMIFS(СВЦЭМ!$C$39:$C$782,СВЦЭМ!$A$39:$A$782,$A139,СВЦЭМ!$B$39:$B$782,H$119)+'СЕТ СН'!$I$12+СВЦЭМ!$D$10+'СЕТ СН'!$I$6-'СЕТ СН'!$I$22</f>
        <v>2850.7305147399998</v>
      </c>
      <c r="I139" s="36">
        <f>SUMIFS(СВЦЭМ!$C$39:$C$782,СВЦЭМ!$A$39:$A$782,$A139,СВЦЭМ!$B$39:$B$782,I$119)+'СЕТ СН'!$I$12+СВЦЭМ!$D$10+'СЕТ СН'!$I$6-'СЕТ СН'!$I$22</f>
        <v>2807.6346703199997</v>
      </c>
      <c r="J139" s="36">
        <f>SUMIFS(СВЦЭМ!$C$39:$C$782,СВЦЭМ!$A$39:$A$782,$A139,СВЦЭМ!$B$39:$B$782,J$119)+'СЕТ СН'!$I$12+СВЦЭМ!$D$10+'СЕТ СН'!$I$6-'СЕТ СН'!$I$22</f>
        <v>2720.4110734599999</v>
      </c>
      <c r="K139" s="36">
        <f>SUMIFS(СВЦЭМ!$C$39:$C$782,СВЦЭМ!$A$39:$A$782,$A139,СВЦЭМ!$B$39:$B$782,K$119)+'СЕТ СН'!$I$12+СВЦЭМ!$D$10+'СЕТ СН'!$I$6-'СЕТ СН'!$I$22</f>
        <v>2653.8976514699998</v>
      </c>
      <c r="L139" s="36">
        <f>SUMIFS(СВЦЭМ!$C$39:$C$782,СВЦЭМ!$A$39:$A$782,$A139,СВЦЭМ!$B$39:$B$782,L$119)+'СЕТ СН'!$I$12+СВЦЭМ!$D$10+'СЕТ СН'!$I$6-'СЕТ СН'!$I$22</f>
        <v>2646.0680713500001</v>
      </c>
      <c r="M139" s="36">
        <f>SUMIFS(СВЦЭМ!$C$39:$C$782,СВЦЭМ!$A$39:$A$782,$A139,СВЦЭМ!$B$39:$B$782,M$119)+'СЕТ СН'!$I$12+СВЦЭМ!$D$10+'СЕТ СН'!$I$6-'СЕТ СН'!$I$22</f>
        <v>2651.3306740799999</v>
      </c>
      <c r="N139" s="36">
        <f>SUMIFS(СВЦЭМ!$C$39:$C$782,СВЦЭМ!$A$39:$A$782,$A139,СВЦЭМ!$B$39:$B$782,N$119)+'СЕТ СН'!$I$12+СВЦЭМ!$D$10+'СЕТ СН'!$I$6-'СЕТ СН'!$I$22</f>
        <v>2672.3151975000001</v>
      </c>
      <c r="O139" s="36">
        <f>SUMIFS(СВЦЭМ!$C$39:$C$782,СВЦЭМ!$A$39:$A$782,$A139,СВЦЭМ!$B$39:$B$782,O$119)+'СЕТ СН'!$I$12+СВЦЭМ!$D$10+'СЕТ СН'!$I$6-'СЕТ СН'!$I$22</f>
        <v>2700.7795453799999</v>
      </c>
      <c r="P139" s="36">
        <f>SUMIFS(СВЦЭМ!$C$39:$C$782,СВЦЭМ!$A$39:$A$782,$A139,СВЦЭМ!$B$39:$B$782,P$119)+'СЕТ СН'!$I$12+СВЦЭМ!$D$10+'СЕТ СН'!$I$6-'СЕТ СН'!$I$22</f>
        <v>2714.8916743899999</v>
      </c>
      <c r="Q139" s="36">
        <f>SUMIFS(СВЦЭМ!$C$39:$C$782,СВЦЭМ!$A$39:$A$782,$A139,СВЦЭМ!$B$39:$B$782,Q$119)+'СЕТ СН'!$I$12+СВЦЭМ!$D$10+'СЕТ СН'!$I$6-'СЕТ СН'!$I$22</f>
        <v>2708.3633279199998</v>
      </c>
      <c r="R139" s="36">
        <f>SUMIFS(СВЦЭМ!$C$39:$C$782,СВЦЭМ!$A$39:$A$782,$A139,СВЦЭМ!$B$39:$B$782,R$119)+'СЕТ СН'!$I$12+СВЦЭМ!$D$10+'СЕТ СН'!$I$6-'СЕТ СН'!$I$22</f>
        <v>2694.74381528</v>
      </c>
      <c r="S139" s="36">
        <f>SUMIFS(СВЦЭМ!$C$39:$C$782,СВЦЭМ!$A$39:$A$782,$A139,СВЦЭМ!$B$39:$B$782,S$119)+'СЕТ СН'!$I$12+СВЦЭМ!$D$10+'СЕТ СН'!$I$6-'СЕТ СН'!$I$22</f>
        <v>2652.07482183</v>
      </c>
      <c r="T139" s="36">
        <f>SUMIFS(СВЦЭМ!$C$39:$C$782,СВЦЭМ!$A$39:$A$782,$A139,СВЦЭМ!$B$39:$B$782,T$119)+'СЕТ СН'!$I$12+СВЦЭМ!$D$10+'СЕТ СН'!$I$6-'СЕТ СН'!$I$22</f>
        <v>2581.3896608700002</v>
      </c>
      <c r="U139" s="36">
        <f>SUMIFS(СВЦЭМ!$C$39:$C$782,СВЦЭМ!$A$39:$A$782,$A139,СВЦЭМ!$B$39:$B$782,U$119)+'СЕТ СН'!$I$12+СВЦЭМ!$D$10+'СЕТ СН'!$I$6-'СЕТ СН'!$I$22</f>
        <v>2525.5995618399998</v>
      </c>
      <c r="V139" s="36">
        <f>SUMIFS(СВЦЭМ!$C$39:$C$782,СВЦЭМ!$A$39:$A$782,$A139,СВЦЭМ!$B$39:$B$782,V$119)+'СЕТ СН'!$I$12+СВЦЭМ!$D$10+'СЕТ СН'!$I$6-'СЕТ СН'!$I$22</f>
        <v>2544.00324495</v>
      </c>
      <c r="W139" s="36">
        <f>SUMIFS(СВЦЭМ!$C$39:$C$782,СВЦЭМ!$A$39:$A$782,$A139,СВЦЭМ!$B$39:$B$782,W$119)+'СЕТ СН'!$I$12+СВЦЭМ!$D$10+'СЕТ СН'!$I$6-'СЕТ СН'!$I$22</f>
        <v>2592.69040253</v>
      </c>
      <c r="X139" s="36">
        <f>SUMIFS(СВЦЭМ!$C$39:$C$782,СВЦЭМ!$A$39:$A$782,$A139,СВЦЭМ!$B$39:$B$782,X$119)+'СЕТ СН'!$I$12+СВЦЭМ!$D$10+'СЕТ СН'!$I$6-'СЕТ СН'!$I$22</f>
        <v>2673.7320166</v>
      </c>
      <c r="Y139" s="36">
        <f>SUMIFS(СВЦЭМ!$C$39:$C$782,СВЦЭМ!$A$39:$A$782,$A139,СВЦЭМ!$B$39:$B$782,Y$119)+'СЕТ СН'!$I$12+СВЦЭМ!$D$10+'СЕТ СН'!$I$6-'СЕТ СН'!$I$22</f>
        <v>2732.5913720099998</v>
      </c>
    </row>
    <row r="140" spans="1:25" ht="15.75" x14ac:dyDescent="0.2">
      <c r="A140" s="35">
        <f t="shared" si="3"/>
        <v>45586</v>
      </c>
      <c r="B140" s="36">
        <f>SUMIFS(СВЦЭМ!$C$39:$C$782,СВЦЭМ!$A$39:$A$782,$A140,СВЦЭМ!$B$39:$B$782,B$119)+'СЕТ СН'!$I$12+СВЦЭМ!$D$10+'СЕТ СН'!$I$6-'СЕТ СН'!$I$22</f>
        <v>2844.7176076999995</v>
      </c>
      <c r="C140" s="36">
        <f>SUMIFS(СВЦЭМ!$C$39:$C$782,СВЦЭМ!$A$39:$A$782,$A140,СВЦЭМ!$B$39:$B$782,C$119)+'СЕТ СН'!$I$12+СВЦЭМ!$D$10+'СЕТ СН'!$I$6-'СЕТ СН'!$I$22</f>
        <v>2883.9284745599998</v>
      </c>
      <c r="D140" s="36">
        <f>SUMIFS(СВЦЭМ!$C$39:$C$782,СВЦЭМ!$A$39:$A$782,$A140,СВЦЭМ!$B$39:$B$782,D$119)+'СЕТ СН'!$I$12+СВЦЭМ!$D$10+'СЕТ СН'!$I$6-'СЕТ СН'!$I$22</f>
        <v>2900.0495479899996</v>
      </c>
      <c r="E140" s="36">
        <f>SUMIFS(СВЦЭМ!$C$39:$C$782,СВЦЭМ!$A$39:$A$782,$A140,СВЦЭМ!$B$39:$B$782,E$119)+'СЕТ СН'!$I$12+СВЦЭМ!$D$10+'СЕТ СН'!$I$6-'СЕТ СН'!$I$22</f>
        <v>2905.0873561099997</v>
      </c>
      <c r="F140" s="36">
        <f>SUMIFS(СВЦЭМ!$C$39:$C$782,СВЦЭМ!$A$39:$A$782,$A140,СВЦЭМ!$B$39:$B$782,F$119)+'СЕТ СН'!$I$12+СВЦЭМ!$D$10+'СЕТ СН'!$I$6-'СЕТ СН'!$I$22</f>
        <v>2918.0530628599995</v>
      </c>
      <c r="G140" s="36">
        <f>SUMIFS(СВЦЭМ!$C$39:$C$782,СВЦЭМ!$A$39:$A$782,$A140,СВЦЭМ!$B$39:$B$782,G$119)+'СЕТ СН'!$I$12+СВЦЭМ!$D$10+'СЕТ СН'!$I$6-'СЕТ СН'!$I$22</f>
        <v>2909.9227546599996</v>
      </c>
      <c r="H140" s="36">
        <f>SUMIFS(СВЦЭМ!$C$39:$C$782,СВЦЭМ!$A$39:$A$782,$A140,СВЦЭМ!$B$39:$B$782,H$119)+'СЕТ СН'!$I$12+СВЦЭМ!$D$10+'СЕТ СН'!$I$6-'СЕТ СН'!$I$22</f>
        <v>2812.6662636299998</v>
      </c>
      <c r="I140" s="36">
        <f>SUMIFS(СВЦЭМ!$C$39:$C$782,СВЦЭМ!$A$39:$A$782,$A140,СВЦЭМ!$B$39:$B$782,I$119)+'СЕТ СН'!$I$12+СВЦЭМ!$D$10+'СЕТ СН'!$I$6-'СЕТ СН'!$I$22</f>
        <v>2712.35434799</v>
      </c>
      <c r="J140" s="36">
        <f>SUMIFS(СВЦЭМ!$C$39:$C$782,СВЦЭМ!$A$39:$A$782,$A140,СВЦЭМ!$B$39:$B$782,J$119)+'СЕТ СН'!$I$12+СВЦЭМ!$D$10+'СЕТ СН'!$I$6-'СЕТ СН'!$I$22</f>
        <v>2660.2445815400001</v>
      </c>
      <c r="K140" s="36">
        <f>SUMIFS(СВЦЭМ!$C$39:$C$782,СВЦЭМ!$A$39:$A$782,$A140,СВЦЭМ!$B$39:$B$782,K$119)+'СЕТ СН'!$I$12+СВЦЭМ!$D$10+'СЕТ СН'!$I$6-'СЕТ СН'!$I$22</f>
        <v>2624.6378204299999</v>
      </c>
      <c r="L140" s="36">
        <f>SUMIFS(СВЦЭМ!$C$39:$C$782,СВЦЭМ!$A$39:$A$782,$A140,СВЦЭМ!$B$39:$B$782,L$119)+'СЕТ СН'!$I$12+СВЦЭМ!$D$10+'СЕТ СН'!$I$6-'СЕТ СН'!$I$22</f>
        <v>2653.8300729399998</v>
      </c>
      <c r="M140" s="36">
        <f>SUMIFS(СВЦЭМ!$C$39:$C$782,СВЦЭМ!$A$39:$A$782,$A140,СВЦЭМ!$B$39:$B$782,M$119)+'СЕТ СН'!$I$12+СВЦЭМ!$D$10+'СЕТ СН'!$I$6-'СЕТ СН'!$I$22</f>
        <v>2685.2021445099999</v>
      </c>
      <c r="N140" s="36">
        <f>SUMIFS(СВЦЭМ!$C$39:$C$782,СВЦЭМ!$A$39:$A$782,$A140,СВЦЭМ!$B$39:$B$782,N$119)+'СЕТ СН'!$I$12+СВЦЭМ!$D$10+'СЕТ СН'!$I$6-'СЕТ СН'!$I$22</f>
        <v>2735.1367029100002</v>
      </c>
      <c r="O140" s="36">
        <f>SUMIFS(СВЦЭМ!$C$39:$C$782,СВЦЭМ!$A$39:$A$782,$A140,СВЦЭМ!$B$39:$B$782,O$119)+'СЕТ СН'!$I$12+СВЦЭМ!$D$10+'СЕТ СН'!$I$6-'СЕТ СН'!$I$22</f>
        <v>2715.8206876099998</v>
      </c>
      <c r="P140" s="36">
        <f>SUMIFS(СВЦЭМ!$C$39:$C$782,СВЦЭМ!$A$39:$A$782,$A140,СВЦЭМ!$B$39:$B$782,P$119)+'СЕТ СН'!$I$12+СВЦЭМ!$D$10+'СЕТ СН'!$I$6-'СЕТ СН'!$I$22</f>
        <v>2726.5384832</v>
      </c>
      <c r="Q140" s="36">
        <f>SUMIFS(СВЦЭМ!$C$39:$C$782,СВЦЭМ!$A$39:$A$782,$A140,СВЦЭМ!$B$39:$B$782,Q$119)+'СЕТ СН'!$I$12+СВЦЭМ!$D$10+'СЕТ СН'!$I$6-'СЕТ СН'!$I$22</f>
        <v>2740.7673791000002</v>
      </c>
      <c r="R140" s="36">
        <f>SUMIFS(СВЦЭМ!$C$39:$C$782,СВЦЭМ!$A$39:$A$782,$A140,СВЦЭМ!$B$39:$B$782,R$119)+'СЕТ СН'!$I$12+СВЦЭМ!$D$10+'СЕТ СН'!$I$6-'СЕТ СН'!$I$22</f>
        <v>2747.42873663</v>
      </c>
      <c r="S140" s="36">
        <f>SUMIFS(СВЦЭМ!$C$39:$C$782,СВЦЭМ!$A$39:$A$782,$A140,СВЦЭМ!$B$39:$B$782,S$119)+'СЕТ СН'!$I$12+СВЦЭМ!$D$10+'СЕТ СН'!$I$6-'СЕТ СН'!$I$22</f>
        <v>2701.6621555000002</v>
      </c>
      <c r="T140" s="36">
        <f>SUMIFS(СВЦЭМ!$C$39:$C$782,СВЦЭМ!$A$39:$A$782,$A140,СВЦЭМ!$B$39:$B$782,T$119)+'СЕТ СН'!$I$12+СВЦЭМ!$D$10+'СЕТ СН'!$I$6-'СЕТ СН'!$I$22</f>
        <v>2609.5680926700002</v>
      </c>
      <c r="U140" s="36">
        <f>SUMIFS(СВЦЭМ!$C$39:$C$782,СВЦЭМ!$A$39:$A$782,$A140,СВЦЭМ!$B$39:$B$782,U$119)+'СЕТ СН'!$I$12+СВЦЭМ!$D$10+'СЕТ СН'!$I$6-'СЕТ СН'!$I$22</f>
        <v>2599.2399224299998</v>
      </c>
      <c r="V140" s="36">
        <f>SUMIFS(СВЦЭМ!$C$39:$C$782,СВЦЭМ!$A$39:$A$782,$A140,СВЦЭМ!$B$39:$B$782,V$119)+'СЕТ СН'!$I$12+СВЦЭМ!$D$10+'СЕТ СН'!$I$6-'СЕТ СН'!$I$22</f>
        <v>2616.42192914</v>
      </c>
      <c r="W140" s="36">
        <f>SUMIFS(СВЦЭМ!$C$39:$C$782,СВЦЭМ!$A$39:$A$782,$A140,СВЦЭМ!$B$39:$B$782,W$119)+'СЕТ СН'!$I$12+СВЦЭМ!$D$10+'СЕТ СН'!$I$6-'СЕТ СН'!$I$22</f>
        <v>2655.2326041000001</v>
      </c>
      <c r="X140" s="36">
        <f>SUMIFS(СВЦЭМ!$C$39:$C$782,СВЦЭМ!$A$39:$A$782,$A140,СВЦЭМ!$B$39:$B$782,X$119)+'СЕТ СН'!$I$12+СВЦЭМ!$D$10+'СЕТ СН'!$I$6-'СЕТ СН'!$I$22</f>
        <v>2741.6761239799998</v>
      </c>
      <c r="Y140" s="36">
        <f>SUMIFS(СВЦЭМ!$C$39:$C$782,СВЦЭМ!$A$39:$A$782,$A140,СВЦЭМ!$B$39:$B$782,Y$119)+'СЕТ СН'!$I$12+СВЦЭМ!$D$10+'СЕТ СН'!$I$6-'СЕТ СН'!$I$22</f>
        <v>2759.9113638199997</v>
      </c>
    </row>
    <row r="141" spans="1:25" ht="15.75" x14ac:dyDescent="0.2">
      <c r="A141" s="35">
        <f t="shared" si="3"/>
        <v>45587</v>
      </c>
      <c r="B141" s="36">
        <f>SUMIFS(СВЦЭМ!$C$39:$C$782,СВЦЭМ!$A$39:$A$782,$A141,СВЦЭМ!$B$39:$B$782,B$119)+'СЕТ СН'!$I$12+СВЦЭМ!$D$10+'СЕТ СН'!$I$6-'СЕТ СН'!$I$22</f>
        <v>2736.7720668699999</v>
      </c>
      <c r="C141" s="36">
        <f>SUMIFS(СВЦЭМ!$C$39:$C$782,СВЦЭМ!$A$39:$A$782,$A141,СВЦЭМ!$B$39:$B$782,C$119)+'СЕТ СН'!$I$12+СВЦЭМ!$D$10+'СЕТ СН'!$I$6-'СЕТ СН'!$I$22</f>
        <v>2766.2476002499998</v>
      </c>
      <c r="D141" s="36">
        <f>SUMIFS(СВЦЭМ!$C$39:$C$782,СВЦЭМ!$A$39:$A$782,$A141,СВЦЭМ!$B$39:$B$782,D$119)+'СЕТ СН'!$I$12+СВЦЭМ!$D$10+'СЕТ СН'!$I$6-'СЕТ СН'!$I$22</f>
        <v>2773.9505260799997</v>
      </c>
      <c r="E141" s="36">
        <f>SUMIFS(СВЦЭМ!$C$39:$C$782,СВЦЭМ!$A$39:$A$782,$A141,СВЦЭМ!$B$39:$B$782,E$119)+'СЕТ СН'!$I$12+СВЦЭМ!$D$10+'СЕТ СН'!$I$6-'СЕТ СН'!$I$22</f>
        <v>2841.7239259499997</v>
      </c>
      <c r="F141" s="36">
        <f>SUMIFS(СВЦЭМ!$C$39:$C$782,СВЦЭМ!$A$39:$A$782,$A141,СВЦЭМ!$B$39:$B$782,F$119)+'СЕТ СН'!$I$12+СВЦЭМ!$D$10+'СЕТ СН'!$I$6-'СЕТ СН'!$I$22</f>
        <v>2856.4506511499994</v>
      </c>
      <c r="G141" s="36">
        <f>SUMIFS(СВЦЭМ!$C$39:$C$782,СВЦЭМ!$A$39:$A$782,$A141,СВЦЭМ!$B$39:$B$782,G$119)+'СЕТ СН'!$I$12+СВЦЭМ!$D$10+'СЕТ СН'!$I$6-'СЕТ СН'!$I$22</f>
        <v>2839.2881353799999</v>
      </c>
      <c r="H141" s="36">
        <f>SUMIFS(СВЦЭМ!$C$39:$C$782,СВЦЭМ!$A$39:$A$782,$A141,СВЦЭМ!$B$39:$B$782,H$119)+'СЕТ СН'!$I$12+СВЦЭМ!$D$10+'СЕТ СН'!$I$6-'СЕТ СН'!$I$22</f>
        <v>2732.2981558699998</v>
      </c>
      <c r="I141" s="36">
        <f>SUMIFS(СВЦЭМ!$C$39:$C$782,СВЦЭМ!$A$39:$A$782,$A141,СВЦЭМ!$B$39:$B$782,I$119)+'СЕТ СН'!$I$12+СВЦЭМ!$D$10+'СЕТ СН'!$I$6-'СЕТ СН'!$I$22</f>
        <v>2652.1535825199999</v>
      </c>
      <c r="J141" s="36">
        <f>SUMIFS(СВЦЭМ!$C$39:$C$782,СВЦЭМ!$A$39:$A$782,$A141,СВЦЭМ!$B$39:$B$782,J$119)+'СЕТ СН'!$I$12+СВЦЭМ!$D$10+'СЕТ СН'!$I$6-'СЕТ СН'!$I$22</f>
        <v>2615.2296179499999</v>
      </c>
      <c r="K141" s="36">
        <f>SUMIFS(СВЦЭМ!$C$39:$C$782,СВЦЭМ!$A$39:$A$782,$A141,СВЦЭМ!$B$39:$B$782,K$119)+'СЕТ СН'!$I$12+СВЦЭМ!$D$10+'СЕТ СН'!$I$6-'СЕТ СН'!$I$22</f>
        <v>2615.8234200100001</v>
      </c>
      <c r="L141" s="36">
        <f>SUMIFS(СВЦЭМ!$C$39:$C$782,СВЦЭМ!$A$39:$A$782,$A141,СВЦЭМ!$B$39:$B$782,L$119)+'СЕТ СН'!$I$12+СВЦЭМ!$D$10+'СЕТ СН'!$I$6-'СЕТ СН'!$I$22</f>
        <v>2585.2226366700002</v>
      </c>
      <c r="M141" s="36">
        <f>SUMIFS(СВЦЭМ!$C$39:$C$782,СВЦЭМ!$A$39:$A$782,$A141,СВЦЭМ!$B$39:$B$782,M$119)+'СЕТ СН'!$I$12+СВЦЭМ!$D$10+'СЕТ СН'!$I$6-'СЕТ СН'!$I$22</f>
        <v>2587.1872004799998</v>
      </c>
      <c r="N141" s="36">
        <f>SUMIFS(СВЦЭМ!$C$39:$C$782,СВЦЭМ!$A$39:$A$782,$A141,СВЦЭМ!$B$39:$B$782,N$119)+'СЕТ СН'!$I$12+СВЦЭМ!$D$10+'СЕТ СН'!$I$6-'СЕТ СН'!$I$22</f>
        <v>2589.67639654</v>
      </c>
      <c r="O141" s="36">
        <f>SUMIFS(СВЦЭМ!$C$39:$C$782,СВЦЭМ!$A$39:$A$782,$A141,СВЦЭМ!$B$39:$B$782,O$119)+'СЕТ СН'!$I$12+СВЦЭМ!$D$10+'СЕТ СН'!$I$6-'СЕТ СН'!$I$22</f>
        <v>2574.1798098300001</v>
      </c>
      <c r="P141" s="36">
        <f>SUMIFS(СВЦЭМ!$C$39:$C$782,СВЦЭМ!$A$39:$A$782,$A141,СВЦЭМ!$B$39:$B$782,P$119)+'СЕТ СН'!$I$12+СВЦЭМ!$D$10+'СЕТ СН'!$I$6-'СЕТ СН'!$I$22</f>
        <v>2585.8861434300002</v>
      </c>
      <c r="Q141" s="36">
        <f>SUMIFS(СВЦЭМ!$C$39:$C$782,СВЦЭМ!$A$39:$A$782,$A141,СВЦЭМ!$B$39:$B$782,Q$119)+'СЕТ СН'!$I$12+СВЦЭМ!$D$10+'СЕТ СН'!$I$6-'СЕТ СН'!$I$22</f>
        <v>2632.6967503800001</v>
      </c>
      <c r="R141" s="36">
        <f>SUMIFS(СВЦЭМ!$C$39:$C$782,СВЦЭМ!$A$39:$A$782,$A141,СВЦЭМ!$B$39:$B$782,R$119)+'СЕТ СН'!$I$12+СВЦЭМ!$D$10+'СЕТ СН'!$I$6-'СЕТ СН'!$I$22</f>
        <v>2623.46389873</v>
      </c>
      <c r="S141" s="36">
        <f>SUMIFS(СВЦЭМ!$C$39:$C$782,СВЦЭМ!$A$39:$A$782,$A141,СВЦЭМ!$B$39:$B$782,S$119)+'СЕТ СН'!$I$12+СВЦЭМ!$D$10+'СЕТ СН'!$I$6-'СЕТ СН'!$I$22</f>
        <v>2603.63064132</v>
      </c>
      <c r="T141" s="36">
        <f>SUMIFS(СВЦЭМ!$C$39:$C$782,СВЦЭМ!$A$39:$A$782,$A141,СВЦЭМ!$B$39:$B$782,T$119)+'СЕТ СН'!$I$12+СВЦЭМ!$D$10+'СЕТ СН'!$I$6-'СЕТ СН'!$I$22</f>
        <v>2556.0663321699999</v>
      </c>
      <c r="U141" s="36">
        <f>SUMIFS(СВЦЭМ!$C$39:$C$782,СВЦЭМ!$A$39:$A$782,$A141,СВЦЭМ!$B$39:$B$782,U$119)+'СЕТ СН'!$I$12+СВЦЭМ!$D$10+'СЕТ СН'!$I$6-'СЕТ СН'!$I$22</f>
        <v>2553.2930520800001</v>
      </c>
      <c r="V141" s="36">
        <f>SUMIFS(СВЦЭМ!$C$39:$C$782,СВЦЭМ!$A$39:$A$782,$A141,СВЦЭМ!$B$39:$B$782,V$119)+'СЕТ СН'!$I$12+СВЦЭМ!$D$10+'СЕТ СН'!$I$6-'СЕТ СН'!$I$22</f>
        <v>2567.6525582700001</v>
      </c>
      <c r="W141" s="36">
        <f>SUMIFS(СВЦЭМ!$C$39:$C$782,СВЦЭМ!$A$39:$A$782,$A141,СВЦЭМ!$B$39:$B$782,W$119)+'СЕТ СН'!$I$12+СВЦЭМ!$D$10+'СЕТ СН'!$I$6-'СЕТ СН'!$I$22</f>
        <v>2568.3824332899999</v>
      </c>
      <c r="X141" s="36">
        <f>SUMIFS(СВЦЭМ!$C$39:$C$782,СВЦЭМ!$A$39:$A$782,$A141,СВЦЭМ!$B$39:$B$782,X$119)+'СЕТ СН'!$I$12+СВЦЭМ!$D$10+'СЕТ СН'!$I$6-'СЕТ СН'!$I$22</f>
        <v>2627.3107765899999</v>
      </c>
      <c r="Y141" s="36">
        <f>SUMIFS(СВЦЭМ!$C$39:$C$782,СВЦЭМ!$A$39:$A$782,$A141,СВЦЭМ!$B$39:$B$782,Y$119)+'СЕТ СН'!$I$12+СВЦЭМ!$D$10+'СЕТ СН'!$I$6-'СЕТ СН'!$I$22</f>
        <v>2655.1160036400001</v>
      </c>
    </row>
    <row r="142" spans="1:25" ht="15.75" x14ac:dyDescent="0.2">
      <c r="A142" s="35">
        <f t="shared" si="3"/>
        <v>45588</v>
      </c>
      <c r="B142" s="36">
        <f>SUMIFS(СВЦЭМ!$C$39:$C$782,СВЦЭМ!$A$39:$A$782,$A142,СВЦЭМ!$B$39:$B$782,B$119)+'СЕТ СН'!$I$12+СВЦЭМ!$D$10+'СЕТ СН'!$I$6-'СЕТ СН'!$I$22</f>
        <v>2755.4469499899997</v>
      </c>
      <c r="C142" s="36">
        <f>SUMIFS(СВЦЭМ!$C$39:$C$782,СВЦЭМ!$A$39:$A$782,$A142,СВЦЭМ!$B$39:$B$782,C$119)+'СЕТ СН'!$I$12+СВЦЭМ!$D$10+'СЕТ СН'!$I$6-'СЕТ СН'!$I$22</f>
        <v>2809.2993373399995</v>
      </c>
      <c r="D142" s="36">
        <f>SUMIFS(СВЦЭМ!$C$39:$C$782,СВЦЭМ!$A$39:$A$782,$A142,СВЦЭМ!$B$39:$B$782,D$119)+'СЕТ СН'!$I$12+СВЦЭМ!$D$10+'СЕТ СН'!$I$6-'СЕТ СН'!$I$22</f>
        <v>2839.5462518499994</v>
      </c>
      <c r="E142" s="36">
        <f>SUMIFS(СВЦЭМ!$C$39:$C$782,СВЦЭМ!$A$39:$A$782,$A142,СВЦЭМ!$B$39:$B$782,E$119)+'СЕТ СН'!$I$12+СВЦЭМ!$D$10+'СЕТ СН'!$I$6-'СЕТ СН'!$I$22</f>
        <v>2857.5940698599998</v>
      </c>
      <c r="F142" s="36">
        <f>SUMIFS(СВЦЭМ!$C$39:$C$782,СВЦЭМ!$A$39:$A$782,$A142,СВЦЭМ!$B$39:$B$782,F$119)+'СЕТ СН'!$I$12+СВЦЭМ!$D$10+'СЕТ СН'!$I$6-'СЕТ СН'!$I$22</f>
        <v>2840.5720301999995</v>
      </c>
      <c r="G142" s="36">
        <f>SUMIFS(СВЦЭМ!$C$39:$C$782,СВЦЭМ!$A$39:$A$782,$A142,СВЦЭМ!$B$39:$B$782,G$119)+'СЕТ СН'!$I$12+СВЦЭМ!$D$10+'СЕТ СН'!$I$6-'СЕТ СН'!$I$22</f>
        <v>2815.2316606699997</v>
      </c>
      <c r="H142" s="36">
        <f>SUMIFS(СВЦЭМ!$C$39:$C$782,СВЦЭМ!$A$39:$A$782,$A142,СВЦЭМ!$B$39:$B$782,H$119)+'СЕТ СН'!$I$12+СВЦЭМ!$D$10+'СЕТ СН'!$I$6-'СЕТ СН'!$I$22</f>
        <v>2720.0990222199998</v>
      </c>
      <c r="I142" s="36">
        <f>SUMIFS(СВЦЭМ!$C$39:$C$782,СВЦЭМ!$A$39:$A$782,$A142,СВЦЭМ!$B$39:$B$782,I$119)+'СЕТ СН'!$I$12+СВЦЭМ!$D$10+'СЕТ СН'!$I$6-'СЕТ СН'!$I$22</f>
        <v>2633.28498786</v>
      </c>
      <c r="J142" s="36">
        <f>SUMIFS(СВЦЭМ!$C$39:$C$782,СВЦЭМ!$A$39:$A$782,$A142,СВЦЭМ!$B$39:$B$782,J$119)+'СЕТ СН'!$I$12+СВЦЭМ!$D$10+'СЕТ СН'!$I$6-'СЕТ СН'!$I$22</f>
        <v>2588.92192213</v>
      </c>
      <c r="K142" s="36">
        <f>SUMIFS(СВЦЭМ!$C$39:$C$782,СВЦЭМ!$A$39:$A$782,$A142,СВЦЭМ!$B$39:$B$782,K$119)+'СЕТ СН'!$I$12+СВЦЭМ!$D$10+'СЕТ СН'!$I$6-'СЕТ СН'!$I$22</f>
        <v>2590.8326982499998</v>
      </c>
      <c r="L142" s="36">
        <f>SUMIFS(СВЦЭМ!$C$39:$C$782,СВЦЭМ!$A$39:$A$782,$A142,СВЦЭМ!$B$39:$B$782,L$119)+'СЕТ СН'!$I$12+СВЦЭМ!$D$10+'СЕТ СН'!$I$6-'СЕТ СН'!$I$22</f>
        <v>2573.0050628899999</v>
      </c>
      <c r="M142" s="36">
        <f>SUMIFS(СВЦЭМ!$C$39:$C$782,СВЦЭМ!$A$39:$A$782,$A142,СВЦЭМ!$B$39:$B$782,M$119)+'СЕТ СН'!$I$12+СВЦЭМ!$D$10+'СЕТ СН'!$I$6-'СЕТ СН'!$I$22</f>
        <v>2572.6797754499999</v>
      </c>
      <c r="N142" s="36">
        <f>SUMIFS(СВЦЭМ!$C$39:$C$782,СВЦЭМ!$A$39:$A$782,$A142,СВЦЭМ!$B$39:$B$782,N$119)+'СЕТ СН'!$I$12+СВЦЭМ!$D$10+'СЕТ СН'!$I$6-'СЕТ СН'!$I$22</f>
        <v>2594.1081250900002</v>
      </c>
      <c r="O142" s="36">
        <f>SUMIFS(СВЦЭМ!$C$39:$C$782,СВЦЭМ!$A$39:$A$782,$A142,СВЦЭМ!$B$39:$B$782,O$119)+'СЕТ СН'!$I$12+СВЦЭМ!$D$10+'СЕТ СН'!$I$6-'СЕТ СН'!$I$22</f>
        <v>2569.3766325900001</v>
      </c>
      <c r="P142" s="36">
        <f>SUMIFS(СВЦЭМ!$C$39:$C$782,СВЦЭМ!$A$39:$A$782,$A142,СВЦЭМ!$B$39:$B$782,P$119)+'СЕТ СН'!$I$12+СВЦЭМ!$D$10+'СЕТ СН'!$I$6-'СЕТ СН'!$I$22</f>
        <v>2592.5374022299998</v>
      </c>
      <c r="Q142" s="36">
        <f>SUMIFS(СВЦЭМ!$C$39:$C$782,СВЦЭМ!$A$39:$A$782,$A142,СВЦЭМ!$B$39:$B$782,Q$119)+'СЕТ СН'!$I$12+СВЦЭМ!$D$10+'СЕТ СН'!$I$6-'СЕТ СН'!$I$22</f>
        <v>2671.9331971299998</v>
      </c>
      <c r="R142" s="36">
        <f>SUMIFS(СВЦЭМ!$C$39:$C$782,СВЦЭМ!$A$39:$A$782,$A142,СВЦЭМ!$B$39:$B$782,R$119)+'СЕТ СН'!$I$12+СВЦЭМ!$D$10+'СЕТ СН'!$I$6-'СЕТ СН'!$I$22</f>
        <v>2664.88794044</v>
      </c>
      <c r="S142" s="36">
        <f>SUMIFS(СВЦЭМ!$C$39:$C$782,СВЦЭМ!$A$39:$A$782,$A142,СВЦЭМ!$B$39:$B$782,S$119)+'СЕТ СН'!$I$12+СВЦЭМ!$D$10+'СЕТ СН'!$I$6-'СЕТ СН'!$I$22</f>
        <v>2644.2757787</v>
      </c>
      <c r="T142" s="36">
        <f>SUMIFS(СВЦЭМ!$C$39:$C$782,СВЦЭМ!$A$39:$A$782,$A142,СВЦЭМ!$B$39:$B$782,T$119)+'СЕТ СН'!$I$12+СВЦЭМ!$D$10+'СЕТ СН'!$I$6-'СЕТ СН'!$I$22</f>
        <v>2587.5817340600001</v>
      </c>
      <c r="U142" s="36">
        <f>SUMIFS(СВЦЭМ!$C$39:$C$782,СВЦЭМ!$A$39:$A$782,$A142,СВЦЭМ!$B$39:$B$782,U$119)+'СЕТ СН'!$I$12+СВЦЭМ!$D$10+'СЕТ СН'!$I$6-'СЕТ СН'!$I$22</f>
        <v>2579.2882281100001</v>
      </c>
      <c r="V142" s="36">
        <f>SUMIFS(СВЦЭМ!$C$39:$C$782,СВЦЭМ!$A$39:$A$782,$A142,СВЦЭМ!$B$39:$B$782,V$119)+'СЕТ СН'!$I$12+СВЦЭМ!$D$10+'СЕТ СН'!$I$6-'СЕТ СН'!$I$22</f>
        <v>2596.4498848499998</v>
      </c>
      <c r="W142" s="36">
        <f>SUMIFS(СВЦЭМ!$C$39:$C$782,СВЦЭМ!$A$39:$A$782,$A142,СВЦЭМ!$B$39:$B$782,W$119)+'СЕТ СН'!$I$12+СВЦЭМ!$D$10+'СЕТ СН'!$I$6-'СЕТ СН'!$I$22</f>
        <v>2544.1315984500002</v>
      </c>
      <c r="X142" s="36">
        <f>SUMIFS(СВЦЭМ!$C$39:$C$782,СВЦЭМ!$A$39:$A$782,$A142,СВЦЭМ!$B$39:$B$782,X$119)+'СЕТ СН'!$I$12+СВЦЭМ!$D$10+'СЕТ СН'!$I$6-'СЕТ СН'!$I$22</f>
        <v>2591.5887309899999</v>
      </c>
      <c r="Y142" s="36">
        <f>SUMIFS(СВЦЭМ!$C$39:$C$782,СВЦЭМ!$A$39:$A$782,$A142,СВЦЭМ!$B$39:$B$782,Y$119)+'СЕТ СН'!$I$12+СВЦЭМ!$D$10+'СЕТ СН'!$I$6-'СЕТ СН'!$I$22</f>
        <v>2576.84772763</v>
      </c>
    </row>
    <row r="143" spans="1:25" ht="15.75" x14ac:dyDescent="0.2">
      <c r="A143" s="35">
        <f t="shared" si="3"/>
        <v>45589</v>
      </c>
      <c r="B143" s="36">
        <f>SUMIFS(СВЦЭМ!$C$39:$C$782,СВЦЭМ!$A$39:$A$782,$A143,СВЦЭМ!$B$39:$B$782,B$119)+'СЕТ СН'!$I$12+СВЦЭМ!$D$10+'СЕТ СН'!$I$6-'СЕТ СН'!$I$22</f>
        <v>2699.7494881900002</v>
      </c>
      <c r="C143" s="36">
        <f>SUMIFS(СВЦЭМ!$C$39:$C$782,СВЦЭМ!$A$39:$A$782,$A143,СВЦЭМ!$B$39:$B$782,C$119)+'СЕТ СН'!$I$12+СВЦЭМ!$D$10+'СЕТ СН'!$I$6-'СЕТ СН'!$I$22</f>
        <v>2734.3069380900001</v>
      </c>
      <c r="D143" s="36">
        <f>SUMIFS(СВЦЭМ!$C$39:$C$782,СВЦЭМ!$A$39:$A$782,$A143,СВЦЭМ!$B$39:$B$782,D$119)+'СЕТ СН'!$I$12+СВЦЭМ!$D$10+'СЕТ СН'!$I$6-'СЕТ СН'!$I$22</f>
        <v>2788.9662408999993</v>
      </c>
      <c r="E143" s="36">
        <f>SUMIFS(СВЦЭМ!$C$39:$C$782,СВЦЭМ!$A$39:$A$782,$A143,СВЦЭМ!$B$39:$B$782,E$119)+'СЕТ СН'!$I$12+СВЦЭМ!$D$10+'СЕТ СН'!$I$6-'СЕТ СН'!$I$22</f>
        <v>2809.0681199799997</v>
      </c>
      <c r="F143" s="36">
        <f>SUMIFS(СВЦЭМ!$C$39:$C$782,СВЦЭМ!$A$39:$A$782,$A143,СВЦЭМ!$B$39:$B$782,F$119)+'СЕТ СН'!$I$12+СВЦЭМ!$D$10+'СЕТ СН'!$I$6-'СЕТ СН'!$I$22</f>
        <v>2803.8057969899996</v>
      </c>
      <c r="G143" s="36">
        <f>SUMIFS(СВЦЭМ!$C$39:$C$782,СВЦЭМ!$A$39:$A$782,$A143,СВЦЭМ!$B$39:$B$782,G$119)+'СЕТ СН'!$I$12+СВЦЭМ!$D$10+'СЕТ СН'!$I$6-'СЕТ СН'!$I$22</f>
        <v>2792.8335871199997</v>
      </c>
      <c r="H143" s="36">
        <f>SUMIFS(СВЦЭМ!$C$39:$C$782,СВЦЭМ!$A$39:$A$782,$A143,СВЦЭМ!$B$39:$B$782,H$119)+'СЕТ СН'!$I$12+СВЦЭМ!$D$10+'СЕТ СН'!$I$6-'СЕТ СН'!$I$22</f>
        <v>2697.2883134200001</v>
      </c>
      <c r="I143" s="36">
        <f>SUMIFS(СВЦЭМ!$C$39:$C$782,СВЦЭМ!$A$39:$A$782,$A143,СВЦЭМ!$B$39:$B$782,I$119)+'СЕТ СН'!$I$12+СВЦЭМ!$D$10+'СЕТ СН'!$I$6-'СЕТ СН'!$I$22</f>
        <v>2610.0815043799998</v>
      </c>
      <c r="J143" s="36">
        <f>SUMIFS(СВЦЭМ!$C$39:$C$782,СВЦЭМ!$A$39:$A$782,$A143,СВЦЭМ!$B$39:$B$782,J$119)+'СЕТ СН'!$I$12+СВЦЭМ!$D$10+'СЕТ СН'!$I$6-'СЕТ СН'!$I$22</f>
        <v>2559.8711560400002</v>
      </c>
      <c r="K143" s="36">
        <f>SUMIFS(СВЦЭМ!$C$39:$C$782,СВЦЭМ!$A$39:$A$782,$A143,СВЦЭМ!$B$39:$B$782,K$119)+'СЕТ СН'!$I$12+СВЦЭМ!$D$10+'СЕТ СН'!$I$6-'СЕТ СН'!$I$22</f>
        <v>2535.6772964199999</v>
      </c>
      <c r="L143" s="36">
        <f>SUMIFS(СВЦЭМ!$C$39:$C$782,СВЦЭМ!$A$39:$A$782,$A143,СВЦЭМ!$B$39:$B$782,L$119)+'СЕТ СН'!$I$12+СВЦЭМ!$D$10+'СЕТ СН'!$I$6-'СЕТ СН'!$I$22</f>
        <v>2506.0111947800001</v>
      </c>
      <c r="M143" s="36">
        <f>SUMIFS(СВЦЭМ!$C$39:$C$782,СВЦЭМ!$A$39:$A$782,$A143,СВЦЭМ!$B$39:$B$782,M$119)+'СЕТ СН'!$I$12+СВЦЭМ!$D$10+'СЕТ СН'!$I$6-'СЕТ СН'!$I$22</f>
        <v>2522.17713267</v>
      </c>
      <c r="N143" s="36">
        <f>SUMIFS(СВЦЭМ!$C$39:$C$782,СВЦЭМ!$A$39:$A$782,$A143,СВЦЭМ!$B$39:$B$782,N$119)+'СЕТ СН'!$I$12+СВЦЭМ!$D$10+'СЕТ СН'!$I$6-'СЕТ СН'!$I$22</f>
        <v>2540.08023353</v>
      </c>
      <c r="O143" s="36">
        <f>SUMIFS(СВЦЭМ!$C$39:$C$782,СВЦЭМ!$A$39:$A$782,$A143,СВЦЭМ!$B$39:$B$782,O$119)+'СЕТ СН'!$I$12+СВЦЭМ!$D$10+'СЕТ СН'!$I$6-'СЕТ СН'!$I$22</f>
        <v>2560.0896547699999</v>
      </c>
      <c r="P143" s="36">
        <f>SUMIFS(СВЦЭМ!$C$39:$C$782,СВЦЭМ!$A$39:$A$782,$A143,СВЦЭМ!$B$39:$B$782,P$119)+'СЕТ СН'!$I$12+СВЦЭМ!$D$10+'СЕТ СН'!$I$6-'СЕТ СН'!$I$22</f>
        <v>2575.2488091599998</v>
      </c>
      <c r="Q143" s="36">
        <f>SUMIFS(СВЦЭМ!$C$39:$C$782,СВЦЭМ!$A$39:$A$782,$A143,СВЦЭМ!$B$39:$B$782,Q$119)+'СЕТ СН'!$I$12+СВЦЭМ!$D$10+'СЕТ СН'!$I$6-'СЕТ СН'!$I$22</f>
        <v>2593.6759855599998</v>
      </c>
      <c r="R143" s="36">
        <f>SUMIFS(СВЦЭМ!$C$39:$C$782,СВЦЭМ!$A$39:$A$782,$A143,СВЦЭМ!$B$39:$B$782,R$119)+'СЕТ СН'!$I$12+СВЦЭМ!$D$10+'СЕТ СН'!$I$6-'СЕТ СН'!$I$22</f>
        <v>2544.6124097299999</v>
      </c>
      <c r="S143" s="36">
        <f>SUMIFS(СВЦЭМ!$C$39:$C$782,СВЦЭМ!$A$39:$A$782,$A143,СВЦЭМ!$B$39:$B$782,S$119)+'СЕТ СН'!$I$12+СВЦЭМ!$D$10+'СЕТ СН'!$I$6-'СЕТ СН'!$I$22</f>
        <v>2581.6202255799999</v>
      </c>
      <c r="T143" s="36">
        <f>SUMIFS(СВЦЭМ!$C$39:$C$782,СВЦЭМ!$A$39:$A$782,$A143,СВЦЭМ!$B$39:$B$782,T$119)+'СЕТ СН'!$I$12+СВЦЭМ!$D$10+'СЕТ СН'!$I$6-'СЕТ СН'!$I$22</f>
        <v>2491.4134392000001</v>
      </c>
      <c r="U143" s="36">
        <f>SUMIFS(СВЦЭМ!$C$39:$C$782,СВЦЭМ!$A$39:$A$782,$A143,СВЦЭМ!$B$39:$B$782,U$119)+'СЕТ СН'!$I$12+СВЦЭМ!$D$10+'СЕТ СН'!$I$6-'СЕТ СН'!$I$22</f>
        <v>2494.7342524800001</v>
      </c>
      <c r="V143" s="36">
        <f>SUMIFS(СВЦЭМ!$C$39:$C$782,СВЦЭМ!$A$39:$A$782,$A143,СВЦЭМ!$B$39:$B$782,V$119)+'СЕТ СН'!$I$12+СВЦЭМ!$D$10+'СЕТ СН'!$I$6-'СЕТ СН'!$I$22</f>
        <v>2518.8953097799999</v>
      </c>
      <c r="W143" s="36">
        <f>SUMIFS(СВЦЭМ!$C$39:$C$782,СВЦЭМ!$A$39:$A$782,$A143,СВЦЭМ!$B$39:$B$782,W$119)+'СЕТ СН'!$I$12+СВЦЭМ!$D$10+'СЕТ СН'!$I$6-'СЕТ СН'!$I$22</f>
        <v>2549.60647599</v>
      </c>
      <c r="X143" s="36">
        <f>SUMIFS(СВЦЭМ!$C$39:$C$782,СВЦЭМ!$A$39:$A$782,$A143,СВЦЭМ!$B$39:$B$782,X$119)+'СЕТ СН'!$I$12+СВЦЭМ!$D$10+'СЕТ СН'!$I$6-'СЕТ СН'!$I$22</f>
        <v>2584.3764665499998</v>
      </c>
      <c r="Y143" s="36">
        <f>SUMIFS(СВЦЭМ!$C$39:$C$782,СВЦЭМ!$A$39:$A$782,$A143,СВЦЭМ!$B$39:$B$782,Y$119)+'СЕТ СН'!$I$12+СВЦЭМ!$D$10+'СЕТ СН'!$I$6-'СЕТ СН'!$I$22</f>
        <v>2626.3977553199998</v>
      </c>
    </row>
    <row r="144" spans="1:25" ht="15.75" x14ac:dyDescent="0.2">
      <c r="A144" s="35">
        <f t="shared" si="3"/>
        <v>45590</v>
      </c>
      <c r="B144" s="36">
        <f>SUMIFS(СВЦЭМ!$C$39:$C$782,СВЦЭМ!$A$39:$A$782,$A144,СВЦЭМ!$B$39:$B$782,B$119)+'СЕТ СН'!$I$12+СВЦЭМ!$D$10+'СЕТ СН'!$I$6-'СЕТ СН'!$I$22</f>
        <v>2589.52104113</v>
      </c>
      <c r="C144" s="36">
        <f>SUMIFS(СВЦЭМ!$C$39:$C$782,СВЦЭМ!$A$39:$A$782,$A144,СВЦЭМ!$B$39:$B$782,C$119)+'СЕТ СН'!$I$12+СВЦЭМ!$D$10+'СЕТ СН'!$I$6-'СЕТ СН'!$I$22</f>
        <v>2652.0477754099998</v>
      </c>
      <c r="D144" s="36">
        <f>SUMIFS(СВЦЭМ!$C$39:$C$782,СВЦЭМ!$A$39:$A$782,$A144,СВЦЭМ!$B$39:$B$782,D$119)+'СЕТ СН'!$I$12+СВЦЭМ!$D$10+'СЕТ СН'!$I$6-'СЕТ СН'!$I$22</f>
        <v>2684.5224429800001</v>
      </c>
      <c r="E144" s="36">
        <f>SUMIFS(СВЦЭМ!$C$39:$C$782,СВЦЭМ!$A$39:$A$782,$A144,СВЦЭМ!$B$39:$B$782,E$119)+'СЕТ СН'!$I$12+СВЦЭМ!$D$10+'СЕТ СН'!$I$6-'СЕТ СН'!$I$22</f>
        <v>2702.12738992</v>
      </c>
      <c r="F144" s="36">
        <f>SUMIFS(СВЦЭМ!$C$39:$C$782,СВЦЭМ!$A$39:$A$782,$A144,СВЦЭМ!$B$39:$B$782,F$119)+'СЕТ СН'!$I$12+СВЦЭМ!$D$10+'СЕТ СН'!$I$6-'СЕТ СН'!$I$22</f>
        <v>2691.8346411500002</v>
      </c>
      <c r="G144" s="36">
        <f>SUMIFS(СВЦЭМ!$C$39:$C$782,СВЦЭМ!$A$39:$A$782,$A144,СВЦЭМ!$B$39:$B$782,G$119)+'СЕТ СН'!$I$12+СВЦЭМ!$D$10+'СЕТ СН'!$I$6-'СЕТ СН'!$I$22</f>
        <v>2742.4455301100002</v>
      </c>
      <c r="H144" s="36">
        <f>SUMIFS(СВЦЭМ!$C$39:$C$782,СВЦЭМ!$A$39:$A$782,$A144,СВЦЭМ!$B$39:$B$782,H$119)+'СЕТ СН'!$I$12+СВЦЭМ!$D$10+'СЕТ СН'!$I$6-'СЕТ СН'!$I$22</f>
        <v>2702.1777610899999</v>
      </c>
      <c r="I144" s="36">
        <f>SUMIFS(СВЦЭМ!$C$39:$C$782,СВЦЭМ!$A$39:$A$782,$A144,СВЦЭМ!$B$39:$B$782,I$119)+'СЕТ СН'!$I$12+СВЦЭМ!$D$10+'СЕТ СН'!$I$6-'СЕТ СН'!$I$22</f>
        <v>2629.8787786899998</v>
      </c>
      <c r="J144" s="36">
        <f>SUMIFS(СВЦЭМ!$C$39:$C$782,СВЦЭМ!$A$39:$A$782,$A144,СВЦЭМ!$B$39:$B$782,J$119)+'СЕТ СН'!$I$12+СВЦЭМ!$D$10+'СЕТ СН'!$I$6-'СЕТ СН'!$I$22</f>
        <v>2558.6148856</v>
      </c>
      <c r="K144" s="36">
        <f>SUMIFS(СВЦЭМ!$C$39:$C$782,СВЦЭМ!$A$39:$A$782,$A144,СВЦЭМ!$B$39:$B$782,K$119)+'СЕТ СН'!$I$12+СВЦЭМ!$D$10+'СЕТ СН'!$I$6-'СЕТ СН'!$I$22</f>
        <v>2537.13959479</v>
      </c>
      <c r="L144" s="36">
        <f>SUMIFS(СВЦЭМ!$C$39:$C$782,СВЦЭМ!$A$39:$A$782,$A144,СВЦЭМ!$B$39:$B$782,L$119)+'СЕТ СН'!$I$12+СВЦЭМ!$D$10+'СЕТ СН'!$I$6-'СЕТ СН'!$I$22</f>
        <v>2533.35318323</v>
      </c>
      <c r="M144" s="36">
        <f>SUMIFS(СВЦЭМ!$C$39:$C$782,СВЦЭМ!$A$39:$A$782,$A144,СВЦЭМ!$B$39:$B$782,M$119)+'СЕТ СН'!$I$12+СВЦЭМ!$D$10+'СЕТ СН'!$I$6-'СЕТ СН'!$I$22</f>
        <v>2524.77673469</v>
      </c>
      <c r="N144" s="36">
        <f>SUMIFS(СВЦЭМ!$C$39:$C$782,СВЦЭМ!$A$39:$A$782,$A144,СВЦЭМ!$B$39:$B$782,N$119)+'СЕТ СН'!$I$12+СВЦЭМ!$D$10+'СЕТ СН'!$I$6-'СЕТ СН'!$I$22</f>
        <v>2554.3039474900002</v>
      </c>
      <c r="O144" s="36">
        <f>SUMIFS(СВЦЭМ!$C$39:$C$782,СВЦЭМ!$A$39:$A$782,$A144,СВЦЭМ!$B$39:$B$782,O$119)+'СЕТ СН'!$I$12+СВЦЭМ!$D$10+'СЕТ СН'!$I$6-'СЕТ СН'!$I$22</f>
        <v>2519.8186765400001</v>
      </c>
      <c r="P144" s="36">
        <f>SUMIFS(СВЦЭМ!$C$39:$C$782,СВЦЭМ!$A$39:$A$782,$A144,СВЦЭМ!$B$39:$B$782,P$119)+'СЕТ СН'!$I$12+СВЦЭМ!$D$10+'СЕТ СН'!$I$6-'СЕТ СН'!$I$22</f>
        <v>2518.03829989</v>
      </c>
      <c r="Q144" s="36">
        <f>SUMIFS(СВЦЭМ!$C$39:$C$782,СВЦЭМ!$A$39:$A$782,$A144,СВЦЭМ!$B$39:$B$782,Q$119)+'СЕТ СН'!$I$12+СВЦЭМ!$D$10+'СЕТ СН'!$I$6-'СЕТ СН'!$I$22</f>
        <v>2591.0195998700001</v>
      </c>
      <c r="R144" s="36">
        <f>SUMIFS(СВЦЭМ!$C$39:$C$782,СВЦЭМ!$A$39:$A$782,$A144,СВЦЭМ!$B$39:$B$782,R$119)+'СЕТ СН'!$I$12+СВЦЭМ!$D$10+'СЕТ СН'!$I$6-'СЕТ СН'!$I$22</f>
        <v>2578.3705523799999</v>
      </c>
      <c r="S144" s="36">
        <f>SUMIFS(СВЦЭМ!$C$39:$C$782,СВЦЭМ!$A$39:$A$782,$A144,СВЦЭМ!$B$39:$B$782,S$119)+'СЕТ СН'!$I$12+СВЦЭМ!$D$10+'СЕТ СН'!$I$6-'СЕТ СН'!$I$22</f>
        <v>2541.4520241099999</v>
      </c>
      <c r="T144" s="36">
        <f>SUMIFS(СВЦЭМ!$C$39:$C$782,СВЦЭМ!$A$39:$A$782,$A144,СВЦЭМ!$B$39:$B$782,T$119)+'СЕТ СН'!$I$12+СВЦЭМ!$D$10+'СЕТ СН'!$I$6-'СЕТ СН'!$I$22</f>
        <v>2465.3941700300002</v>
      </c>
      <c r="U144" s="36">
        <f>SUMIFS(СВЦЭМ!$C$39:$C$782,СВЦЭМ!$A$39:$A$782,$A144,СВЦЭМ!$B$39:$B$782,U$119)+'СЕТ СН'!$I$12+СВЦЭМ!$D$10+'СЕТ СН'!$I$6-'СЕТ СН'!$I$22</f>
        <v>2470.94623482</v>
      </c>
      <c r="V144" s="36">
        <f>SUMIFS(СВЦЭМ!$C$39:$C$782,СВЦЭМ!$A$39:$A$782,$A144,СВЦЭМ!$B$39:$B$782,V$119)+'СЕТ СН'!$I$12+СВЦЭМ!$D$10+'СЕТ СН'!$I$6-'СЕТ СН'!$I$22</f>
        <v>2510.1386307500002</v>
      </c>
      <c r="W144" s="36">
        <f>SUMIFS(СВЦЭМ!$C$39:$C$782,СВЦЭМ!$A$39:$A$782,$A144,СВЦЭМ!$B$39:$B$782,W$119)+'СЕТ СН'!$I$12+СВЦЭМ!$D$10+'СЕТ СН'!$I$6-'СЕТ СН'!$I$22</f>
        <v>2521.4117160999999</v>
      </c>
      <c r="X144" s="36">
        <f>SUMIFS(СВЦЭМ!$C$39:$C$782,СВЦЭМ!$A$39:$A$782,$A144,СВЦЭМ!$B$39:$B$782,X$119)+'СЕТ СН'!$I$12+СВЦЭМ!$D$10+'СЕТ СН'!$I$6-'СЕТ СН'!$I$22</f>
        <v>2581.4491181600001</v>
      </c>
      <c r="Y144" s="36">
        <f>SUMIFS(СВЦЭМ!$C$39:$C$782,СВЦЭМ!$A$39:$A$782,$A144,СВЦЭМ!$B$39:$B$782,Y$119)+'СЕТ СН'!$I$12+СВЦЭМ!$D$10+'СЕТ СН'!$I$6-'СЕТ СН'!$I$22</f>
        <v>2705.0860151000002</v>
      </c>
    </row>
    <row r="145" spans="1:26" ht="15.75" x14ac:dyDescent="0.2">
      <c r="A145" s="35">
        <f t="shared" si="3"/>
        <v>45591</v>
      </c>
      <c r="B145" s="36">
        <f>SUMIFS(СВЦЭМ!$C$39:$C$782,СВЦЭМ!$A$39:$A$782,$A145,СВЦЭМ!$B$39:$B$782,B$119)+'СЕТ СН'!$I$12+СВЦЭМ!$D$10+'СЕТ СН'!$I$6-'СЕТ СН'!$I$22</f>
        <v>2649.4346348499998</v>
      </c>
      <c r="C145" s="36">
        <f>SUMIFS(СВЦЭМ!$C$39:$C$782,СВЦЭМ!$A$39:$A$782,$A145,СВЦЭМ!$B$39:$B$782,C$119)+'СЕТ СН'!$I$12+СВЦЭМ!$D$10+'СЕТ СН'!$I$6-'СЕТ СН'!$I$22</f>
        <v>2729.5329186899999</v>
      </c>
      <c r="D145" s="36">
        <f>SUMIFS(СВЦЭМ!$C$39:$C$782,СВЦЭМ!$A$39:$A$782,$A145,СВЦЭМ!$B$39:$B$782,D$119)+'СЕТ СН'!$I$12+СВЦЭМ!$D$10+'СЕТ СН'!$I$6-'СЕТ СН'!$I$22</f>
        <v>2750.47379318</v>
      </c>
      <c r="E145" s="36">
        <f>SUMIFS(СВЦЭМ!$C$39:$C$782,СВЦЭМ!$A$39:$A$782,$A145,СВЦЭМ!$B$39:$B$782,E$119)+'СЕТ СН'!$I$12+СВЦЭМ!$D$10+'СЕТ СН'!$I$6-'СЕТ СН'!$I$22</f>
        <v>2749.30217412</v>
      </c>
      <c r="F145" s="36">
        <f>SUMIFS(СВЦЭМ!$C$39:$C$782,СВЦЭМ!$A$39:$A$782,$A145,СВЦЭМ!$B$39:$B$782,F$119)+'СЕТ СН'!$I$12+СВЦЭМ!$D$10+'СЕТ СН'!$I$6-'СЕТ СН'!$I$22</f>
        <v>2770.5483428299995</v>
      </c>
      <c r="G145" s="36">
        <f>SUMIFS(СВЦЭМ!$C$39:$C$782,СВЦЭМ!$A$39:$A$782,$A145,СВЦЭМ!$B$39:$B$782,G$119)+'СЕТ СН'!$I$12+СВЦЭМ!$D$10+'СЕТ СН'!$I$6-'СЕТ СН'!$I$22</f>
        <v>2749.1309512500002</v>
      </c>
      <c r="H145" s="36">
        <f>SUMIFS(СВЦЭМ!$C$39:$C$782,СВЦЭМ!$A$39:$A$782,$A145,СВЦЭМ!$B$39:$B$782,H$119)+'СЕТ СН'!$I$12+СВЦЭМ!$D$10+'СЕТ СН'!$I$6-'СЕТ СН'!$I$22</f>
        <v>2703.65370691</v>
      </c>
      <c r="I145" s="36">
        <f>SUMIFS(СВЦЭМ!$C$39:$C$782,СВЦЭМ!$A$39:$A$782,$A145,СВЦЭМ!$B$39:$B$782,I$119)+'СЕТ СН'!$I$12+СВЦЭМ!$D$10+'СЕТ СН'!$I$6-'СЕТ СН'!$I$22</f>
        <v>2678.65518475</v>
      </c>
      <c r="J145" s="36">
        <f>SUMIFS(СВЦЭМ!$C$39:$C$782,СВЦЭМ!$A$39:$A$782,$A145,СВЦЭМ!$B$39:$B$782,J$119)+'СЕТ СН'!$I$12+СВЦЭМ!$D$10+'СЕТ СН'!$I$6-'СЕТ СН'!$I$22</f>
        <v>2597.04762059</v>
      </c>
      <c r="K145" s="36">
        <f>SUMIFS(СВЦЭМ!$C$39:$C$782,СВЦЭМ!$A$39:$A$782,$A145,СВЦЭМ!$B$39:$B$782,K$119)+'СЕТ СН'!$I$12+СВЦЭМ!$D$10+'СЕТ СН'!$I$6-'СЕТ СН'!$I$22</f>
        <v>2516.3993244600001</v>
      </c>
      <c r="L145" s="36">
        <f>SUMIFS(СВЦЭМ!$C$39:$C$782,СВЦЭМ!$A$39:$A$782,$A145,СВЦЭМ!$B$39:$B$782,L$119)+'СЕТ СН'!$I$12+СВЦЭМ!$D$10+'СЕТ СН'!$I$6-'СЕТ СН'!$I$22</f>
        <v>2454.8982920399999</v>
      </c>
      <c r="M145" s="36">
        <f>SUMIFS(СВЦЭМ!$C$39:$C$782,СВЦЭМ!$A$39:$A$782,$A145,СВЦЭМ!$B$39:$B$782,M$119)+'СЕТ СН'!$I$12+СВЦЭМ!$D$10+'СЕТ СН'!$I$6-'СЕТ СН'!$I$22</f>
        <v>2450.9013215999998</v>
      </c>
      <c r="N145" s="36">
        <f>SUMIFS(СВЦЭМ!$C$39:$C$782,СВЦЭМ!$A$39:$A$782,$A145,СВЦЭМ!$B$39:$B$782,N$119)+'СЕТ СН'!$I$12+СВЦЭМ!$D$10+'СЕТ СН'!$I$6-'СЕТ СН'!$I$22</f>
        <v>2473.3165868299998</v>
      </c>
      <c r="O145" s="36">
        <f>SUMIFS(СВЦЭМ!$C$39:$C$782,СВЦЭМ!$A$39:$A$782,$A145,СВЦЭМ!$B$39:$B$782,O$119)+'СЕТ СН'!$I$12+СВЦЭМ!$D$10+'СЕТ СН'!$I$6-'СЕТ СН'!$I$22</f>
        <v>2495.01612694</v>
      </c>
      <c r="P145" s="36">
        <f>SUMIFS(СВЦЭМ!$C$39:$C$782,СВЦЭМ!$A$39:$A$782,$A145,СВЦЭМ!$B$39:$B$782,P$119)+'СЕТ СН'!$I$12+СВЦЭМ!$D$10+'СЕТ СН'!$I$6-'СЕТ СН'!$I$22</f>
        <v>2497.5111056699998</v>
      </c>
      <c r="Q145" s="36">
        <f>SUMIFS(СВЦЭМ!$C$39:$C$782,СВЦЭМ!$A$39:$A$782,$A145,СВЦЭМ!$B$39:$B$782,Q$119)+'СЕТ СН'!$I$12+СВЦЭМ!$D$10+'СЕТ СН'!$I$6-'СЕТ СН'!$I$22</f>
        <v>2501.99957528</v>
      </c>
      <c r="R145" s="36">
        <f>SUMIFS(СВЦЭМ!$C$39:$C$782,СВЦЭМ!$A$39:$A$782,$A145,СВЦЭМ!$B$39:$B$782,R$119)+'СЕТ СН'!$I$12+СВЦЭМ!$D$10+'СЕТ СН'!$I$6-'СЕТ СН'!$I$22</f>
        <v>2526.88633286</v>
      </c>
      <c r="S145" s="36">
        <f>SUMIFS(СВЦЭМ!$C$39:$C$782,СВЦЭМ!$A$39:$A$782,$A145,СВЦЭМ!$B$39:$B$782,S$119)+'СЕТ СН'!$I$12+СВЦЭМ!$D$10+'СЕТ СН'!$I$6-'СЕТ СН'!$I$22</f>
        <v>2512.9948134000001</v>
      </c>
      <c r="T145" s="36">
        <f>SUMIFS(СВЦЭМ!$C$39:$C$782,СВЦЭМ!$A$39:$A$782,$A145,СВЦЭМ!$B$39:$B$782,T$119)+'СЕТ СН'!$I$12+СВЦЭМ!$D$10+'СЕТ СН'!$I$6-'СЕТ СН'!$I$22</f>
        <v>2442.9851856199998</v>
      </c>
      <c r="U145" s="36">
        <f>SUMIFS(СВЦЭМ!$C$39:$C$782,СВЦЭМ!$A$39:$A$782,$A145,СВЦЭМ!$B$39:$B$782,U$119)+'СЕТ СН'!$I$12+СВЦЭМ!$D$10+'СЕТ СН'!$I$6-'СЕТ СН'!$I$22</f>
        <v>2443.2342378399999</v>
      </c>
      <c r="V145" s="36">
        <f>SUMIFS(СВЦЭМ!$C$39:$C$782,СВЦЭМ!$A$39:$A$782,$A145,СВЦЭМ!$B$39:$B$782,V$119)+'СЕТ СН'!$I$12+СВЦЭМ!$D$10+'СЕТ СН'!$I$6-'СЕТ СН'!$I$22</f>
        <v>2459.8360289799998</v>
      </c>
      <c r="W145" s="36">
        <f>SUMIFS(СВЦЭМ!$C$39:$C$782,СВЦЭМ!$A$39:$A$782,$A145,СВЦЭМ!$B$39:$B$782,W$119)+'СЕТ СН'!$I$12+СВЦЭМ!$D$10+'СЕТ СН'!$I$6-'СЕТ СН'!$I$22</f>
        <v>2461.2719031900001</v>
      </c>
      <c r="X145" s="36">
        <f>SUMIFS(СВЦЭМ!$C$39:$C$782,СВЦЭМ!$A$39:$A$782,$A145,СВЦЭМ!$B$39:$B$782,X$119)+'СЕТ СН'!$I$12+СВЦЭМ!$D$10+'СЕТ СН'!$I$6-'СЕТ СН'!$I$22</f>
        <v>2506.4389648900001</v>
      </c>
      <c r="Y145" s="36">
        <f>SUMIFS(СВЦЭМ!$C$39:$C$782,СВЦЭМ!$A$39:$A$782,$A145,СВЦЭМ!$B$39:$B$782,Y$119)+'СЕТ СН'!$I$12+СВЦЭМ!$D$10+'СЕТ СН'!$I$6-'СЕТ СН'!$I$22</f>
        <v>2579.6318789100001</v>
      </c>
    </row>
    <row r="146" spans="1:26" ht="15.75" x14ac:dyDescent="0.2">
      <c r="A146" s="35">
        <f t="shared" si="3"/>
        <v>45592</v>
      </c>
      <c r="B146" s="36">
        <f>SUMIFS(СВЦЭМ!$C$39:$C$782,СВЦЭМ!$A$39:$A$782,$A146,СВЦЭМ!$B$39:$B$782,B$119)+'СЕТ СН'!$I$12+СВЦЭМ!$D$10+'СЕТ СН'!$I$6-'СЕТ СН'!$I$22</f>
        <v>2577.3464930700002</v>
      </c>
      <c r="C146" s="36">
        <f>SUMIFS(СВЦЭМ!$C$39:$C$782,СВЦЭМ!$A$39:$A$782,$A146,СВЦЭМ!$B$39:$B$782,C$119)+'СЕТ СН'!$I$12+СВЦЭМ!$D$10+'СЕТ СН'!$I$6-'СЕТ СН'!$I$22</f>
        <v>2651.5877854999999</v>
      </c>
      <c r="D146" s="36">
        <f>SUMIFS(СВЦЭМ!$C$39:$C$782,СВЦЭМ!$A$39:$A$782,$A146,СВЦЭМ!$B$39:$B$782,D$119)+'СЕТ СН'!$I$12+СВЦЭМ!$D$10+'СЕТ СН'!$I$6-'СЕТ СН'!$I$22</f>
        <v>2675.5760349100001</v>
      </c>
      <c r="E146" s="36">
        <f>SUMIFS(СВЦЭМ!$C$39:$C$782,СВЦЭМ!$A$39:$A$782,$A146,СВЦЭМ!$B$39:$B$782,E$119)+'СЕТ СН'!$I$12+СВЦЭМ!$D$10+'СЕТ СН'!$I$6-'СЕТ СН'!$I$22</f>
        <v>2694.9989622100002</v>
      </c>
      <c r="F146" s="36">
        <f>SUMIFS(СВЦЭМ!$C$39:$C$782,СВЦЭМ!$A$39:$A$782,$A146,СВЦЭМ!$B$39:$B$782,F$119)+'СЕТ СН'!$I$12+СВЦЭМ!$D$10+'СЕТ СН'!$I$6-'СЕТ СН'!$I$22</f>
        <v>2700.9629687299998</v>
      </c>
      <c r="G146" s="36">
        <f>SUMIFS(СВЦЭМ!$C$39:$C$782,СВЦЭМ!$A$39:$A$782,$A146,СВЦЭМ!$B$39:$B$782,G$119)+'СЕТ СН'!$I$12+СВЦЭМ!$D$10+'СЕТ СН'!$I$6-'СЕТ СН'!$I$22</f>
        <v>2678.8560352599998</v>
      </c>
      <c r="H146" s="36">
        <f>SUMIFS(СВЦЭМ!$C$39:$C$782,СВЦЭМ!$A$39:$A$782,$A146,СВЦЭМ!$B$39:$B$782,H$119)+'СЕТ СН'!$I$12+СВЦЭМ!$D$10+'СЕТ СН'!$I$6-'СЕТ СН'!$I$22</f>
        <v>2638.2192690799998</v>
      </c>
      <c r="I146" s="36">
        <f>SUMIFS(СВЦЭМ!$C$39:$C$782,СВЦЭМ!$A$39:$A$782,$A146,СВЦЭМ!$B$39:$B$782,I$119)+'СЕТ СН'!$I$12+СВЦЭМ!$D$10+'СЕТ СН'!$I$6-'СЕТ СН'!$I$22</f>
        <v>2613.6192279799998</v>
      </c>
      <c r="J146" s="36">
        <f>SUMIFS(СВЦЭМ!$C$39:$C$782,СВЦЭМ!$A$39:$A$782,$A146,СВЦЭМ!$B$39:$B$782,J$119)+'СЕТ СН'!$I$12+СВЦЭМ!$D$10+'СЕТ СН'!$I$6-'СЕТ СН'!$I$22</f>
        <v>2515.5318493199998</v>
      </c>
      <c r="K146" s="36">
        <f>SUMIFS(СВЦЭМ!$C$39:$C$782,СВЦЭМ!$A$39:$A$782,$A146,СВЦЭМ!$B$39:$B$782,K$119)+'СЕТ СН'!$I$12+СВЦЭМ!$D$10+'СЕТ СН'!$I$6-'СЕТ СН'!$I$22</f>
        <v>2438.77375562</v>
      </c>
      <c r="L146" s="36">
        <f>SUMIFS(СВЦЭМ!$C$39:$C$782,СВЦЭМ!$A$39:$A$782,$A146,СВЦЭМ!$B$39:$B$782,L$119)+'СЕТ СН'!$I$12+СВЦЭМ!$D$10+'СЕТ СН'!$I$6-'СЕТ СН'!$I$22</f>
        <v>2402.6975319899998</v>
      </c>
      <c r="M146" s="36">
        <f>SUMIFS(СВЦЭМ!$C$39:$C$782,СВЦЭМ!$A$39:$A$782,$A146,СВЦЭМ!$B$39:$B$782,M$119)+'СЕТ СН'!$I$12+СВЦЭМ!$D$10+'СЕТ СН'!$I$6-'СЕТ СН'!$I$22</f>
        <v>2409.3925643100001</v>
      </c>
      <c r="N146" s="36">
        <f>SUMIFS(СВЦЭМ!$C$39:$C$782,СВЦЭМ!$A$39:$A$782,$A146,СВЦЭМ!$B$39:$B$782,N$119)+'СЕТ СН'!$I$12+СВЦЭМ!$D$10+'СЕТ СН'!$I$6-'СЕТ СН'!$I$22</f>
        <v>2433.9252437199998</v>
      </c>
      <c r="O146" s="36">
        <f>SUMIFS(СВЦЭМ!$C$39:$C$782,СВЦЭМ!$A$39:$A$782,$A146,СВЦЭМ!$B$39:$B$782,O$119)+'СЕТ СН'!$I$12+СВЦЭМ!$D$10+'СЕТ СН'!$I$6-'СЕТ СН'!$I$22</f>
        <v>2472.1992023799999</v>
      </c>
      <c r="P146" s="36">
        <f>SUMIFS(СВЦЭМ!$C$39:$C$782,СВЦЭМ!$A$39:$A$782,$A146,СВЦЭМ!$B$39:$B$782,P$119)+'СЕТ СН'!$I$12+СВЦЭМ!$D$10+'СЕТ СН'!$I$6-'СЕТ СН'!$I$22</f>
        <v>2483.1285871199998</v>
      </c>
      <c r="Q146" s="36">
        <f>SUMIFS(СВЦЭМ!$C$39:$C$782,СВЦЭМ!$A$39:$A$782,$A146,СВЦЭМ!$B$39:$B$782,Q$119)+'СЕТ СН'!$I$12+СВЦЭМ!$D$10+'СЕТ СН'!$I$6-'СЕТ СН'!$I$22</f>
        <v>2486.8798138000002</v>
      </c>
      <c r="R146" s="36">
        <f>SUMIFS(СВЦЭМ!$C$39:$C$782,СВЦЭМ!$A$39:$A$782,$A146,СВЦЭМ!$B$39:$B$782,R$119)+'СЕТ СН'!$I$12+СВЦЭМ!$D$10+'СЕТ СН'!$I$6-'СЕТ СН'!$I$22</f>
        <v>2518.4435725499998</v>
      </c>
      <c r="S146" s="36">
        <f>SUMIFS(СВЦЭМ!$C$39:$C$782,СВЦЭМ!$A$39:$A$782,$A146,СВЦЭМ!$B$39:$B$782,S$119)+'СЕТ СН'!$I$12+СВЦЭМ!$D$10+'СЕТ СН'!$I$6-'СЕТ СН'!$I$22</f>
        <v>2473.57004237</v>
      </c>
      <c r="T146" s="36">
        <f>SUMIFS(СВЦЭМ!$C$39:$C$782,СВЦЭМ!$A$39:$A$782,$A146,СВЦЭМ!$B$39:$B$782,T$119)+'СЕТ СН'!$I$12+СВЦЭМ!$D$10+'СЕТ СН'!$I$6-'СЕТ СН'!$I$22</f>
        <v>2390.3781735399998</v>
      </c>
      <c r="U146" s="36">
        <f>SUMIFS(СВЦЭМ!$C$39:$C$782,СВЦЭМ!$A$39:$A$782,$A146,СВЦЭМ!$B$39:$B$782,U$119)+'СЕТ СН'!$I$12+СВЦЭМ!$D$10+'СЕТ СН'!$I$6-'СЕТ СН'!$I$22</f>
        <v>2374.6236927800001</v>
      </c>
      <c r="V146" s="36">
        <f>SUMIFS(СВЦЭМ!$C$39:$C$782,СВЦЭМ!$A$39:$A$782,$A146,СВЦЭМ!$B$39:$B$782,V$119)+'СЕТ СН'!$I$12+СВЦЭМ!$D$10+'СЕТ СН'!$I$6-'СЕТ СН'!$I$22</f>
        <v>2396.2799674600001</v>
      </c>
      <c r="W146" s="36">
        <f>SUMIFS(СВЦЭМ!$C$39:$C$782,СВЦЭМ!$A$39:$A$782,$A146,СВЦЭМ!$B$39:$B$782,W$119)+'СЕТ СН'!$I$12+СВЦЭМ!$D$10+'СЕТ СН'!$I$6-'СЕТ СН'!$I$22</f>
        <v>2419.0393580300001</v>
      </c>
      <c r="X146" s="36">
        <f>SUMIFS(СВЦЭМ!$C$39:$C$782,СВЦЭМ!$A$39:$A$782,$A146,СВЦЭМ!$B$39:$B$782,X$119)+'СЕТ СН'!$I$12+СВЦЭМ!$D$10+'СЕТ СН'!$I$6-'СЕТ СН'!$I$22</f>
        <v>2455.3531318</v>
      </c>
      <c r="Y146" s="36">
        <f>SUMIFS(СВЦЭМ!$C$39:$C$782,СВЦЭМ!$A$39:$A$782,$A146,СВЦЭМ!$B$39:$B$782,Y$119)+'СЕТ СН'!$I$12+СВЦЭМ!$D$10+'СЕТ СН'!$I$6-'СЕТ СН'!$I$22</f>
        <v>2520.9719829699998</v>
      </c>
    </row>
    <row r="147" spans="1:26" ht="15.75" x14ac:dyDescent="0.2">
      <c r="A147" s="35">
        <f t="shared" si="3"/>
        <v>45593</v>
      </c>
      <c r="B147" s="36">
        <f>SUMIFS(СВЦЭМ!$C$39:$C$782,СВЦЭМ!$A$39:$A$782,$A147,СВЦЭМ!$B$39:$B$782,B$119)+'СЕТ СН'!$I$12+СВЦЭМ!$D$10+'СЕТ СН'!$I$6-'СЕТ СН'!$I$22</f>
        <v>2724.83243885</v>
      </c>
      <c r="C147" s="36">
        <f>SUMIFS(СВЦЭМ!$C$39:$C$782,СВЦЭМ!$A$39:$A$782,$A147,СВЦЭМ!$B$39:$B$782,C$119)+'СЕТ СН'!$I$12+СВЦЭМ!$D$10+'СЕТ СН'!$I$6-'СЕТ СН'!$I$22</f>
        <v>2786.7702020999996</v>
      </c>
      <c r="D147" s="36">
        <f>SUMIFS(СВЦЭМ!$C$39:$C$782,СВЦЭМ!$A$39:$A$782,$A147,СВЦЭМ!$B$39:$B$782,D$119)+'СЕТ СН'!$I$12+СВЦЭМ!$D$10+'СЕТ СН'!$I$6-'СЕТ СН'!$I$22</f>
        <v>2798.9412367799996</v>
      </c>
      <c r="E147" s="36">
        <f>SUMIFS(СВЦЭМ!$C$39:$C$782,СВЦЭМ!$A$39:$A$782,$A147,СВЦЭМ!$B$39:$B$782,E$119)+'СЕТ СН'!$I$12+СВЦЭМ!$D$10+'СЕТ СН'!$I$6-'СЕТ СН'!$I$22</f>
        <v>2792.0840755099998</v>
      </c>
      <c r="F147" s="36">
        <f>SUMIFS(СВЦЭМ!$C$39:$C$782,СВЦЭМ!$A$39:$A$782,$A147,СВЦЭМ!$B$39:$B$782,F$119)+'СЕТ СН'!$I$12+СВЦЭМ!$D$10+'СЕТ СН'!$I$6-'СЕТ СН'!$I$22</f>
        <v>2791.1877191199997</v>
      </c>
      <c r="G147" s="36">
        <f>SUMIFS(СВЦЭМ!$C$39:$C$782,СВЦЭМ!$A$39:$A$782,$A147,СВЦЭМ!$B$39:$B$782,G$119)+'СЕТ СН'!$I$12+СВЦЭМ!$D$10+'СЕТ СН'!$I$6-'СЕТ СН'!$I$22</f>
        <v>2788.9696891099993</v>
      </c>
      <c r="H147" s="36">
        <f>SUMIFS(СВЦЭМ!$C$39:$C$782,СВЦЭМ!$A$39:$A$782,$A147,СВЦЭМ!$B$39:$B$782,H$119)+'СЕТ СН'!$I$12+СВЦЭМ!$D$10+'СЕТ СН'!$I$6-'СЕТ СН'!$I$22</f>
        <v>2696.3407005600002</v>
      </c>
      <c r="I147" s="36">
        <f>SUMIFS(СВЦЭМ!$C$39:$C$782,СВЦЭМ!$A$39:$A$782,$A147,СВЦЭМ!$B$39:$B$782,I$119)+'СЕТ СН'!$I$12+СВЦЭМ!$D$10+'СЕТ СН'!$I$6-'СЕТ СН'!$I$22</f>
        <v>2604.2435889899998</v>
      </c>
      <c r="J147" s="36">
        <f>SUMIFS(СВЦЭМ!$C$39:$C$782,СВЦЭМ!$A$39:$A$782,$A147,СВЦЭМ!$B$39:$B$782,J$119)+'СЕТ СН'!$I$12+СВЦЭМ!$D$10+'СЕТ СН'!$I$6-'СЕТ СН'!$I$22</f>
        <v>2556.57630857</v>
      </c>
      <c r="K147" s="36">
        <f>SUMIFS(СВЦЭМ!$C$39:$C$782,СВЦЭМ!$A$39:$A$782,$A147,СВЦЭМ!$B$39:$B$782,K$119)+'СЕТ СН'!$I$12+СВЦЭМ!$D$10+'СЕТ СН'!$I$6-'СЕТ СН'!$I$22</f>
        <v>2541.7094505300001</v>
      </c>
      <c r="L147" s="36">
        <f>SUMIFS(СВЦЭМ!$C$39:$C$782,СВЦЭМ!$A$39:$A$782,$A147,СВЦЭМ!$B$39:$B$782,L$119)+'СЕТ СН'!$I$12+СВЦЭМ!$D$10+'СЕТ СН'!$I$6-'СЕТ СН'!$I$22</f>
        <v>2515.81546153</v>
      </c>
      <c r="M147" s="36">
        <f>SUMIFS(СВЦЭМ!$C$39:$C$782,СВЦЭМ!$A$39:$A$782,$A147,СВЦЭМ!$B$39:$B$782,M$119)+'СЕТ СН'!$I$12+СВЦЭМ!$D$10+'СЕТ СН'!$I$6-'СЕТ СН'!$I$22</f>
        <v>2547.1320791899998</v>
      </c>
      <c r="N147" s="36">
        <f>SUMIFS(СВЦЭМ!$C$39:$C$782,СВЦЭМ!$A$39:$A$782,$A147,СВЦЭМ!$B$39:$B$782,N$119)+'СЕТ СН'!$I$12+СВЦЭМ!$D$10+'СЕТ СН'!$I$6-'СЕТ СН'!$I$22</f>
        <v>2571.7283243299999</v>
      </c>
      <c r="O147" s="36">
        <f>SUMIFS(СВЦЭМ!$C$39:$C$782,СВЦЭМ!$A$39:$A$782,$A147,СВЦЭМ!$B$39:$B$782,O$119)+'СЕТ СН'!$I$12+СВЦЭМ!$D$10+'СЕТ СН'!$I$6-'СЕТ СН'!$I$22</f>
        <v>2573.7011266499999</v>
      </c>
      <c r="P147" s="36">
        <f>SUMIFS(СВЦЭМ!$C$39:$C$782,СВЦЭМ!$A$39:$A$782,$A147,СВЦЭМ!$B$39:$B$782,P$119)+'СЕТ СН'!$I$12+СВЦЭМ!$D$10+'СЕТ СН'!$I$6-'СЕТ СН'!$I$22</f>
        <v>2582.9127488899999</v>
      </c>
      <c r="Q147" s="36">
        <f>SUMIFS(СВЦЭМ!$C$39:$C$782,СВЦЭМ!$A$39:$A$782,$A147,СВЦЭМ!$B$39:$B$782,Q$119)+'СЕТ СН'!$I$12+СВЦЭМ!$D$10+'СЕТ СН'!$I$6-'СЕТ СН'!$I$22</f>
        <v>2592.2774881599998</v>
      </c>
      <c r="R147" s="36">
        <f>SUMIFS(СВЦЭМ!$C$39:$C$782,СВЦЭМ!$A$39:$A$782,$A147,СВЦЭМ!$B$39:$B$782,R$119)+'СЕТ СН'!$I$12+СВЦЭМ!$D$10+'СЕТ СН'!$I$6-'СЕТ СН'!$I$22</f>
        <v>2594.840596</v>
      </c>
      <c r="S147" s="36">
        <f>SUMIFS(СВЦЭМ!$C$39:$C$782,СВЦЭМ!$A$39:$A$782,$A147,СВЦЭМ!$B$39:$B$782,S$119)+'СЕТ СН'!$I$12+СВЦЭМ!$D$10+'СЕТ СН'!$I$6-'СЕТ СН'!$I$22</f>
        <v>2543.0557262900002</v>
      </c>
      <c r="T147" s="36">
        <f>SUMIFS(СВЦЭМ!$C$39:$C$782,СВЦЭМ!$A$39:$A$782,$A147,СВЦЭМ!$B$39:$B$782,T$119)+'СЕТ СН'!$I$12+СВЦЭМ!$D$10+'СЕТ СН'!$I$6-'СЕТ СН'!$I$22</f>
        <v>2482.1996830399999</v>
      </c>
      <c r="U147" s="36">
        <f>SUMIFS(СВЦЭМ!$C$39:$C$782,СВЦЭМ!$A$39:$A$782,$A147,СВЦЭМ!$B$39:$B$782,U$119)+'СЕТ СН'!$I$12+СВЦЭМ!$D$10+'СЕТ СН'!$I$6-'СЕТ СН'!$I$22</f>
        <v>2479.5126520600002</v>
      </c>
      <c r="V147" s="36">
        <f>SUMIFS(СВЦЭМ!$C$39:$C$782,СВЦЭМ!$A$39:$A$782,$A147,СВЦЭМ!$B$39:$B$782,V$119)+'СЕТ СН'!$I$12+СВЦЭМ!$D$10+'СЕТ СН'!$I$6-'СЕТ СН'!$I$22</f>
        <v>2508.3400264500001</v>
      </c>
      <c r="W147" s="36">
        <f>SUMIFS(СВЦЭМ!$C$39:$C$782,СВЦЭМ!$A$39:$A$782,$A147,СВЦЭМ!$B$39:$B$782,W$119)+'СЕТ СН'!$I$12+СВЦЭМ!$D$10+'СЕТ СН'!$I$6-'СЕТ СН'!$I$22</f>
        <v>2544.8525523600001</v>
      </c>
      <c r="X147" s="36">
        <f>SUMIFS(СВЦЭМ!$C$39:$C$782,СВЦЭМ!$A$39:$A$782,$A147,СВЦЭМ!$B$39:$B$782,X$119)+'СЕТ СН'!$I$12+СВЦЭМ!$D$10+'СЕТ СН'!$I$6-'СЕТ СН'!$I$22</f>
        <v>2600.8003396999998</v>
      </c>
      <c r="Y147" s="36">
        <f>SUMIFS(СВЦЭМ!$C$39:$C$782,СВЦЭМ!$A$39:$A$782,$A147,СВЦЭМ!$B$39:$B$782,Y$119)+'СЕТ СН'!$I$12+СВЦЭМ!$D$10+'СЕТ СН'!$I$6-'СЕТ СН'!$I$22</f>
        <v>2684.4300059100001</v>
      </c>
    </row>
    <row r="148" spans="1:26" ht="15.75" x14ac:dyDescent="0.2">
      <c r="A148" s="35">
        <f t="shared" si="3"/>
        <v>45594</v>
      </c>
      <c r="B148" s="36">
        <f>SUMIFS(СВЦЭМ!$C$39:$C$782,СВЦЭМ!$A$39:$A$782,$A148,СВЦЭМ!$B$39:$B$782,B$119)+'СЕТ СН'!$I$12+СВЦЭМ!$D$10+'СЕТ СН'!$I$6-'СЕТ СН'!$I$22</f>
        <v>2718.4947868599997</v>
      </c>
      <c r="C148" s="36">
        <f>SUMIFS(СВЦЭМ!$C$39:$C$782,СВЦЭМ!$A$39:$A$782,$A148,СВЦЭМ!$B$39:$B$782,C$119)+'СЕТ СН'!$I$12+СВЦЭМ!$D$10+'СЕТ СН'!$I$6-'СЕТ СН'!$I$22</f>
        <v>2761.9001118599999</v>
      </c>
      <c r="D148" s="36">
        <f>SUMIFS(СВЦЭМ!$C$39:$C$782,СВЦЭМ!$A$39:$A$782,$A148,СВЦЭМ!$B$39:$B$782,D$119)+'СЕТ СН'!$I$12+СВЦЭМ!$D$10+'СЕТ СН'!$I$6-'СЕТ СН'!$I$22</f>
        <v>2788.9971739299999</v>
      </c>
      <c r="E148" s="36">
        <f>SUMIFS(СВЦЭМ!$C$39:$C$782,СВЦЭМ!$A$39:$A$782,$A148,СВЦЭМ!$B$39:$B$782,E$119)+'СЕТ СН'!$I$12+СВЦЭМ!$D$10+'СЕТ СН'!$I$6-'СЕТ СН'!$I$22</f>
        <v>2779.5233664899997</v>
      </c>
      <c r="F148" s="36">
        <f>SUMIFS(СВЦЭМ!$C$39:$C$782,СВЦЭМ!$A$39:$A$782,$A148,СВЦЭМ!$B$39:$B$782,F$119)+'СЕТ СН'!$I$12+СВЦЭМ!$D$10+'СЕТ СН'!$I$6-'СЕТ СН'!$I$22</f>
        <v>2786.5729567499993</v>
      </c>
      <c r="G148" s="36">
        <f>SUMIFS(СВЦЭМ!$C$39:$C$782,СВЦЭМ!$A$39:$A$782,$A148,СВЦЭМ!$B$39:$B$782,G$119)+'СЕТ СН'!$I$12+СВЦЭМ!$D$10+'СЕТ СН'!$I$6-'СЕТ СН'!$I$22</f>
        <v>2734.9822842600001</v>
      </c>
      <c r="H148" s="36">
        <f>SUMIFS(СВЦЭМ!$C$39:$C$782,СВЦЭМ!$A$39:$A$782,$A148,СВЦЭМ!$B$39:$B$782,H$119)+'СЕТ СН'!$I$12+СВЦЭМ!$D$10+'СЕТ СН'!$I$6-'СЕТ СН'!$I$22</f>
        <v>2632.0393878300001</v>
      </c>
      <c r="I148" s="36">
        <f>SUMIFS(СВЦЭМ!$C$39:$C$782,СВЦЭМ!$A$39:$A$782,$A148,СВЦЭМ!$B$39:$B$782,I$119)+'СЕТ СН'!$I$12+СВЦЭМ!$D$10+'СЕТ СН'!$I$6-'СЕТ СН'!$I$22</f>
        <v>2595.0268743000001</v>
      </c>
      <c r="J148" s="36">
        <f>SUMIFS(СВЦЭМ!$C$39:$C$782,СВЦЭМ!$A$39:$A$782,$A148,СВЦЭМ!$B$39:$B$782,J$119)+'СЕТ СН'!$I$12+СВЦЭМ!$D$10+'СЕТ СН'!$I$6-'СЕТ СН'!$I$22</f>
        <v>2546.71571098</v>
      </c>
      <c r="K148" s="36">
        <f>SUMIFS(СВЦЭМ!$C$39:$C$782,СВЦЭМ!$A$39:$A$782,$A148,СВЦЭМ!$B$39:$B$782,K$119)+'СЕТ СН'!$I$12+СВЦЭМ!$D$10+'СЕТ СН'!$I$6-'СЕТ СН'!$I$22</f>
        <v>2528.6677045800002</v>
      </c>
      <c r="L148" s="36">
        <f>SUMIFS(СВЦЭМ!$C$39:$C$782,СВЦЭМ!$A$39:$A$782,$A148,СВЦЭМ!$B$39:$B$782,L$119)+'СЕТ СН'!$I$12+СВЦЭМ!$D$10+'СЕТ СН'!$I$6-'СЕТ СН'!$I$22</f>
        <v>2512.2707028199998</v>
      </c>
      <c r="M148" s="36">
        <f>SUMIFS(СВЦЭМ!$C$39:$C$782,СВЦЭМ!$A$39:$A$782,$A148,СВЦЭМ!$B$39:$B$782,M$119)+'СЕТ СН'!$I$12+СВЦЭМ!$D$10+'СЕТ СН'!$I$6-'СЕТ СН'!$I$22</f>
        <v>2523.3399303199999</v>
      </c>
      <c r="N148" s="36">
        <f>SUMIFS(СВЦЭМ!$C$39:$C$782,СВЦЭМ!$A$39:$A$782,$A148,СВЦЭМ!$B$39:$B$782,N$119)+'СЕТ СН'!$I$12+СВЦЭМ!$D$10+'СЕТ СН'!$I$6-'СЕТ СН'!$I$22</f>
        <v>2537.9633157499998</v>
      </c>
      <c r="O148" s="36">
        <f>SUMIFS(СВЦЭМ!$C$39:$C$782,СВЦЭМ!$A$39:$A$782,$A148,СВЦЭМ!$B$39:$B$782,O$119)+'СЕТ СН'!$I$12+СВЦЭМ!$D$10+'СЕТ СН'!$I$6-'СЕТ СН'!$I$22</f>
        <v>2555.9760162100001</v>
      </c>
      <c r="P148" s="36">
        <f>SUMIFS(СВЦЭМ!$C$39:$C$782,СВЦЭМ!$A$39:$A$782,$A148,СВЦЭМ!$B$39:$B$782,P$119)+'СЕТ СН'!$I$12+СВЦЭМ!$D$10+'СЕТ СН'!$I$6-'СЕТ СН'!$I$22</f>
        <v>2565.0517653699999</v>
      </c>
      <c r="Q148" s="36">
        <f>SUMIFS(СВЦЭМ!$C$39:$C$782,СВЦЭМ!$A$39:$A$782,$A148,СВЦЭМ!$B$39:$B$782,Q$119)+'СЕТ СН'!$I$12+СВЦЭМ!$D$10+'СЕТ СН'!$I$6-'СЕТ СН'!$I$22</f>
        <v>2573.40177894</v>
      </c>
      <c r="R148" s="36">
        <f>SUMIFS(СВЦЭМ!$C$39:$C$782,СВЦЭМ!$A$39:$A$782,$A148,СВЦЭМ!$B$39:$B$782,R$119)+'СЕТ СН'!$I$12+СВЦЭМ!$D$10+'СЕТ СН'!$I$6-'СЕТ СН'!$I$22</f>
        <v>2566.9340348800001</v>
      </c>
      <c r="S148" s="36">
        <f>SUMIFS(СВЦЭМ!$C$39:$C$782,СВЦЭМ!$A$39:$A$782,$A148,СВЦЭМ!$B$39:$B$782,S$119)+'СЕТ СН'!$I$12+СВЦЭМ!$D$10+'СЕТ СН'!$I$6-'СЕТ СН'!$I$22</f>
        <v>2536.12715931</v>
      </c>
      <c r="T148" s="36">
        <f>SUMIFS(СВЦЭМ!$C$39:$C$782,СВЦЭМ!$A$39:$A$782,$A148,СВЦЭМ!$B$39:$B$782,T$119)+'СЕТ СН'!$I$12+СВЦЭМ!$D$10+'СЕТ СН'!$I$6-'СЕТ СН'!$I$22</f>
        <v>2442.5346322300002</v>
      </c>
      <c r="U148" s="36">
        <f>SUMIFS(СВЦЭМ!$C$39:$C$782,СВЦЭМ!$A$39:$A$782,$A148,СВЦЭМ!$B$39:$B$782,U$119)+'СЕТ СН'!$I$12+СВЦЭМ!$D$10+'СЕТ СН'!$I$6-'СЕТ СН'!$I$22</f>
        <v>2469.8943058</v>
      </c>
      <c r="V148" s="36">
        <f>SUMIFS(СВЦЭМ!$C$39:$C$782,СВЦЭМ!$A$39:$A$782,$A148,СВЦЭМ!$B$39:$B$782,V$119)+'СЕТ СН'!$I$12+СВЦЭМ!$D$10+'СЕТ СН'!$I$6-'СЕТ СН'!$I$22</f>
        <v>2496.9449263299998</v>
      </c>
      <c r="W148" s="36">
        <f>SUMIFS(СВЦЭМ!$C$39:$C$782,СВЦЭМ!$A$39:$A$782,$A148,СВЦЭМ!$B$39:$B$782,W$119)+'СЕТ СН'!$I$12+СВЦЭМ!$D$10+'СЕТ СН'!$I$6-'СЕТ СН'!$I$22</f>
        <v>2538.11169789</v>
      </c>
      <c r="X148" s="36">
        <f>SUMIFS(СВЦЭМ!$C$39:$C$782,СВЦЭМ!$A$39:$A$782,$A148,СВЦЭМ!$B$39:$B$782,X$119)+'СЕТ СН'!$I$12+СВЦЭМ!$D$10+'СЕТ СН'!$I$6-'СЕТ СН'!$I$22</f>
        <v>2573.0590064799999</v>
      </c>
      <c r="Y148" s="36">
        <f>SUMIFS(СВЦЭМ!$C$39:$C$782,СВЦЭМ!$A$39:$A$782,$A148,СВЦЭМ!$B$39:$B$782,Y$119)+'СЕТ СН'!$I$12+СВЦЭМ!$D$10+'СЕТ СН'!$I$6-'СЕТ СН'!$I$22</f>
        <v>2635.7456388300002</v>
      </c>
    </row>
    <row r="149" spans="1:26" ht="15.75" x14ac:dyDescent="0.2">
      <c r="A149" s="35">
        <f t="shared" si="3"/>
        <v>45595</v>
      </c>
      <c r="B149" s="36">
        <f>SUMIFS(СВЦЭМ!$C$39:$C$782,СВЦЭМ!$A$39:$A$782,$A149,СВЦЭМ!$B$39:$B$782,B$119)+'СЕТ СН'!$I$12+СВЦЭМ!$D$10+'СЕТ СН'!$I$6-'СЕТ СН'!$I$22</f>
        <v>2928.1255201899994</v>
      </c>
      <c r="C149" s="36">
        <f>SUMIFS(СВЦЭМ!$C$39:$C$782,СВЦЭМ!$A$39:$A$782,$A149,СВЦЭМ!$B$39:$B$782,C$119)+'СЕТ СН'!$I$12+СВЦЭМ!$D$10+'СЕТ СН'!$I$6-'СЕТ СН'!$I$22</f>
        <v>2956.1026971599995</v>
      </c>
      <c r="D149" s="36">
        <f>SUMIFS(СВЦЭМ!$C$39:$C$782,СВЦЭМ!$A$39:$A$782,$A149,СВЦЭМ!$B$39:$B$782,D$119)+'СЕТ СН'!$I$12+СВЦЭМ!$D$10+'СЕТ СН'!$I$6-'СЕТ СН'!$I$22</f>
        <v>3018.1491999599998</v>
      </c>
      <c r="E149" s="36">
        <f>SUMIFS(СВЦЭМ!$C$39:$C$782,СВЦЭМ!$A$39:$A$782,$A149,СВЦЭМ!$B$39:$B$782,E$119)+'СЕТ СН'!$I$12+СВЦЭМ!$D$10+'СЕТ СН'!$I$6-'СЕТ СН'!$I$22</f>
        <v>3011.0438787499997</v>
      </c>
      <c r="F149" s="36">
        <f>SUMIFS(СВЦЭМ!$C$39:$C$782,СВЦЭМ!$A$39:$A$782,$A149,СВЦЭМ!$B$39:$B$782,F$119)+'СЕТ СН'!$I$12+СВЦЭМ!$D$10+'СЕТ СН'!$I$6-'СЕТ СН'!$I$22</f>
        <v>2997.7070810999994</v>
      </c>
      <c r="G149" s="36">
        <f>SUMIFS(СВЦЭМ!$C$39:$C$782,СВЦЭМ!$A$39:$A$782,$A149,СВЦЭМ!$B$39:$B$782,G$119)+'СЕТ СН'!$I$12+СВЦЭМ!$D$10+'СЕТ СН'!$I$6-'СЕТ СН'!$I$22</f>
        <v>2979.1248832099996</v>
      </c>
      <c r="H149" s="36">
        <f>SUMIFS(СВЦЭМ!$C$39:$C$782,СВЦЭМ!$A$39:$A$782,$A149,СВЦЭМ!$B$39:$B$782,H$119)+'СЕТ СН'!$I$12+СВЦЭМ!$D$10+'СЕТ СН'!$I$6-'СЕТ СН'!$I$22</f>
        <v>2865.0695982799998</v>
      </c>
      <c r="I149" s="36">
        <f>SUMIFS(СВЦЭМ!$C$39:$C$782,СВЦЭМ!$A$39:$A$782,$A149,СВЦЭМ!$B$39:$B$782,I$119)+'СЕТ СН'!$I$12+СВЦЭМ!$D$10+'СЕТ СН'!$I$6-'СЕТ СН'!$I$22</f>
        <v>2817.9332773399997</v>
      </c>
      <c r="J149" s="36">
        <f>SUMIFS(СВЦЭМ!$C$39:$C$782,СВЦЭМ!$A$39:$A$782,$A149,СВЦЭМ!$B$39:$B$782,J$119)+'СЕТ СН'!$I$12+СВЦЭМ!$D$10+'СЕТ СН'!$I$6-'СЕТ СН'!$I$22</f>
        <v>2753.1463574700001</v>
      </c>
      <c r="K149" s="36">
        <f>SUMIFS(СВЦЭМ!$C$39:$C$782,СВЦЭМ!$A$39:$A$782,$A149,СВЦЭМ!$B$39:$B$782,K$119)+'СЕТ СН'!$I$12+СВЦЭМ!$D$10+'СЕТ СН'!$I$6-'СЕТ СН'!$I$22</f>
        <v>2739.3421993100001</v>
      </c>
      <c r="L149" s="36">
        <f>SUMIFS(СВЦЭМ!$C$39:$C$782,СВЦЭМ!$A$39:$A$782,$A149,СВЦЭМ!$B$39:$B$782,L$119)+'СЕТ СН'!$I$12+СВЦЭМ!$D$10+'СЕТ СН'!$I$6-'СЕТ СН'!$I$22</f>
        <v>2716.4875343899998</v>
      </c>
      <c r="M149" s="36">
        <f>SUMIFS(СВЦЭМ!$C$39:$C$782,СВЦЭМ!$A$39:$A$782,$A149,СВЦЭМ!$B$39:$B$782,M$119)+'СЕТ СН'!$I$12+СВЦЭМ!$D$10+'СЕТ СН'!$I$6-'СЕТ СН'!$I$22</f>
        <v>2729.1975459099999</v>
      </c>
      <c r="N149" s="36">
        <f>SUMIFS(СВЦЭМ!$C$39:$C$782,СВЦЭМ!$A$39:$A$782,$A149,СВЦЭМ!$B$39:$B$782,N$119)+'СЕТ СН'!$I$12+СВЦЭМ!$D$10+'СЕТ СН'!$I$6-'СЕТ СН'!$I$22</f>
        <v>2756.4256497399997</v>
      </c>
      <c r="O149" s="36">
        <f>SUMIFS(СВЦЭМ!$C$39:$C$782,СВЦЭМ!$A$39:$A$782,$A149,СВЦЭМ!$B$39:$B$782,O$119)+'СЕТ СН'!$I$12+СВЦЭМ!$D$10+'СЕТ СН'!$I$6-'СЕТ СН'!$I$22</f>
        <v>2762.9039296699993</v>
      </c>
      <c r="P149" s="36">
        <f>SUMIFS(СВЦЭМ!$C$39:$C$782,СВЦЭМ!$A$39:$A$782,$A149,СВЦЭМ!$B$39:$B$782,P$119)+'СЕТ СН'!$I$12+СВЦЭМ!$D$10+'СЕТ СН'!$I$6-'СЕТ СН'!$I$22</f>
        <v>2773.7985345699999</v>
      </c>
      <c r="Q149" s="36">
        <f>SUMIFS(СВЦЭМ!$C$39:$C$782,СВЦЭМ!$A$39:$A$782,$A149,СВЦЭМ!$B$39:$B$782,Q$119)+'СЕТ СН'!$I$12+СВЦЭМ!$D$10+'СЕТ СН'!$I$6-'СЕТ СН'!$I$22</f>
        <v>2791.8741548899998</v>
      </c>
      <c r="R149" s="36">
        <f>SUMIFS(СВЦЭМ!$C$39:$C$782,СВЦЭМ!$A$39:$A$782,$A149,СВЦЭМ!$B$39:$B$782,R$119)+'СЕТ СН'!$I$12+СВЦЭМ!$D$10+'СЕТ СН'!$I$6-'СЕТ СН'!$I$22</f>
        <v>2786.9887563999996</v>
      </c>
      <c r="S149" s="36">
        <f>SUMIFS(СВЦЭМ!$C$39:$C$782,СВЦЭМ!$A$39:$A$782,$A149,СВЦЭМ!$B$39:$B$782,S$119)+'СЕТ СН'!$I$12+СВЦЭМ!$D$10+'СЕТ СН'!$I$6-'СЕТ СН'!$I$22</f>
        <v>2755.7211331499998</v>
      </c>
      <c r="T149" s="36">
        <f>SUMIFS(СВЦЭМ!$C$39:$C$782,СВЦЭМ!$A$39:$A$782,$A149,СВЦЭМ!$B$39:$B$782,T$119)+'СЕТ СН'!$I$12+СВЦЭМ!$D$10+'СЕТ СН'!$I$6-'СЕТ СН'!$I$22</f>
        <v>2681.2595338599999</v>
      </c>
      <c r="U149" s="36">
        <f>SUMIFS(СВЦЭМ!$C$39:$C$782,СВЦЭМ!$A$39:$A$782,$A149,СВЦЭМ!$B$39:$B$782,U$119)+'СЕТ СН'!$I$12+СВЦЭМ!$D$10+'СЕТ СН'!$I$6-'СЕТ СН'!$I$22</f>
        <v>2655.1661504200001</v>
      </c>
      <c r="V149" s="36">
        <f>SUMIFS(СВЦЭМ!$C$39:$C$782,СВЦЭМ!$A$39:$A$782,$A149,СВЦЭМ!$B$39:$B$782,V$119)+'СЕТ СН'!$I$12+СВЦЭМ!$D$10+'СЕТ СН'!$I$6-'СЕТ СН'!$I$22</f>
        <v>2675.3743902599999</v>
      </c>
      <c r="W149" s="36">
        <f>SUMIFS(СВЦЭМ!$C$39:$C$782,СВЦЭМ!$A$39:$A$782,$A149,СВЦЭМ!$B$39:$B$782,W$119)+'СЕТ СН'!$I$12+СВЦЭМ!$D$10+'СЕТ СН'!$I$6-'СЕТ СН'!$I$22</f>
        <v>2708.6360538099998</v>
      </c>
      <c r="X149" s="36">
        <f>SUMIFS(СВЦЭМ!$C$39:$C$782,СВЦЭМ!$A$39:$A$782,$A149,СВЦЭМ!$B$39:$B$782,X$119)+'СЕТ СН'!$I$12+СВЦЭМ!$D$10+'СЕТ СН'!$I$6-'СЕТ СН'!$I$22</f>
        <v>2762.8751726099999</v>
      </c>
      <c r="Y149" s="36">
        <f>SUMIFS(СВЦЭМ!$C$39:$C$782,СВЦЭМ!$A$39:$A$782,$A149,СВЦЭМ!$B$39:$B$782,Y$119)+'СЕТ СН'!$I$12+СВЦЭМ!$D$10+'СЕТ СН'!$I$6-'СЕТ СН'!$I$22</f>
        <v>2818.9711545799996</v>
      </c>
    </row>
    <row r="150" spans="1:26" ht="15.75" x14ac:dyDescent="0.2">
      <c r="A150" s="35">
        <f t="shared" si="3"/>
        <v>45596</v>
      </c>
      <c r="B150" s="36">
        <f>SUMIFS(СВЦЭМ!$C$39:$C$782,СВЦЭМ!$A$39:$A$782,$A150,СВЦЭМ!$B$39:$B$782,B$119)+'СЕТ СН'!$I$12+СВЦЭМ!$D$10+'СЕТ СН'!$I$6-'СЕТ СН'!$I$22</f>
        <v>2947.7472662299997</v>
      </c>
      <c r="C150" s="36">
        <f>SUMIFS(СВЦЭМ!$C$39:$C$782,СВЦЭМ!$A$39:$A$782,$A150,СВЦЭМ!$B$39:$B$782,C$119)+'СЕТ СН'!$I$12+СВЦЭМ!$D$10+'СЕТ СН'!$I$6-'СЕТ СН'!$I$22</f>
        <v>2920.1389624999997</v>
      </c>
      <c r="D150" s="36">
        <f>SUMIFS(СВЦЭМ!$C$39:$C$782,СВЦЭМ!$A$39:$A$782,$A150,СВЦЭМ!$B$39:$B$782,D$119)+'СЕТ СН'!$I$12+СВЦЭМ!$D$10+'СЕТ СН'!$I$6-'СЕТ СН'!$I$22</f>
        <v>2947.0047423599995</v>
      </c>
      <c r="E150" s="36">
        <f>SUMIFS(СВЦЭМ!$C$39:$C$782,СВЦЭМ!$A$39:$A$782,$A150,СВЦЭМ!$B$39:$B$782,E$119)+'СЕТ СН'!$I$12+СВЦЭМ!$D$10+'СЕТ СН'!$I$6-'СЕТ СН'!$I$22</f>
        <v>2949.8438340199996</v>
      </c>
      <c r="F150" s="36">
        <f>SUMIFS(СВЦЭМ!$C$39:$C$782,СВЦЭМ!$A$39:$A$782,$A150,СВЦЭМ!$B$39:$B$782,F$119)+'СЕТ СН'!$I$12+СВЦЭМ!$D$10+'СЕТ СН'!$I$6-'СЕТ СН'!$I$22</f>
        <v>2952.8125206599998</v>
      </c>
      <c r="G150" s="36">
        <f>SUMIFS(СВЦЭМ!$C$39:$C$782,СВЦЭМ!$A$39:$A$782,$A150,СВЦЭМ!$B$39:$B$782,G$119)+'СЕТ СН'!$I$12+СВЦЭМ!$D$10+'СЕТ СН'!$I$6-'СЕТ СН'!$I$22</f>
        <v>2922.1518812799995</v>
      </c>
      <c r="H150" s="36">
        <f>SUMIFS(СВЦЭМ!$C$39:$C$782,СВЦЭМ!$A$39:$A$782,$A150,СВЦЭМ!$B$39:$B$782,H$119)+'СЕТ СН'!$I$12+СВЦЭМ!$D$10+'СЕТ СН'!$I$6-'СЕТ СН'!$I$22</f>
        <v>2826.4742762299998</v>
      </c>
      <c r="I150" s="36">
        <f>SUMIFS(СВЦЭМ!$C$39:$C$782,СВЦЭМ!$A$39:$A$782,$A150,СВЦЭМ!$B$39:$B$782,I$119)+'СЕТ СН'!$I$12+СВЦЭМ!$D$10+'СЕТ СН'!$I$6-'СЕТ СН'!$I$22</f>
        <v>2718.5908770000001</v>
      </c>
      <c r="J150" s="36">
        <f>SUMIFS(СВЦЭМ!$C$39:$C$782,СВЦЭМ!$A$39:$A$782,$A150,СВЦЭМ!$B$39:$B$782,J$119)+'СЕТ СН'!$I$12+СВЦЭМ!$D$10+'СЕТ СН'!$I$6-'СЕТ СН'!$I$22</f>
        <v>2680.4850295699998</v>
      </c>
      <c r="K150" s="36">
        <f>SUMIFS(СВЦЭМ!$C$39:$C$782,СВЦЭМ!$A$39:$A$782,$A150,СВЦЭМ!$B$39:$B$782,K$119)+'СЕТ СН'!$I$12+СВЦЭМ!$D$10+'СЕТ СН'!$I$6-'СЕТ СН'!$I$22</f>
        <v>2645.3348036100001</v>
      </c>
      <c r="L150" s="36">
        <f>SUMIFS(СВЦЭМ!$C$39:$C$782,СВЦЭМ!$A$39:$A$782,$A150,СВЦЭМ!$B$39:$B$782,L$119)+'СЕТ СН'!$I$12+СВЦЭМ!$D$10+'СЕТ СН'!$I$6-'СЕТ СН'!$I$22</f>
        <v>2626.6282898499999</v>
      </c>
      <c r="M150" s="36">
        <f>SUMIFS(СВЦЭМ!$C$39:$C$782,СВЦЭМ!$A$39:$A$782,$A150,СВЦЭМ!$B$39:$B$782,M$119)+'СЕТ СН'!$I$12+СВЦЭМ!$D$10+'СЕТ СН'!$I$6-'СЕТ СН'!$I$22</f>
        <v>2636.5662772599999</v>
      </c>
      <c r="N150" s="36">
        <f>SUMIFS(СВЦЭМ!$C$39:$C$782,СВЦЭМ!$A$39:$A$782,$A150,СВЦЭМ!$B$39:$B$782,N$119)+'СЕТ СН'!$I$12+СВЦЭМ!$D$10+'СЕТ СН'!$I$6-'СЕТ СН'!$I$22</f>
        <v>2668.5845078100001</v>
      </c>
      <c r="O150" s="36">
        <f>SUMIFS(СВЦЭМ!$C$39:$C$782,СВЦЭМ!$A$39:$A$782,$A150,СВЦЭМ!$B$39:$B$782,O$119)+'СЕТ СН'!$I$12+СВЦЭМ!$D$10+'СЕТ СН'!$I$6-'СЕТ СН'!$I$22</f>
        <v>2688.4599565099998</v>
      </c>
      <c r="P150" s="36">
        <f>SUMIFS(СВЦЭМ!$C$39:$C$782,СВЦЭМ!$A$39:$A$782,$A150,СВЦЭМ!$B$39:$B$782,P$119)+'СЕТ СН'!$I$12+СВЦЭМ!$D$10+'СЕТ СН'!$I$6-'СЕТ СН'!$I$22</f>
        <v>2703.9378152700001</v>
      </c>
      <c r="Q150" s="36">
        <f>SUMIFS(СВЦЭМ!$C$39:$C$782,СВЦЭМ!$A$39:$A$782,$A150,СВЦЭМ!$B$39:$B$782,Q$119)+'СЕТ СН'!$I$12+СВЦЭМ!$D$10+'СЕТ СН'!$I$6-'СЕТ СН'!$I$22</f>
        <v>2714.1003477499999</v>
      </c>
      <c r="R150" s="36">
        <f>SUMIFS(СВЦЭМ!$C$39:$C$782,СВЦЭМ!$A$39:$A$782,$A150,СВЦЭМ!$B$39:$B$782,R$119)+'СЕТ СН'!$I$12+СВЦЭМ!$D$10+'СЕТ СН'!$I$6-'СЕТ СН'!$I$22</f>
        <v>2712.8962849</v>
      </c>
      <c r="S150" s="36">
        <f>SUMIFS(СВЦЭМ!$C$39:$C$782,СВЦЭМ!$A$39:$A$782,$A150,СВЦЭМ!$B$39:$B$782,S$119)+'СЕТ СН'!$I$12+СВЦЭМ!$D$10+'СЕТ СН'!$I$6-'СЕТ СН'!$I$22</f>
        <v>2699.2256458400002</v>
      </c>
      <c r="T150" s="36">
        <f>SUMIFS(СВЦЭМ!$C$39:$C$782,СВЦЭМ!$A$39:$A$782,$A150,СВЦЭМ!$B$39:$B$782,T$119)+'СЕТ СН'!$I$12+СВЦЭМ!$D$10+'СЕТ СН'!$I$6-'СЕТ СН'!$I$22</f>
        <v>2607.5449494899999</v>
      </c>
      <c r="U150" s="36">
        <f>SUMIFS(СВЦЭМ!$C$39:$C$782,СВЦЭМ!$A$39:$A$782,$A150,СВЦЭМ!$B$39:$B$782,U$119)+'СЕТ СН'!$I$12+СВЦЭМ!$D$10+'СЕТ СН'!$I$6-'СЕТ СН'!$I$22</f>
        <v>2601.6869984300001</v>
      </c>
      <c r="V150" s="36">
        <f>SUMIFS(СВЦЭМ!$C$39:$C$782,СВЦЭМ!$A$39:$A$782,$A150,СВЦЭМ!$B$39:$B$782,V$119)+'СЕТ СН'!$I$12+СВЦЭМ!$D$10+'СЕТ СН'!$I$6-'СЕТ СН'!$I$22</f>
        <v>2606.78770996</v>
      </c>
      <c r="W150" s="36">
        <f>SUMIFS(СВЦЭМ!$C$39:$C$782,СВЦЭМ!$A$39:$A$782,$A150,СВЦЭМ!$B$39:$B$782,W$119)+'СЕТ СН'!$I$12+СВЦЭМ!$D$10+'СЕТ СН'!$I$6-'СЕТ СН'!$I$22</f>
        <v>2633.4376661000001</v>
      </c>
      <c r="X150" s="36">
        <f>SUMIFS(СВЦЭМ!$C$39:$C$782,СВЦЭМ!$A$39:$A$782,$A150,СВЦЭМ!$B$39:$B$782,X$119)+'СЕТ СН'!$I$12+СВЦЭМ!$D$10+'СЕТ СН'!$I$6-'СЕТ СН'!$I$22</f>
        <v>2701.8684769900001</v>
      </c>
      <c r="Y150" s="36">
        <f>SUMIFS(СВЦЭМ!$C$39:$C$782,СВЦЭМ!$A$39:$A$782,$A150,СВЦЭМ!$B$39:$B$782,Y$119)+'СЕТ СН'!$I$12+СВЦЭМ!$D$10+'СЕТ СН'!$I$6-'СЕТ СН'!$I$22</f>
        <v>2736.2723791799999</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26" t="s">
        <v>74</v>
      </c>
      <c r="B153" s="126"/>
      <c r="C153" s="126"/>
      <c r="D153" s="126"/>
      <c r="E153" s="126"/>
      <c r="F153" s="126"/>
      <c r="G153" s="126"/>
      <c r="H153" s="126"/>
      <c r="I153" s="126"/>
      <c r="J153" s="126"/>
      <c r="K153" s="126"/>
      <c r="L153" s="126"/>
      <c r="M153" s="126"/>
      <c r="N153" s="127" t="s">
        <v>29</v>
      </c>
      <c r="O153" s="127"/>
      <c r="P153" s="127"/>
      <c r="Q153" s="127"/>
      <c r="R153" s="127"/>
      <c r="S153" s="127"/>
      <c r="T153" s="127"/>
      <c r="U153" s="127"/>
      <c r="V153" s="39"/>
      <c r="W153" s="39"/>
      <c r="X153" s="39"/>
      <c r="Y153" s="39"/>
      <c r="Z153" s="39"/>
    </row>
    <row r="154" spans="1:26" ht="15.75" x14ac:dyDescent="0.25">
      <c r="A154" s="126"/>
      <c r="B154" s="126"/>
      <c r="C154" s="126"/>
      <c r="D154" s="126"/>
      <c r="E154" s="126"/>
      <c r="F154" s="126"/>
      <c r="G154" s="126"/>
      <c r="H154" s="126"/>
      <c r="I154" s="126"/>
      <c r="J154" s="126"/>
      <c r="K154" s="126"/>
      <c r="L154" s="126"/>
      <c r="M154" s="126"/>
      <c r="N154" s="128" t="s">
        <v>0</v>
      </c>
      <c r="O154" s="128"/>
      <c r="P154" s="128" t="s">
        <v>1</v>
      </c>
      <c r="Q154" s="128"/>
      <c r="R154" s="128" t="s">
        <v>2</v>
      </c>
      <c r="S154" s="128"/>
      <c r="T154" s="128" t="s">
        <v>3</v>
      </c>
      <c r="U154" s="128"/>
      <c r="V154" s="32"/>
      <c r="W154" s="32"/>
      <c r="X154" s="32"/>
      <c r="Y154" s="32"/>
    </row>
    <row r="155" spans="1:26" ht="15.75" x14ac:dyDescent="0.2">
      <c r="A155" s="126"/>
      <c r="B155" s="126"/>
      <c r="C155" s="126"/>
      <c r="D155" s="126"/>
      <c r="E155" s="126"/>
      <c r="F155" s="126"/>
      <c r="G155" s="126"/>
      <c r="H155" s="126"/>
      <c r="I155" s="126"/>
      <c r="J155" s="126"/>
      <c r="K155" s="126"/>
      <c r="L155" s="126"/>
      <c r="M155" s="126"/>
      <c r="N155" s="129">
        <f>СВЦЭМ!$D$12+'СЕТ СН'!$F$13-'СЕТ СН'!$F$23</f>
        <v>671732.80172413797</v>
      </c>
      <c r="O155" s="130"/>
      <c r="P155" s="129">
        <f>СВЦЭМ!$D$12+'СЕТ СН'!$F$13-'СЕТ СН'!$G$23</f>
        <v>671732.80172413797</v>
      </c>
      <c r="Q155" s="130"/>
      <c r="R155" s="129">
        <f>СВЦЭМ!$D$12+'СЕТ СН'!$F$13-'СЕТ СН'!$H$23</f>
        <v>671732.80172413797</v>
      </c>
      <c r="S155" s="130"/>
      <c r="T155" s="129">
        <f>СВЦЭМ!$D$12+'СЕТ СН'!$F$13-'СЕТ СН'!$I$23</f>
        <v>671732.80172413797</v>
      </c>
      <c r="U155" s="130"/>
      <c r="V155" s="40"/>
      <c r="W155" s="40"/>
      <c r="X155" s="40"/>
      <c r="Y155" s="40"/>
    </row>
    <row r="156" spans="1:26" x14ac:dyDescent="0.25">
      <c r="A156" s="154"/>
      <c r="B156" s="154"/>
      <c r="C156" s="154"/>
      <c r="D156" s="154"/>
      <c r="E156" s="154"/>
      <c r="F156" s="155"/>
      <c r="G156" s="155"/>
      <c r="H156" s="155"/>
      <c r="I156" s="155"/>
      <c r="J156" s="155"/>
      <c r="K156" s="155"/>
      <c r="L156" s="155"/>
      <c r="M156" s="155"/>
    </row>
    <row r="157" spans="1:26" ht="15.75" x14ac:dyDescent="0.25">
      <c r="A157" s="145" t="s">
        <v>75</v>
      </c>
      <c r="B157" s="146"/>
      <c r="C157" s="146"/>
      <c r="D157" s="146"/>
      <c r="E157" s="146"/>
      <c r="F157" s="146"/>
      <c r="G157" s="146"/>
      <c r="H157" s="146"/>
      <c r="I157" s="146"/>
      <c r="J157" s="146"/>
      <c r="K157" s="146"/>
      <c r="L157" s="146"/>
      <c r="M157" s="147"/>
      <c r="N157" s="127" t="s">
        <v>29</v>
      </c>
      <c r="O157" s="127"/>
      <c r="P157" s="127"/>
      <c r="Q157" s="127"/>
      <c r="R157" s="127"/>
      <c r="S157" s="127"/>
      <c r="T157" s="127"/>
      <c r="U157" s="127"/>
    </row>
    <row r="158" spans="1:26" ht="15.75" x14ac:dyDescent="0.25">
      <c r="A158" s="148"/>
      <c r="B158" s="149"/>
      <c r="C158" s="149"/>
      <c r="D158" s="149"/>
      <c r="E158" s="149"/>
      <c r="F158" s="149"/>
      <c r="G158" s="149"/>
      <c r="H158" s="149"/>
      <c r="I158" s="149"/>
      <c r="J158" s="149"/>
      <c r="K158" s="149"/>
      <c r="L158" s="149"/>
      <c r="M158" s="150"/>
      <c r="N158" s="128" t="s">
        <v>0</v>
      </c>
      <c r="O158" s="128"/>
      <c r="P158" s="128" t="s">
        <v>1</v>
      </c>
      <c r="Q158" s="128"/>
      <c r="R158" s="128" t="s">
        <v>2</v>
      </c>
      <c r="S158" s="128"/>
      <c r="T158" s="128" t="s">
        <v>3</v>
      </c>
      <c r="U158" s="128"/>
    </row>
    <row r="159" spans="1:26" ht="15.75" x14ac:dyDescent="0.25">
      <c r="A159" s="151"/>
      <c r="B159" s="152"/>
      <c r="C159" s="152"/>
      <c r="D159" s="152"/>
      <c r="E159" s="152"/>
      <c r="F159" s="152"/>
      <c r="G159" s="152"/>
      <c r="H159" s="152"/>
      <c r="I159" s="152"/>
      <c r="J159" s="152"/>
      <c r="K159" s="152"/>
      <c r="L159" s="152"/>
      <c r="M159" s="153"/>
      <c r="N159" s="144">
        <f>'СЕТ СН'!$F$7</f>
        <v>600287.68999999994</v>
      </c>
      <c r="O159" s="144"/>
      <c r="P159" s="144">
        <f>'СЕТ СН'!$G$7</f>
        <v>987185.15</v>
      </c>
      <c r="Q159" s="144"/>
      <c r="R159" s="144">
        <f>'СЕТ СН'!$H$7</f>
        <v>1116401.95</v>
      </c>
      <c r="S159" s="144"/>
      <c r="T159" s="144">
        <f>'СЕТ СН'!$I$7</f>
        <v>915621.51</v>
      </c>
      <c r="U159" s="144"/>
    </row>
  </sheetData>
  <sheetProtection password="CF36"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topLeftCell="A205" zoomScale="70" zoomScaleNormal="70" zoomScaleSheetLayoutView="80" workbookViewId="0">
      <selection activeCell="T439" sqref="T439:U439"/>
    </sheetView>
  </sheetViews>
  <sheetFormatPr defaultColWidth="10.5" defaultRowHeight="15" x14ac:dyDescent="0.25"/>
  <cols>
    <col min="1" max="25" width="10.5" style="49"/>
    <col min="26" max="16384" width="10.5" style="42"/>
  </cols>
  <sheetData>
    <row r="1" spans="1:27" ht="30.7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октябре 2024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43" t="s">
        <v>40</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7" ht="32.25" customHeight="1" x14ac:dyDescent="0.2">
      <c r="A4" s="143" t="s">
        <v>10</v>
      </c>
      <c r="B4" s="143"/>
      <c r="C4" s="143"/>
      <c r="D4" s="143"/>
      <c r="E4" s="143"/>
      <c r="F4" s="143"/>
      <c r="G4" s="143"/>
      <c r="H4" s="143"/>
      <c r="I4" s="143"/>
      <c r="J4" s="143"/>
      <c r="K4" s="143"/>
      <c r="L4" s="143"/>
      <c r="M4" s="143"/>
      <c r="N4" s="143"/>
      <c r="O4" s="143"/>
      <c r="P4" s="143"/>
      <c r="Q4" s="143"/>
      <c r="R4" s="143"/>
      <c r="S4" s="143"/>
      <c r="T4" s="143"/>
      <c r="U4" s="143"/>
      <c r="V4" s="143"/>
      <c r="W4" s="143"/>
      <c r="X4" s="143"/>
      <c r="Y4" s="14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7"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customHeight="1"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01.10.2024</v>
      </c>
      <c r="B12" s="36">
        <f>SUMIFS(СВЦЭМ!$D$39:$D$782,СВЦЭМ!$A$39:$A$782,$A12,СВЦЭМ!$B$39:$B$782,B$11)+'СЕТ СН'!$F$14+СВЦЭМ!$D$10+'СЕТ СН'!$F$5-'СЕТ СН'!$F$24</f>
        <v>3126.2214100900001</v>
      </c>
      <c r="C12" s="36">
        <f>SUMIFS(СВЦЭМ!$D$39:$D$782,СВЦЭМ!$A$39:$A$782,$A12,СВЦЭМ!$B$39:$B$782,C$11)+'СЕТ СН'!$F$14+СВЦЭМ!$D$10+'СЕТ СН'!$F$5-'СЕТ СН'!$F$24</f>
        <v>3114.62797731</v>
      </c>
      <c r="D12" s="36">
        <f>SUMIFS(СВЦЭМ!$D$39:$D$782,СВЦЭМ!$A$39:$A$782,$A12,СВЦЭМ!$B$39:$B$782,D$11)+'СЕТ СН'!$F$14+СВЦЭМ!$D$10+'СЕТ СН'!$F$5-'СЕТ СН'!$F$24</f>
        <v>3222.8709480400003</v>
      </c>
      <c r="E12" s="36">
        <f>SUMIFS(СВЦЭМ!$D$39:$D$782,СВЦЭМ!$A$39:$A$782,$A12,СВЦЭМ!$B$39:$B$782,E$11)+'СЕТ СН'!$F$14+СВЦЭМ!$D$10+'СЕТ СН'!$F$5-'СЕТ СН'!$F$24</f>
        <v>3242.20380879</v>
      </c>
      <c r="F12" s="36">
        <f>SUMIFS(СВЦЭМ!$D$39:$D$782,СВЦЭМ!$A$39:$A$782,$A12,СВЦЭМ!$B$39:$B$782,F$11)+'СЕТ СН'!$F$14+СВЦЭМ!$D$10+'СЕТ СН'!$F$5-'СЕТ СН'!$F$24</f>
        <v>3241.5188307799999</v>
      </c>
      <c r="G12" s="36">
        <f>SUMIFS(СВЦЭМ!$D$39:$D$782,СВЦЭМ!$A$39:$A$782,$A12,СВЦЭМ!$B$39:$B$782,G$11)+'СЕТ СН'!$F$14+СВЦЭМ!$D$10+'СЕТ СН'!$F$5-'СЕТ СН'!$F$24</f>
        <v>3203.1645338199996</v>
      </c>
      <c r="H12" s="36">
        <f>SUMIFS(СВЦЭМ!$D$39:$D$782,СВЦЭМ!$A$39:$A$782,$A12,СВЦЭМ!$B$39:$B$782,H$11)+'СЕТ СН'!$F$14+СВЦЭМ!$D$10+'СЕТ СН'!$F$5-'СЕТ СН'!$F$24</f>
        <v>3091.39794828</v>
      </c>
      <c r="I12" s="36">
        <f>SUMIFS(СВЦЭМ!$D$39:$D$782,СВЦЭМ!$A$39:$A$782,$A12,СВЦЭМ!$B$39:$B$782,I$11)+'СЕТ СН'!$F$14+СВЦЭМ!$D$10+'СЕТ СН'!$F$5-'СЕТ СН'!$F$24</f>
        <v>2970.3608230500004</v>
      </c>
      <c r="J12" s="36">
        <f>SUMIFS(СВЦЭМ!$D$39:$D$782,СВЦЭМ!$A$39:$A$782,$A12,СВЦЭМ!$B$39:$B$782,J$11)+'СЕТ СН'!$F$14+СВЦЭМ!$D$10+'СЕТ СН'!$F$5-'СЕТ СН'!$F$24</f>
        <v>2923.1470523799999</v>
      </c>
      <c r="K12" s="36">
        <f>SUMIFS(СВЦЭМ!$D$39:$D$782,СВЦЭМ!$A$39:$A$782,$A12,СВЦЭМ!$B$39:$B$782,K$11)+'СЕТ СН'!$F$14+СВЦЭМ!$D$10+'СЕТ СН'!$F$5-'СЕТ СН'!$F$24</f>
        <v>2871.6303253300002</v>
      </c>
      <c r="L12" s="36">
        <f>SUMIFS(СВЦЭМ!$D$39:$D$782,СВЦЭМ!$A$39:$A$782,$A12,СВЦЭМ!$B$39:$B$782,L$11)+'СЕТ СН'!$F$14+СВЦЭМ!$D$10+'СЕТ СН'!$F$5-'СЕТ СН'!$F$24</f>
        <v>2874.98759574</v>
      </c>
      <c r="M12" s="36">
        <f>SUMIFS(СВЦЭМ!$D$39:$D$782,СВЦЭМ!$A$39:$A$782,$A12,СВЦЭМ!$B$39:$B$782,M$11)+'СЕТ СН'!$F$14+СВЦЭМ!$D$10+'СЕТ СН'!$F$5-'СЕТ СН'!$F$24</f>
        <v>2878.51984851</v>
      </c>
      <c r="N12" s="36">
        <f>SUMIFS(СВЦЭМ!$D$39:$D$782,СВЦЭМ!$A$39:$A$782,$A12,СВЦЭМ!$B$39:$B$782,N$11)+'СЕТ СН'!$F$14+СВЦЭМ!$D$10+'СЕТ СН'!$F$5-'СЕТ СН'!$F$24</f>
        <v>2903.9992597300002</v>
      </c>
      <c r="O12" s="36">
        <f>SUMIFS(СВЦЭМ!$D$39:$D$782,СВЦЭМ!$A$39:$A$782,$A12,СВЦЭМ!$B$39:$B$782,O$11)+'СЕТ СН'!$F$14+СВЦЭМ!$D$10+'СЕТ СН'!$F$5-'СЕТ СН'!$F$24</f>
        <v>2880.4599862100004</v>
      </c>
      <c r="P12" s="36">
        <f>SUMIFS(СВЦЭМ!$D$39:$D$782,СВЦЭМ!$A$39:$A$782,$A12,СВЦЭМ!$B$39:$B$782,P$11)+'СЕТ СН'!$F$14+СВЦЭМ!$D$10+'СЕТ СН'!$F$5-'СЕТ СН'!$F$24</f>
        <v>2888.1262700000002</v>
      </c>
      <c r="Q12" s="36">
        <f>SUMIFS(СВЦЭМ!$D$39:$D$782,СВЦЭМ!$A$39:$A$782,$A12,СВЦЭМ!$B$39:$B$782,Q$11)+'СЕТ СН'!$F$14+СВЦЭМ!$D$10+'СЕТ СН'!$F$5-'СЕТ СН'!$F$24</f>
        <v>2928.8621629500003</v>
      </c>
      <c r="R12" s="36">
        <f>SUMIFS(СВЦЭМ!$D$39:$D$782,СВЦЭМ!$A$39:$A$782,$A12,СВЦЭМ!$B$39:$B$782,R$11)+'СЕТ СН'!$F$14+СВЦЭМ!$D$10+'СЕТ СН'!$F$5-'СЕТ СН'!$F$24</f>
        <v>2905.5034648600003</v>
      </c>
      <c r="S12" s="36">
        <f>SUMIFS(СВЦЭМ!$D$39:$D$782,СВЦЭМ!$A$39:$A$782,$A12,СВЦЭМ!$B$39:$B$782,S$11)+'СЕТ СН'!$F$14+СВЦЭМ!$D$10+'СЕТ СН'!$F$5-'СЕТ СН'!$F$24</f>
        <v>2870.7278908799999</v>
      </c>
      <c r="T12" s="36">
        <f>SUMIFS(СВЦЭМ!$D$39:$D$782,СВЦЭМ!$A$39:$A$782,$A12,СВЦЭМ!$B$39:$B$782,T$11)+'СЕТ СН'!$F$14+СВЦЭМ!$D$10+'СЕТ СН'!$F$5-'СЕТ СН'!$F$24</f>
        <v>2857.1859095899999</v>
      </c>
      <c r="U12" s="36">
        <f>SUMIFS(СВЦЭМ!$D$39:$D$782,СВЦЭМ!$A$39:$A$782,$A12,СВЦЭМ!$B$39:$B$782,U$11)+'СЕТ СН'!$F$14+СВЦЭМ!$D$10+'СЕТ СН'!$F$5-'СЕТ СН'!$F$24</f>
        <v>2827.4243155600002</v>
      </c>
      <c r="V12" s="36">
        <f>SUMIFS(СВЦЭМ!$D$39:$D$782,СВЦЭМ!$A$39:$A$782,$A12,СВЦЭМ!$B$39:$B$782,V$11)+'СЕТ СН'!$F$14+СВЦЭМ!$D$10+'СЕТ СН'!$F$5-'СЕТ СН'!$F$24</f>
        <v>2809.2830976</v>
      </c>
      <c r="W12" s="36">
        <f>SUMIFS(СВЦЭМ!$D$39:$D$782,СВЦЭМ!$A$39:$A$782,$A12,СВЦЭМ!$B$39:$B$782,W$11)+'СЕТ СН'!$F$14+СВЦЭМ!$D$10+'СЕТ СН'!$F$5-'СЕТ СН'!$F$24</f>
        <v>2808.2027842100001</v>
      </c>
      <c r="X12" s="36">
        <f>SUMIFS(СВЦЭМ!$D$39:$D$782,СВЦЭМ!$A$39:$A$782,$A12,СВЦЭМ!$B$39:$B$782,X$11)+'СЕТ СН'!$F$14+СВЦЭМ!$D$10+'СЕТ СН'!$F$5-'СЕТ СН'!$F$24</f>
        <v>2887.3799058100003</v>
      </c>
      <c r="Y12" s="36">
        <f>SUMIFS(СВЦЭМ!$D$39:$D$782,СВЦЭМ!$A$39:$A$782,$A12,СВЦЭМ!$B$39:$B$782,Y$11)+'СЕТ СН'!$F$14+СВЦЭМ!$D$10+'СЕТ СН'!$F$5-'СЕТ СН'!$F$24</f>
        <v>2973.0564258100003</v>
      </c>
      <c r="AA12" s="45"/>
    </row>
    <row r="13" spans="1:27" ht="15.75" x14ac:dyDescent="0.2">
      <c r="A13" s="35">
        <f>A12+1</f>
        <v>45567</v>
      </c>
      <c r="B13" s="36">
        <f>SUMIFS(СВЦЭМ!$D$39:$D$782,СВЦЭМ!$A$39:$A$782,$A13,СВЦЭМ!$B$39:$B$782,B$11)+'СЕТ СН'!$F$14+СВЦЭМ!$D$10+'СЕТ СН'!$F$5-'СЕТ СН'!$F$24</f>
        <v>3066.6238169200001</v>
      </c>
      <c r="C13" s="36">
        <f>SUMIFS(СВЦЭМ!$D$39:$D$782,СВЦЭМ!$A$39:$A$782,$A13,СВЦЭМ!$B$39:$B$782,C$11)+'СЕТ СН'!$F$14+СВЦЭМ!$D$10+'СЕТ СН'!$F$5-'СЕТ СН'!$F$24</f>
        <v>3129.0107005999998</v>
      </c>
      <c r="D13" s="36">
        <f>SUMIFS(СВЦЭМ!$D$39:$D$782,СВЦЭМ!$A$39:$A$782,$A13,СВЦЭМ!$B$39:$B$782,D$11)+'СЕТ СН'!$F$14+СВЦЭМ!$D$10+'СЕТ СН'!$F$5-'СЕТ СН'!$F$24</f>
        <v>3200.8497973900003</v>
      </c>
      <c r="E13" s="36">
        <f>SUMIFS(СВЦЭМ!$D$39:$D$782,СВЦЭМ!$A$39:$A$782,$A13,СВЦЭМ!$B$39:$B$782,E$11)+'СЕТ СН'!$F$14+СВЦЭМ!$D$10+'СЕТ СН'!$F$5-'СЕТ СН'!$F$24</f>
        <v>3226.9821015300004</v>
      </c>
      <c r="F13" s="36">
        <f>SUMIFS(СВЦЭМ!$D$39:$D$782,СВЦЭМ!$A$39:$A$782,$A13,СВЦЭМ!$B$39:$B$782,F$11)+'СЕТ СН'!$F$14+СВЦЭМ!$D$10+'СЕТ СН'!$F$5-'СЕТ СН'!$F$24</f>
        <v>3217.0892590900003</v>
      </c>
      <c r="G13" s="36">
        <f>SUMIFS(СВЦЭМ!$D$39:$D$782,СВЦЭМ!$A$39:$A$782,$A13,СВЦЭМ!$B$39:$B$782,G$11)+'СЕТ СН'!$F$14+СВЦЭМ!$D$10+'СЕТ СН'!$F$5-'СЕТ СН'!$F$24</f>
        <v>3182.5158427699998</v>
      </c>
      <c r="H13" s="36">
        <f>SUMIFS(СВЦЭМ!$D$39:$D$782,СВЦЭМ!$A$39:$A$782,$A13,СВЦЭМ!$B$39:$B$782,H$11)+'СЕТ СН'!$F$14+СВЦЭМ!$D$10+'СЕТ СН'!$F$5-'СЕТ СН'!$F$24</f>
        <v>3085.1620983000003</v>
      </c>
      <c r="I13" s="36">
        <f>SUMIFS(СВЦЭМ!$D$39:$D$782,СВЦЭМ!$A$39:$A$782,$A13,СВЦЭМ!$B$39:$B$782,I$11)+'СЕТ СН'!$F$14+СВЦЭМ!$D$10+'СЕТ СН'!$F$5-'СЕТ СН'!$F$24</f>
        <v>2986.5275847100002</v>
      </c>
      <c r="J13" s="36">
        <f>SUMIFS(СВЦЭМ!$D$39:$D$782,СВЦЭМ!$A$39:$A$782,$A13,СВЦЭМ!$B$39:$B$782,J$11)+'СЕТ СН'!$F$14+СВЦЭМ!$D$10+'СЕТ СН'!$F$5-'СЕТ СН'!$F$24</f>
        <v>2956.1361712899998</v>
      </c>
      <c r="K13" s="36">
        <f>SUMIFS(СВЦЭМ!$D$39:$D$782,СВЦЭМ!$A$39:$A$782,$A13,СВЦЭМ!$B$39:$B$782,K$11)+'СЕТ СН'!$F$14+СВЦЭМ!$D$10+'СЕТ СН'!$F$5-'СЕТ СН'!$F$24</f>
        <v>2919.5276558300002</v>
      </c>
      <c r="L13" s="36">
        <f>SUMIFS(СВЦЭМ!$D$39:$D$782,СВЦЭМ!$A$39:$A$782,$A13,СВЦЭМ!$B$39:$B$782,L$11)+'СЕТ СН'!$F$14+СВЦЭМ!$D$10+'СЕТ СН'!$F$5-'СЕТ СН'!$F$24</f>
        <v>2923.8258630700002</v>
      </c>
      <c r="M13" s="36">
        <f>SUMIFS(СВЦЭМ!$D$39:$D$782,СВЦЭМ!$A$39:$A$782,$A13,СВЦЭМ!$B$39:$B$782,M$11)+'СЕТ СН'!$F$14+СВЦЭМ!$D$10+'СЕТ СН'!$F$5-'СЕТ СН'!$F$24</f>
        <v>2938.6936315800003</v>
      </c>
      <c r="N13" s="36">
        <f>SUMIFS(СВЦЭМ!$D$39:$D$782,СВЦЭМ!$A$39:$A$782,$A13,СВЦЭМ!$B$39:$B$782,N$11)+'СЕТ СН'!$F$14+СВЦЭМ!$D$10+'СЕТ СН'!$F$5-'СЕТ СН'!$F$24</f>
        <v>2948.4577351600001</v>
      </c>
      <c r="O13" s="36">
        <f>SUMIFS(СВЦЭМ!$D$39:$D$782,СВЦЭМ!$A$39:$A$782,$A13,СВЦЭМ!$B$39:$B$782,O$11)+'СЕТ СН'!$F$14+СВЦЭМ!$D$10+'СЕТ СН'!$F$5-'СЕТ СН'!$F$24</f>
        <v>2933.9981417700001</v>
      </c>
      <c r="P13" s="36">
        <f>SUMIFS(СВЦЭМ!$D$39:$D$782,СВЦЭМ!$A$39:$A$782,$A13,СВЦЭМ!$B$39:$B$782,P$11)+'СЕТ СН'!$F$14+СВЦЭМ!$D$10+'СЕТ СН'!$F$5-'СЕТ СН'!$F$24</f>
        <v>2933.10226418</v>
      </c>
      <c r="Q13" s="36">
        <f>SUMIFS(СВЦЭМ!$D$39:$D$782,СВЦЭМ!$A$39:$A$782,$A13,СВЦЭМ!$B$39:$B$782,Q$11)+'СЕТ СН'!$F$14+СВЦЭМ!$D$10+'СЕТ СН'!$F$5-'СЕТ СН'!$F$24</f>
        <v>2961.4099992400002</v>
      </c>
      <c r="R13" s="36">
        <f>SUMIFS(СВЦЭМ!$D$39:$D$782,СВЦЭМ!$A$39:$A$782,$A13,СВЦЭМ!$B$39:$B$782,R$11)+'СЕТ СН'!$F$14+СВЦЭМ!$D$10+'СЕТ СН'!$F$5-'СЕТ СН'!$F$24</f>
        <v>2914.6228262700001</v>
      </c>
      <c r="S13" s="36">
        <f>SUMIFS(СВЦЭМ!$D$39:$D$782,СВЦЭМ!$A$39:$A$782,$A13,СВЦЭМ!$B$39:$B$782,S$11)+'СЕТ СН'!$F$14+СВЦЭМ!$D$10+'СЕТ СН'!$F$5-'СЕТ СН'!$F$24</f>
        <v>2905.8514962500003</v>
      </c>
      <c r="T13" s="36">
        <f>SUMIFS(СВЦЭМ!$D$39:$D$782,СВЦЭМ!$A$39:$A$782,$A13,СВЦЭМ!$B$39:$B$782,T$11)+'СЕТ СН'!$F$14+СВЦЭМ!$D$10+'СЕТ СН'!$F$5-'СЕТ СН'!$F$24</f>
        <v>2886.4316244900001</v>
      </c>
      <c r="U13" s="36">
        <f>SUMIFS(СВЦЭМ!$D$39:$D$782,СВЦЭМ!$A$39:$A$782,$A13,СВЦЭМ!$B$39:$B$782,U$11)+'СЕТ СН'!$F$14+СВЦЭМ!$D$10+'СЕТ СН'!$F$5-'СЕТ СН'!$F$24</f>
        <v>2857.3710863699998</v>
      </c>
      <c r="V13" s="36">
        <f>SUMIFS(СВЦЭМ!$D$39:$D$782,СВЦЭМ!$A$39:$A$782,$A13,СВЦЭМ!$B$39:$B$782,V$11)+'СЕТ СН'!$F$14+СВЦЭМ!$D$10+'СЕТ СН'!$F$5-'СЕТ СН'!$F$24</f>
        <v>2858.69783396</v>
      </c>
      <c r="W13" s="36">
        <f>SUMIFS(СВЦЭМ!$D$39:$D$782,СВЦЭМ!$A$39:$A$782,$A13,СВЦЭМ!$B$39:$B$782,W$11)+'СЕТ СН'!$F$14+СВЦЭМ!$D$10+'СЕТ СН'!$F$5-'СЕТ СН'!$F$24</f>
        <v>2871.8627924800003</v>
      </c>
      <c r="X13" s="36">
        <f>SUMIFS(СВЦЭМ!$D$39:$D$782,СВЦЭМ!$A$39:$A$782,$A13,СВЦЭМ!$B$39:$B$782,X$11)+'СЕТ СН'!$F$14+СВЦЭМ!$D$10+'СЕТ СН'!$F$5-'СЕТ СН'!$F$24</f>
        <v>2944.3248134</v>
      </c>
      <c r="Y13" s="36">
        <f>SUMIFS(СВЦЭМ!$D$39:$D$782,СВЦЭМ!$A$39:$A$782,$A13,СВЦЭМ!$B$39:$B$782,Y$11)+'СЕТ СН'!$F$14+СВЦЭМ!$D$10+'СЕТ СН'!$F$5-'СЕТ СН'!$F$24</f>
        <v>3021.6534160700003</v>
      </c>
    </row>
    <row r="14" spans="1:27" ht="15.75" x14ac:dyDescent="0.2">
      <c r="A14" s="35">
        <f t="shared" ref="A14:A42" si="0">A13+1</f>
        <v>45568</v>
      </c>
      <c r="B14" s="36">
        <f>SUMIFS(СВЦЭМ!$D$39:$D$782,СВЦЭМ!$A$39:$A$782,$A14,СВЦЭМ!$B$39:$B$782,B$11)+'СЕТ СН'!$F$14+СВЦЭМ!$D$10+'СЕТ СН'!$F$5-'СЕТ СН'!$F$24</f>
        <v>3001.32223604</v>
      </c>
      <c r="C14" s="36">
        <f>SUMIFS(СВЦЭМ!$D$39:$D$782,СВЦЭМ!$A$39:$A$782,$A14,СВЦЭМ!$B$39:$B$782,C$11)+'СЕТ СН'!$F$14+СВЦЭМ!$D$10+'СЕТ СН'!$F$5-'СЕТ СН'!$F$24</f>
        <v>3051.3143909700002</v>
      </c>
      <c r="D14" s="36">
        <f>SUMIFS(СВЦЭМ!$D$39:$D$782,СВЦЭМ!$A$39:$A$782,$A14,СВЦЭМ!$B$39:$B$782,D$11)+'СЕТ СН'!$F$14+СВЦЭМ!$D$10+'СЕТ СН'!$F$5-'СЕТ СН'!$F$24</f>
        <v>3097.9501724600004</v>
      </c>
      <c r="E14" s="36">
        <f>SUMIFS(СВЦЭМ!$D$39:$D$782,СВЦЭМ!$A$39:$A$782,$A14,СВЦЭМ!$B$39:$B$782,E$11)+'СЕТ СН'!$F$14+СВЦЭМ!$D$10+'СЕТ СН'!$F$5-'СЕТ СН'!$F$24</f>
        <v>3152.2820512899998</v>
      </c>
      <c r="F14" s="36">
        <f>SUMIFS(СВЦЭМ!$D$39:$D$782,СВЦЭМ!$A$39:$A$782,$A14,СВЦЭМ!$B$39:$B$782,F$11)+'СЕТ СН'!$F$14+СВЦЭМ!$D$10+'СЕТ СН'!$F$5-'СЕТ СН'!$F$24</f>
        <v>3128.8375520099999</v>
      </c>
      <c r="G14" s="36">
        <f>SUMIFS(СВЦЭМ!$D$39:$D$782,СВЦЭМ!$A$39:$A$782,$A14,СВЦЭМ!$B$39:$B$782,G$11)+'СЕТ СН'!$F$14+СВЦЭМ!$D$10+'СЕТ СН'!$F$5-'СЕТ СН'!$F$24</f>
        <v>3123.8103423000002</v>
      </c>
      <c r="H14" s="36">
        <f>SUMIFS(СВЦЭМ!$D$39:$D$782,СВЦЭМ!$A$39:$A$782,$A14,СВЦЭМ!$B$39:$B$782,H$11)+'СЕТ СН'!$F$14+СВЦЭМ!$D$10+'СЕТ СН'!$F$5-'СЕТ СН'!$F$24</f>
        <v>3043.75642079</v>
      </c>
      <c r="I14" s="36">
        <f>SUMIFS(СВЦЭМ!$D$39:$D$782,СВЦЭМ!$A$39:$A$782,$A14,СВЦЭМ!$B$39:$B$782,I$11)+'СЕТ СН'!$F$14+СВЦЭМ!$D$10+'СЕТ СН'!$F$5-'СЕТ СН'!$F$24</f>
        <v>2966.1131970599999</v>
      </c>
      <c r="J14" s="36">
        <f>SUMIFS(СВЦЭМ!$D$39:$D$782,СВЦЭМ!$A$39:$A$782,$A14,СВЦЭМ!$B$39:$B$782,J$11)+'СЕТ СН'!$F$14+СВЦЭМ!$D$10+'СЕТ СН'!$F$5-'СЕТ СН'!$F$24</f>
        <v>2929.83808778</v>
      </c>
      <c r="K14" s="36">
        <f>SUMIFS(СВЦЭМ!$D$39:$D$782,СВЦЭМ!$A$39:$A$782,$A14,СВЦЭМ!$B$39:$B$782,K$11)+'СЕТ СН'!$F$14+СВЦЭМ!$D$10+'СЕТ СН'!$F$5-'СЕТ СН'!$F$24</f>
        <v>2893.6280918100001</v>
      </c>
      <c r="L14" s="36">
        <f>SUMIFS(СВЦЭМ!$D$39:$D$782,СВЦЭМ!$A$39:$A$782,$A14,СВЦЭМ!$B$39:$B$782,L$11)+'СЕТ СН'!$F$14+СВЦЭМ!$D$10+'СЕТ СН'!$F$5-'СЕТ СН'!$F$24</f>
        <v>2878.1254605399999</v>
      </c>
      <c r="M14" s="36">
        <f>SUMIFS(СВЦЭМ!$D$39:$D$782,СВЦЭМ!$A$39:$A$782,$A14,СВЦЭМ!$B$39:$B$782,M$11)+'СЕТ СН'!$F$14+СВЦЭМ!$D$10+'СЕТ СН'!$F$5-'СЕТ СН'!$F$24</f>
        <v>2896.9783310100001</v>
      </c>
      <c r="N14" s="36">
        <f>SUMIFS(СВЦЭМ!$D$39:$D$782,СВЦЭМ!$A$39:$A$782,$A14,СВЦЭМ!$B$39:$B$782,N$11)+'СЕТ СН'!$F$14+СВЦЭМ!$D$10+'СЕТ СН'!$F$5-'СЕТ СН'!$F$24</f>
        <v>2931.1727546500001</v>
      </c>
      <c r="O14" s="36">
        <f>SUMIFS(СВЦЭМ!$D$39:$D$782,СВЦЭМ!$A$39:$A$782,$A14,СВЦЭМ!$B$39:$B$782,O$11)+'СЕТ СН'!$F$14+СВЦЭМ!$D$10+'СЕТ СН'!$F$5-'СЕТ СН'!$F$24</f>
        <v>2907.71108921</v>
      </c>
      <c r="P14" s="36">
        <f>SUMIFS(СВЦЭМ!$D$39:$D$782,СВЦЭМ!$A$39:$A$782,$A14,СВЦЭМ!$B$39:$B$782,P$11)+'СЕТ СН'!$F$14+СВЦЭМ!$D$10+'СЕТ СН'!$F$5-'СЕТ СН'!$F$24</f>
        <v>2909.6973912000003</v>
      </c>
      <c r="Q14" s="36">
        <f>SUMIFS(СВЦЭМ!$D$39:$D$782,СВЦЭМ!$A$39:$A$782,$A14,СВЦЭМ!$B$39:$B$782,Q$11)+'СЕТ СН'!$F$14+СВЦЭМ!$D$10+'СЕТ СН'!$F$5-'СЕТ СН'!$F$24</f>
        <v>2927.75507324</v>
      </c>
      <c r="R14" s="36">
        <f>SUMIFS(СВЦЭМ!$D$39:$D$782,СВЦЭМ!$A$39:$A$782,$A14,СВЦЭМ!$B$39:$B$782,R$11)+'СЕТ СН'!$F$14+СВЦЭМ!$D$10+'СЕТ СН'!$F$5-'СЕТ СН'!$F$24</f>
        <v>2924.3876434000003</v>
      </c>
      <c r="S14" s="36">
        <f>SUMIFS(СВЦЭМ!$D$39:$D$782,СВЦЭМ!$A$39:$A$782,$A14,СВЦЭМ!$B$39:$B$782,S$11)+'СЕТ СН'!$F$14+СВЦЭМ!$D$10+'СЕТ СН'!$F$5-'СЕТ СН'!$F$24</f>
        <v>2894.7314778700002</v>
      </c>
      <c r="T14" s="36">
        <f>SUMIFS(СВЦЭМ!$D$39:$D$782,СВЦЭМ!$A$39:$A$782,$A14,СВЦЭМ!$B$39:$B$782,T$11)+'СЕТ СН'!$F$14+СВЦЭМ!$D$10+'СЕТ СН'!$F$5-'СЕТ СН'!$F$24</f>
        <v>2882.21228754</v>
      </c>
      <c r="U14" s="36">
        <f>SUMIFS(СВЦЭМ!$D$39:$D$782,СВЦЭМ!$A$39:$A$782,$A14,СВЦЭМ!$B$39:$B$782,U$11)+'СЕТ СН'!$F$14+СВЦЭМ!$D$10+'СЕТ СН'!$F$5-'СЕТ СН'!$F$24</f>
        <v>2861.2792952899999</v>
      </c>
      <c r="V14" s="36">
        <f>SUMIFS(СВЦЭМ!$D$39:$D$782,СВЦЭМ!$A$39:$A$782,$A14,СВЦЭМ!$B$39:$B$782,V$11)+'СЕТ СН'!$F$14+СВЦЭМ!$D$10+'СЕТ СН'!$F$5-'СЕТ СН'!$F$24</f>
        <v>2842.4383654399999</v>
      </c>
      <c r="W14" s="36">
        <f>SUMIFS(СВЦЭМ!$D$39:$D$782,СВЦЭМ!$A$39:$A$782,$A14,СВЦЭМ!$B$39:$B$782,W$11)+'СЕТ СН'!$F$14+СВЦЭМ!$D$10+'СЕТ СН'!$F$5-'СЕТ СН'!$F$24</f>
        <v>2880.6688073300002</v>
      </c>
      <c r="X14" s="36">
        <f>SUMIFS(СВЦЭМ!$D$39:$D$782,СВЦЭМ!$A$39:$A$782,$A14,СВЦЭМ!$B$39:$B$782,X$11)+'СЕТ СН'!$F$14+СВЦЭМ!$D$10+'СЕТ СН'!$F$5-'СЕТ СН'!$F$24</f>
        <v>2945.1590288699999</v>
      </c>
      <c r="Y14" s="36">
        <f>SUMIFS(СВЦЭМ!$D$39:$D$782,СВЦЭМ!$A$39:$A$782,$A14,СВЦЭМ!$B$39:$B$782,Y$11)+'СЕТ СН'!$F$14+СВЦЭМ!$D$10+'СЕТ СН'!$F$5-'СЕТ СН'!$F$24</f>
        <v>3015.1961561799999</v>
      </c>
    </row>
    <row r="15" spans="1:27" ht="15.75" x14ac:dyDescent="0.2">
      <c r="A15" s="35">
        <f t="shared" si="0"/>
        <v>45569</v>
      </c>
      <c r="B15" s="36">
        <f>SUMIFS(СВЦЭМ!$D$39:$D$782,СВЦЭМ!$A$39:$A$782,$A15,СВЦЭМ!$B$39:$B$782,B$11)+'СЕТ СН'!$F$14+СВЦЭМ!$D$10+'СЕТ СН'!$F$5-'СЕТ СН'!$F$24</f>
        <v>3089.82858588</v>
      </c>
      <c r="C15" s="36">
        <f>SUMIFS(СВЦЭМ!$D$39:$D$782,СВЦЭМ!$A$39:$A$782,$A15,СВЦЭМ!$B$39:$B$782,C$11)+'СЕТ СН'!$F$14+СВЦЭМ!$D$10+'СЕТ СН'!$F$5-'СЕТ СН'!$F$24</f>
        <v>3148.8158756600001</v>
      </c>
      <c r="D15" s="36">
        <f>SUMIFS(СВЦЭМ!$D$39:$D$782,СВЦЭМ!$A$39:$A$782,$A15,СВЦЭМ!$B$39:$B$782,D$11)+'СЕТ СН'!$F$14+СВЦЭМ!$D$10+'СЕТ СН'!$F$5-'СЕТ СН'!$F$24</f>
        <v>3174.7419381200002</v>
      </c>
      <c r="E15" s="36">
        <f>SUMIFS(СВЦЭМ!$D$39:$D$782,СВЦЭМ!$A$39:$A$782,$A15,СВЦЭМ!$B$39:$B$782,E$11)+'СЕТ СН'!$F$14+СВЦЭМ!$D$10+'СЕТ СН'!$F$5-'СЕТ СН'!$F$24</f>
        <v>3204.3187968700004</v>
      </c>
      <c r="F15" s="36">
        <f>SUMIFS(СВЦЭМ!$D$39:$D$782,СВЦЭМ!$A$39:$A$782,$A15,СВЦЭМ!$B$39:$B$782,F$11)+'СЕТ СН'!$F$14+СВЦЭМ!$D$10+'СЕТ СН'!$F$5-'СЕТ СН'!$F$24</f>
        <v>3209.5185498000001</v>
      </c>
      <c r="G15" s="36">
        <f>SUMIFS(СВЦЭМ!$D$39:$D$782,СВЦЭМ!$A$39:$A$782,$A15,СВЦЭМ!$B$39:$B$782,G$11)+'СЕТ СН'!$F$14+СВЦЭМ!$D$10+'СЕТ СН'!$F$5-'СЕТ СН'!$F$24</f>
        <v>3155.2916949999999</v>
      </c>
      <c r="H15" s="36">
        <f>SUMIFS(СВЦЭМ!$D$39:$D$782,СВЦЭМ!$A$39:$A$782,$A15,СВЦЭМ!$B$39:$B$782,H$11)+'СЕТ СН'!$F$14+СВЦЭМ!$D$10+'СЕТ СН'!$F$5-'СЕТ СН'!$F$24</f>
        <v>3077.5753084400003</v>
      </c>
      <c r="I15" s="36">
        <f>SUMIFS(СВЦЭМ!$D$39:$D$782,СВЦЭМ!$A$39:$A$782,$A15,СВЦЭМ!$B$39:$B$782,I$11)+'СЕТ СН'!$F$14+СВЦЭМ!$D$10+'СЕТ СН'!$F$5-'СЕТ СН'!$F$24</f>
        <v>2989.4685154700001</v>
      </c>
      <c r="J15" s="36">
        <f>SUMIFS(СВЦЭМ!$D$39:$D$782,СВЦЭМ!$A$39:$A$782,$A15,СВЦЭМ!$B$39:$B$782,J$11)+'СЕТ СН'!$F$14+СВЦЭМ!$D$10+'СЕТ СН'!$F$5-'СЕТ СН'!$F$24</f>
        <v>2925.6071705000004</v>
      </c>
      <c r="K15" s="36">
        <f>SUMIFS(СВЦЭМ!$D$39:$D$782,СВЦЭМ!$A$39:$A$782,$A15,СВЦЭМ!$B$39:$B$782,K$11)+'СЕТ СН'!$F$14+СВЦЭМ!$D$10+'СЕТ СН'!$F$5-'СЕТ СН'!$F$24</f>
        <v>2895.4031046300001</v>
      </c>
      <c r="L15" s="36">
        <f>SUMIFS(СВЦЭМ!$D$39:$D$782,СВЦЭМ!$A$39:$A$782,$A15,СВЦЭМ!$B$39:$B$782,L$11)+'СЕТ СН'!$F$14+СВЦЭМ!$D$10+'СЕТ СН'!$F$5-'СЕТ СН'!$F$24</f>
        <v>2872.2234877400001</v>
      </c>
      <c r="M15" s="36">
        <f>SUMIFS(СВЦЭМ!$D$39:$D$782,СВЦЭМ!$A$39:$A$782,$A15,СВЦЭМ!$B$39:$B$782,M$11)+'СЕТ СН'!$F$14+СВЦЭМ!$D$10+'СЕТ СН'!$F$5-'СЕТ СН'!$F$24</f>
        <v>2897.96441628</v>
      </c>
      <c r="N15" s="36">
        <f>SUMIFS(СВЦЭМ!$D$39:$D$782,СВЦЭМ!$A$39:$A$782,$A15,СВЦЭМ!$B$39:$B$782,N$11)+'СЕТ СН'!$F$14+СВЦЭМ!$D$10+'СЕТ СН'!$F$5-'СЕТ СН'!$F$24</f>
        <v>2949.0888904100002</v>
      </c>
      <c r="O15" s="36">
        <f>SUMIFS(СВЦЭМ!$D$39:$D$782,СВЦЭМ!$A$39:$A$782,$A15,СВЦЭМ!$B$39:$B$782,O$11)+'СЕТ СН'!$F$14+СВЦЭМ!$D$10+'СЕТ СН'!$F$5-'СЕТ СН'!$F$24</f>
        <v>2931.6230164500003</v>
      </c>
      <c r="P15" s="36">
        <f>SUMIFS(СВЦЭМ!$D$39:$D$782,СВЦЭМ!$A$39:$A$782,$A15,СВЦЭМ!$B$39:$B$782,P$11)+'СЕТ СН'!$F$14+СВЦЭМ!$D$10+'СЕТ СН'!$F$5-'СЕТ СН'!$F$24</f>
        <v>2912.26743364</v>
      </c>
      <c r="Q15" s="36">
        <f>SUMIFS(СВЦЭМ!$D$39:$D$782,СВЦЭМ!$A$39:$A$782,$A15,СВЦЭМ!$B$39:$B$782,Q$11)+'СЕТ СН'!$F$14+СВЦЭМ!$D$10+'СЕТ СН'!$F$5-'СЕТ СН'!$F$24</f>
        <v>2934.5322540500001</v>
      </c>
      <c r="R15" s="36">
        <f>SUMIFS(СВЦЭМ!$D$39:$D$782,СВЦЭМ!$A$39:$A$782,$A15,СВЦЭМ!$B$39:$B$782,R$11)+'СЕТ СН'!$F$14+СВЦЭМ!$D$10+'СЕТ СН'!$F$5-'СЕТ СН'!$F$24</f>
        <v>2936.2628858200001</v>
      </c>
      <c r="S15" s="36">
        <f>SUMIFS(СВЦЭМ!$D$39:$D$782,СВЦЭМ!$A$39:$A$782,$A15,СВЦЭМ!$B$39:$B$782,S$11)+'СЕТ СН'!$F$14+СВЦЭМ!$D$10+'СЕТ СН'!$F$5-'СЕТ СН'!$F$24</f>
        <v>2910.2703071400001</v>
      </c>
      <c r="T15" s="36">
        <f>SUMIFS(СВЦЭМ!$D$39:$D$782,СВЦЭМ!$A$39:$A$782,$A15,СВЦЭМ!$B$39:$B$782,T$11)+'СЕТ СН'!$F$14+СВЦЭМ!$D$10+'СЕТ СН'!$F$5-'СЕТ СН'!$F$24</f>
        <v>2876.8264405</v>
      </c>
      <c r="U15" s="36">
        <f>SUMIFS(СВЦЭМ!$D$39:$D$782,СВЦЭМ!$A$39:$A$782,$A15,СВЦЭМ!$B$39:$B$782,U$11)+'СЕТ СН'!$F$14+СВЦЭМ!$D$10+'СЕТ СН'!$F$5-'СЕТ СН'!$F$24</f>
        <v>2825.6328521100004</v>
      </c>
      <c r="V15" s="36">
        <f>SUMIFS(СВЦЭМ!$D$39:$D$782,СВЦЭМ!$A$39:$A$782,$A15,СВЦЭМ!$B$39:$B$782,V$11)+'СЕТ СН'!$F$14+СВЦЭМ!$D$10+'СЕТ СН'!$F$5-'СЕТ СН'!$F$24</f>
        <v>2828.45767105</v>
      </c>
      <c r="W15" s="36">
        <f>SUMIFS(СВЦЭМ!$D$39:$D$782,СВЦЭМ!$A$39:$A$782,$A15,СВЦЭМ!$B$39:$B$782,W$11)+'СЕТ СН'!$F$14+СВЦЭМ!$D$10+'СЕТ СН'!$F$5-'СЕТ СН'!$F$24</f>
        <v>2857.2708966</v>
      </c>
      <c r="X15" s="36">
        <f>SUMIFS(СВЦЭМ!$D$39:$D$782,СВЦЭМ!$A$39:$A$782,$A15,СВЦЭМ!$B$39:$B$782,X$11)+'СЕТ СН'!$F$14+СВЦЭМ!$D$10+'СЕТ СН'!$F$5-'СЕТ СН'!$F$24</f>
        <v>2918.8339929200001</v>
      </c>
      <c r="Y15" s="36">
        <f>SUMIFS(СВЦЭМ!$D$39:$D$782,СВЦЭМ!$A$39:$A$782,$A15,СВЦЭМ!$B$39:$B$782,Y$11)+'СЕТ СН'!$F$14+СВЦЭМ!$D$10+'СЕТ СН'!$F$5-'СЕТ СН'!$F$24</f>
        <v>2998.3589280200003</v>
      </c>
    </row>
    <row r="16" spans="1:27" ht="15.75" x14ac:dyDescent="0.2">
      <c r="A16" s="35">
        <f t="shared" si="0"/>
        <v>45570</v>
      </c>
      <c r="B16" s="36">
        <f>SUMIFS(СВЦЭМ!$D$39:$D$782,СВЦЭМ!$A$39:$A$782,$A16,СВЦЭМ!$B$39:$B$782,B$11)+'СЕТ СН'!$F$14+СВЦЭМ!$D$10+'СЕТ СН'!$F$5-'СЕТ СН'!$F$24</f>
        <v>3216.1483607999999</v>
      </c>
      <c r="C16" s="36">
        <f>SUMIFS(СВЦЭМ!$D$39:$D$782,СВЦЭМ!$A$39:$A$782,$A16,СВЦЭМ!$B$39:$B$782,C$11)+'СЕТ СН'!$F$14+СВЦЭМ!$D$10+'СЕТ СН'!$F$5-'СЕТ СН'!$F$24</f>
        <v>3211.0002635999999</v>
      </c>
      <c r="D16" s="36">
        <f>SUMIFS(СВЦЭМ!$D$39:$D$782,СВЦЭМ!$A$39:$A$782,$A16,СВЦЭМ!$B$39:$B$782,D$11)+'СЕТ СН'!$F$14+СВЦЭМ!$D$10+'СЕТ СН'!$F$5-'СЕТ СН'!$F$24</f>
        <v>3260.4042073700002</v>
      </c>
      <c r="E16" s="36">
        <f>SUMIFS(СВЦЭМ!$D$39:$D$782,СВЦЭМ!$A$39:$A$782,$A16,СВЦЭМ!$B$39:$B$782,E$11)+'СЕТ СН'!$F$14+СВЦЭМ!$D$10+'СЕТ СН'!$F$5-'СЕТ СН'!$F$24</f>
        <v>3264.6769694300001</v>
      </c>
      <c r="F16" s="36">
        <f>SUMIFS(СВЦЭМ!$D$39:$D$782,СВЦЭМ!$A$39:$A$782,$A16,СВЦЭМ!$B$39:$B$782,F$11)+'СЕТ СН'!$F$14+СВЦЭМ!$D$10+'СЕТ СН'!$F$5-'СЕТ СН'!$F$24</f>
        <v>3260.0425836699997</v>
      </c>
      <c r="G16" s="36">
        <f>SUMIFS(СВЦЭМ!$D$39:$D$782,СВЦЭМ!$A$39:$A$782,$A16,СВЦЭМ!$B$39:$B$782,G$11)+'СЕТ СН'!$F$14+СВЦЭМ!$D$10+'СЕТ СН'!$F$5-'СЕТ СН'!$F$24</f>
        <v>3262.9644626700001</v>
      </c>
      <c r="H16" s="36">
        <f>SUMIFS(СВЦЭМ!$D$39:$D$782,СВЦЭМ!$A$39:$A$782,$A16,СВЦЭМ!$B$39:$B$782,H$11)+'СЕТ СН'!$F$14+СВЦЭМ!$D$10+'СЕТ СН'!$F$5-'СЕТ СН'!$F$24</f>
        <v>3196.6579281699996</v>
      </c>
      <c r="I16" s="36">
        <f>SUMIFS(СВЦЭМ!$D$39:$D$782,СВЦЭМ!$A$39:$A$782,$A16,СВЦЭМ!$B$39:$B$782,I$11)+'СЕТ СН'!$F$14+СВЦЭМ!$D$10+'СЕТ СН'!$F$5-'СЕТ СН'!$F$24</f>
        <v>3123.35974949</v>
      </c>
      <c r="J16" s="36">
        <f>SUMIFS(СВЦЭМ!$D$39:$D$782,СВЦЭМ!$A$39:$A$782,$A16,СВЦЭМ!$B$39:$B$782,J$11)+'СЕТ СН'!$F$14+СВЦЭМ!$D$10+'СЕТ СН'!$F$5-'СЕТ СН'!$F$24</f>
        <v>3009.8938844000004</v>
      </c>
      <c r="K16" s="36">
        <f>SUMIFS(СВЦЭМ!$D$39:$D$782,СВЦЭМ!$A$39:$A$782,$A16,СВЦЭМ!$B$39:$B$782,K$11)+'СЕТ СН'!$F$14+СВЦЭМ!$D$10+'СЕТ СН'!$F$5-'СЕТ СН'!$F$24</f>
        <v>2916.2687957100002</v>
      </c>
      <c r="L16" s="36">
        <f>SUMIFS(СВЦЭМ!$D$39:$D$782,СВЦЭМ!$A$39:$A$782,$A16,СВЦЭМ!$B$39:$B$782,L$11)+'СЕТ СН'!$F$14+СВЦЭМ!$D$10+'СЕТ СН'!$F$5-'СЕТ СН'!$F$24</f>
        <v>2901.8758189</v>
      </c>
      <c r="M16" s="36">
        <f>SUMIFS(СВЦЭМ!$D$39:$D$782,СВЦЭМ!$A$39:$A$782,$A16,СВЦЭМ!$B$39:$B$782,M$11)+'СЕТ СН'!$F$14+СВЦЭМ!$D$10+'СЕТ СН'!$F$5-'СЕТ СН'!$F$24</f>
        <v>2916.3469073400001</v>
      </c>
      <c r="N16" s="36">
        <f>SUMIFS(СВЦЭМ!$D$39:$D$782,СВЦЭМ!$A$39:$A$782,$A16,СВЦЭМ!$B$39:$B$782,N$11)+'СЕТ СН'!$F$14+СВЦЭМ!$D$10+'СЕТ СН'!$F$5-'СЕТ СН'!$F$24</f>
        <v>2925.2157624500001</v>
      </c>
      <c r="O16" s="36">
        <f>SUMIFS(СВЦЭМ!$D$39:$D$782,СВЦЭМ!$A$39:$A$782,$A16,СВЦЭМ!$B$39:$B$782,O$11)+'СЕТ СН'!$F$14+СВЦЭМ!$D$10+'СЕТ СН'!$F$5-'СЕТ СН'!$F$24</f>
        <v>2941.38459788</v>
      </c>
      <c r="P16" s="36">
        <f>SUMIFS(СВЦЭМ!$D$39:$D$782,СВЦЭМ!$A$39:$A$782,$A16,СВЦЭМ!$B$39:$B$782,P$11)+'СЕТ СН'!$F$14+СВЦЭМ!$D$10+'СЕТ СН'!$F$5-'СЕТ СН'!$F$24</f>
        <v>2956.00863209</v>
      </c>
      <c r="Q16" s="36">
        <f>SUMIFS(СВЦЭМ!$D$39:$D$782,СВЦЭМ!$A$39:$A$782,$A16,СВЦЭМ!$B$39:$B$782,Q$11)+'СЕТ СН'!$F$14+СВЦЭМ!$D$10+'СЕТ СН'!$F$5-'СЕТ СН'!$F$24</f>
        <v>2945.38587241</v>
      </c>
      <c r="R16" s="36">
        <f>SUMIFS(СВЦЭМ!$D$39:$D$782,СВЦЭМ!$A$39:$A$782,$A16,СВЦЭМ!$B$39:$B$782,R$11)+'СЕТ СН'!$F$14+СВЦЭМ!$D$10+'СЕТ СН'!$F$5-'СЕТ СН'!$F$24</f>
        <v>2957.8894014699999</v>
      </c>
      <c r="S16" s="36">
        <f>SUMIFS(СВЦЭМ!$D$39:$D$782,СВЦЭМ!$A$39:$A$782,$A16,СВЦЭМ!$B$39:$B$782,S$11)+'СЕТ СН'!$F$14+СВЦЭМ!$D$10+'СЕТ СН'!$F$5-'СЕТ СН'!$F$24</f>
        <v>2940.2723761799998</v>
      </c>
      <c r="T16" s="36">
        <f>SUMIFS(СВЦЭМ!$D$39:$D$782,СВЦЭМ!$A$39:$A$782,$A16,СВЦЭМ!$B$39:$B$782,T$11)+'СЕТ СН'!$F$14+СВЦЭМ!$D$10+'СЕТ СН'!$F$5-'СЕТ СН'!$F$24</f>
        <v>2924.4376638600002</v>
      </c>
      <c r="U16" s="36">
        <f>SUMIFS(СВЦЭМ!$D$39:$D$782,СВЦЭМ!$A$39:$A$782,$A16,СВЦЭМ!$B$39:$B$782,U$11)+'СЕТ СН'!$F$14+СВЦЭМ!$D$10+'СЕТ СН'!$F$5-'СЕТ СН'!$F$24</f>
        <v>2881.8858000300002</v>
      </c>
      <c r="V16" s="36">
        <f>SUMIFS(СВЦЭМ!$D$39:$D$782,СВЦЭМ!$A$39:$A$782,$A16,СВЦЭМ!$B$39:$B$782,V$11)+'СЕТ СН'!$F$14+СВЦЭМ!$D$10+'СЕТ СН'!$F$5-'СЕТ СН'!$F$24</f>
        <v>2875.5040457100004</v>
      </c>
      <c r="W16" s="36">
        <f>SUMIFS(СВЦЭМ!$D$39:$D$782,СВЦЭМ!$A$39:$A$782,$A16,СВЦЭМ!$B$39:$B$782,W$11)+'СЕТ СН'!$F$14+СВЦЭМ!$D$10+'СЕТ СН'!$F$5-'СЕТ СН'!$F$24</f>
        <v>2915.2042371799998</v>
      </c>
      <c r="X16" s="36">
        <f>SUMIFS(СВЦЭМ!$D$39:$D$782,СВЦЭМ!$A$39:$A$782,$A16,СВЦЭМ!$B$39:$B$782,X$11)+'СЕТ СН'!$F$14+СВЦЭМ!$D$10+'СЕТ СН'!$F$5-'СЕТ СН'!$F$24</f>
        <v>2990.2266365300002</v>
      </c>
      <c r="Y16" s="36">
        <f>SUMIFS(СВЦЭМ!$D$39:$D$782,СВЦЭМ!$A$39:$A$782,$A16,СВЦЭМ!$B$39:$B$782,Y$11)+'СЕТ СН'!$F$14+СВЦЭМ!$D$10+'СЕТ СН'!$F$5-'СЕТ СН'!$F$24</f>
        <v>3045.7062792900001</v>
      </c>
    </row>
    <row r="17" spans="1:25" ht="15.75" x14ac:dyDescent="0.2">
      <c r="A17" s="35">
        <f t="shared" si="0"/>
        <v>45571</v>
      </c>
      <c r="B17" s="36">
        <f>SUMIFS(СВЦЭМ!$D$39:$D$782,СВЦЭМ!$A$39:$A$782,$A17,СВЦЭМ!$B$39:$B$782,B$11)+'СЕТ СН'!$F$14+СВЦЭМ!$D$10+'СЕТ СН'!$F$5-'СЕТ СН'!$F$24</f>
        <v>3131.5541498299999</v>
      </c>
      <c r="C17" s="36">
        <f>SUMIFS(СВЦЭМ!$D$39:$D$782,СВЦЭМ!$A$39:$A$782,$A17,СВЦЭМ!$B$39:$B$782,C$11)+'СЕТ СН'!$F$14+СВЦЭМ!$D$10+'СЕТ СН'!$F$5-'СЕТ СН'!$F$24</f>
        <v>3198.7475802700001</v>
      </c>
      <c r="D17" s="36">
        <f>SUMIFS(СВЦЭМ!$D$39:$D$782,СВЦЭМ!$A$39:$A$782,$A17,СВЦЭМ!$B$39:$B$782,D$11)+'СЕТ СН'!$F$14+СВЦЭМ!$D$10+'СЕТ СН'!$F$5-'СЕТ СН'!$F$24</f>
        <v>3308.8644327599995</v>
      </c>
      <c r="E17" s="36">
        <f>SUMIFS(СВЦЭМ!$D$39:$D$782,СВЦЭМ!$A$39:$A$782,$A17,СВЦЭМ!$B$39:$B$782,E$11)+'СЕТ СН'!$F$14+СВЦЭМ!$D$10+'СЕТ СН'!$F$5-'СЕТ СН'!$F$24</f>
        <v>3250.5031230599998</v>
      </c>
      <c r="F17" s="36">
        <f>SUMIFS(СВЦЭМ!$D$39:$D$782,СВЦЭМ!$A$39:$A$782,$A17,СВЦЭМ!$B$39:$B$782,F$11)+'СЕТ СН'!$F$14+СВЦЭМ!$D$10+'СЕТ СН'!$F$5-'СЕТ СН'!$F$24</f>
        <v>3200.1162388100001</v>
      </c>
      <c r="G17" s="36">
        <f>SUMIFS(СВЦЭМ!$D$39:$D$782,СВЦЭМ!$A$39:$A$782,$A17,СВЦЭМ!$B$39:$B$782,G$11)+'СЕТ СН'!$F$14+СВЦЭМ!$D$10+'СЕТ СН'!$F$5-'СЕТ СН'!$F$24</f>
        <v>3167.3733192899999</v>
      </c>
      <c r="H17" s="36">
        <f>SUMIFS(СВЦЭМ!$D$39:$D$782,СВЦЭМ!$A$39:$A$782,$A17,СВЦЭМ!$B$39:$B$782,H$11)+'СЕТ СН'!$F$14+СВЦЭМ!$D$10+'СЕТ СН'!$F$5-'СЕТ СН'!$F$24</f>
        <v>3135.6727789800002</v>
      </c>
      <c r="I17" s="36">
        <f>SUMIFS(СВЦЭМ!$D$39:$D$782,СВЦЭМ!$A$39:$A$782,$A17,СВЦЭМ!$B$39:$B$782,I$11)+'СЕТ СН'!$F$14+СВЦЭМ!$D$10+'СЕТ СН'!$F$5-'СЕТ СН'!$F$24</f>
        <v>3084.2411438200002</v>
      </c>
      <c r="J17" s="36">
        <f>SUMIFS(СВЦЭМ!$D$39:$D$782,СВЦЭМ!$A$39:$A$782,$A17,СВЦЭМ!$B$39:$B$782,J$11)+'СЕТ СН'!$F$14+СВЦЭМ!$D$10+'СЕТ СН'!$F$5-'СЕТ СН'!$F$24</f>
        <v>2954.90522065</v>
      </c>
      <c r="K17" s="36">
        <f>SUMIFS(СВЦЭМ!$D$39:$D$782,СВЦЭМ!$A$39:$A$782,$A17,СВЦЭМ!$B$39:$B$782,K$11)+'СЕТ СН'!$F$14+СВЦЭМ!$D$10+'СЕТ СН'!$F$5-'СЕТ СН'!$F$24</f>
        <v>2872.16129477</v>
      </c>
      <c r="L17" s="36">
        <f>SUMIFS(СВЦЭМ!$D$39:$D$782,СВЦЭМ!$A$39:$A$782,$A17,СВЦЭМ!$B$39:$B$782,L$11)+'СЕТ СН'!$F$14+СВЦЭМ!$D$10+'СЕТ СН'!$F$5-'СЕТ СН'!$F$24</f>
        <v>2847.5919882100002</v>
      </c>
      <c r="M17" s="36">
        <f>SUMIFS(СВЦЭМ!$D$39:$D$782,СВЦЭМ!$A$39:$A$782,$A17,СВЦЭМ!$B$39:$B$782,M$11)+'СЕТ СН'!$F$14+СВЦЭМ!$D$10+'СЕТ СН'!$F$5-'СЕТ СН'!$F$24</f>
        <v>2858.3462350600003</v>
      </c>
      <c r="N17" s="36">
        <f>SUMIFS(СВЦЭМ!$D$39:$D$782,СВЦЭМ!$A$39:$A$782,$A17,СВЦЭМ!$B$39:$B$782,N$11)+'СЕТ СН'!$F$14+СВЦЭМ!$D$10+'СЕТ СН'!$F$5-'СЕТ СН'!$F$24</f>
        <v>2876.4451965400003</v>
      </c>
      <c r="O17" s="36">
        <f>SUMIFS(СВЦЭМ!$D$39:$D$782,СВЦЭМ!$A$39:$A$782,$A17,СВЦЭМ!$B$39:$B$782,O$11)+'СЕТ СН'!$F$14+СВЦЭМ!$D$10+'СЕТ СН'!$F$5-'СЕТ СН'!$F$24</f>
        <v>2901.8372267100003</v>
      </c>
      <c r="P17" s="36">
        <f>SUMIFS(СВЦЭМ!$D$39:$D$782,СВЦЭМ!$A$39:$A$782,$A17,СВЦЭМ!$B$39:$B$782,P$11)+'СЕТ СН'!$F$14+СВЦЭМ!$D$10+'СЕТ СН'!$F$5-'СЕТ СН'!$F$24</f>
        <v>2912.2236476899998</v>
      </c>
      <c r="Q17" s="36">
        <f>SUMIFS(СВЦЭМ!$D$39:$D$782,СВЦЭМ!$A$39:$A$782,$A17,СВЦЭМ!$B$39:$B$782,Q$11)+'СЕТ СН'!$F$14+СВЦЭМ!$D$10+'СЕТ СН'!$F$5-'СЕТ СН'!$F$24</f>
        <v>2924.4423126600004</v>
      </c>
      <c r="R17" s="36">
        <f>SUMIFS(СВЦЭМ!$D$39:$D$782,СВЦЭМ!$A$39:$A$782,$A17,СВЦЭМ!$B$39:$B$782,R$11)+'СЕТ СН'!$F$14+СВЦЭМ!$D$10+'СЕТ СН'!$F$5-'СЕТ СН'!$F$24</f>
        <v>2918.2095946099998</v>
      </c>
      <c r="S17" s="36">
        <f>SUMIFS(СВЦЭМ!$D$39:$D$782,СВЦЭМ!$A$39:$A$782,$A17,СВЦЭМ!$B$39:$B$782,S$11)+'СЕТ СН'!$F$14+СВЦЭМ!$D$10+'СЕТ СН'!$F$5-'СЕТ СН'!$F$24</f>
        <v>2897.3177044399999</v>
      </c>
      <c r="T17" s="36">
        <f>SUMIFS(СВЦЭМ!$D$39:$D$782,СВЦЭМ!$A$39:$A$782,$A17,СВЦЭМ!$B$39:$B$782,T$11)+'СЕТ СН'!$F$14+СВЦЭМ!$D$10+'СЕТ СН'!$F$5-'СЕТ СН'!$F$24</f>
        <v>2902.3747296199999</v>
      </c>
      <c r="U17" s="36">
        <f>SUMIFS(СВЦЭМ!$D$39:$D$782,СВЦЭМ!$A$39:$A$782,$A17,СВЦЭМ!$B$39:$B$782,U$11)+'СЕТ СН'!$F$14+СВЦЭМ!$D$10+'СЕТ СН'!$F$5-'СЕТ СН'!$F$24</f>
        <v>2837.8725557400003</v>
      </c>
      <c r="V17" s="36">
        <f>SUMIFS(СВЦЭМ!$D$39:$D$782,СВЦЭМ!$A$39:$A$782,$A17,СВЦЭМ!$B$39:$B$782,V$11)+'СЕТ СН'!$F$14+СВЦЭМ!$D$10+'СЕТ СН'!$F$5-'СЕТ СН'!$F$24</f>
        <v>2840.2328241700002</v>
      </c>
      <c r="W17" s="36">
        <f>SUMIFS(СВЦЭМ!$D$39:$D$782,СВЦЭМ!$A$39:$A$782,$A17,СВЦЭМ!$B$39:$B$782,W$11)+'СЕТ СН'!$F$14+СВЦЭМ!$D$10+'СЕТ СН'!$F$5-'СЕТ СН'!$F$24</f>
        <v>2852.8772215400004</v>
      </c>
      <c r="X17" s="36">
        <f>SUMIFS(СВЦЭМ!$D$39:$D$782,СВЦЭМ!$A$39:$A$782,$A17,СВЦЭМ!$B$39:$B$782,X$11)+'СЕТ СН'!$F$14+СВЦЭМ!$D$10+'СЕТ СН'!$F$5-'СЕТ СН'!$F$24</f>
        <v>2927.8646758200002</v>
      </c>
      <c r="Y17" s="36">
        <f>SUMIFS(СВЦЭМ!$D$39:$D$782,СВЦЭМ!$A$39:$A$782,$A17,СВЦЭМ!$B$39:$B$782,Y$11)+'СЕТ СН'!$F$14+СВЦЭМ!$D$10+'СЕТ СН'!$F$5-'СЕТ СН'!$F$24</f>
        <v>3016.45471666</v>
      </c>
    </row>
    <row r="18" spans="1:25" ht="15.75" x14ac:dyDescent="0.2">
      <c r="A18" s="35">
        <f t="shared" si="0"/>
        <v>45572</v>
      </c>
      <c r="B18" s="36">
        <f>SUMIFS(СВЦЭМ!$D$39:$D$782,СВЦЭМ!$A$39:$A$782,$A18,СВЦЭМ!$B$39:$B$782,B$11)+'СЕТ СН'!$F$14+СВЦЭМ!$D$10+'СЕТ СН'!$F$5-'СЕТ СН'!$F$24</f>
        <v>3006.7460726200002</v>
      </c>
      <c r="C18" s="36">
        <f>SUMIFS(СВЦЭМ!$D$39:$D$782,СВЦЭМ!$A$39:$A$782,$A18,СВЦЭМ!$B$39:$B$782,C$11)+'СЕТ СН'!$F$14+СВЦЭМ!$D$10+'СЕТ СН'!$F$5-'СЕТ СН'!$F$24</f>
        <v>3080.0982618300004</v>
      </c>
      <c r="D18" s="36">
        <f>SUMIFS(СВЦЭМ!$D$39:$D$782,СВЦЭМ!$A$39:$A$782,$A18,СВЦЭМ!$B$39:$B$782,D$11)+'СЕТ СН'!$F$14+СВЦЭМ!$D$10+'СЕТ СН'!$F$5-'СЕТ СН'!$F$24</f>
        <v>3143.3044531300002</v>
      </c>
      <c r="E18" s="36">
        <f>SUMIFS(СВЦЭМ!$D$39:$D$782,СВЦЭМ!$A$39:$A$782,$A18,СВЦЭМ!$B$39:$B$782,E$11)+'СЕТ СН'!$F$14+СВЦЭМ!$D$10+'СЕТ СН'!$F$5-'СЕТ СН'!$F$24</f>
        <v>3118.5741834600003</v>
      </c>
      <c r="F18" s="36">
        <f>SUMIFS(СВЦЭМ!$D$39:$D$782,СВЦЭМ!$A$39:$A$782,$A18,СВЦЭМ!$B$39:$B$782,F$11)+'СЕТ СН'!$F$14+СВЦЭМ!$D$10+'СЕТ СН'!$F$5-'СЕТ СН'!$F$24</f>
        <v>3126.86308672</v>
      </c>
      <c r="G18" s="36">
        <f>SUMIFS(СВЦЭМ!$D$39:$D$782,СВЦЭМ!$A$39:$A$782,$A18,СВЦЭМ!$B$39:$B$782,G$11)+'СЕТ СН'!$F$14+СВЦЭМ!$D$10+'СЕТ СН'!$F$5-'СЕТ СН'!$F$24</f>
        <v>3099.3381146400002</v>
      </c>
      <c r="H18" s="36">
        <f>SUMIFS(СВЦЭМ!$D$39:$D$782,СВЦЭМ!$A$39:$A$782,$A18,СВЦЭМ!$B$39:$B$782,H$11)+'СЕТ СН'!$F$14+СВЦЭМ!$D$10+'СЕТ СН'!$F$5-'СЕТ СН'!$F$24</f>
        <v>3023.3067240700002</v>
      </c>
      <c r="I18" s="36">
        <f>SUMIFS(СВЦЭМ!$D$39:$D$782,СВЦЭМ!$A$39:$A$782,$A18,СВЦЭМ!$B$39:$B$782,I$11)+'СЕТ СН'!$F$14+СВЦЭМ!$D$10+'СЕТ СН'!$F$5-'СЕТ СН'!$F$24</f>
        <v>2923.4670943199999</v>
      </c>
      <c r="J18" s="36">
        <f>SUMIFS(СВЦЭМ!$D$39:$D$782,СВЦЭМ!$A$39:$A$782,$A18,СВЦЭМ!$B$39:$B$782,J$11)+'СЕТ СН'!$F$14+СВЦЭМ!$D$10+'СЕТ СН'!$F$5-'СЕТ СН'!$F$24</f>
        <v>2890.94249231</v>
      </c>
      <c r="K18" s="36">
        <f>SUMIFS(СВЦЭМ!$D$39:$D$782,СВЦЭМ!$A$39:$A$782,$A18,СВЦЭМ!$B$39:$B$782,K$11)+'СЕТ СН'!$F$14+СВЦЭМ!$D$10+'СЕТ СН'!$F$5-'СЕТ СН'!$F$24</f>
        <v>2843.4430923700002</v>
      </c>
      <c r="L18" s="36">
        <f>SUMIFS(СВЦЭМ!$D$39:$D$782,СВЦЭМ!$A$39:$A$782,$A18,СВЦЭМ!$B$39:$B$782,L$11)+'СЕТ СН'!$F$14+СВЦЭМ!$D$10+'СЕТ СН'!$F$5-'СЕТ СН'!$F$24</f>
        <v>2838.01737675</v>
      </c>
      <c r="M18" s="36">
        <f>SUMIFS(СВЦЭМ!$D$39:$D$782,СВЦЭМ!$A$39:$A$782,$A18,СВЦЭМ!$B$39:$B$782,M$11)+'СЕТ СН'!$F$14+СВЦЭМ!$D$10+'СЕТ СН'!$F$5-'СЕТ СН'!$F$24</f>
        <v>2898.55641328</v>
      </c>
      <c r="N18" s="36">
        <f>SUMIFS(СВЦЭМ!$D$39:$D$782,СВЦЭМ!$A$39:$A$782,$A18,СВЦЭМ!$B$39:$B$782,N$11)+'СЕТ СН'!$F$14+СВЦЭМ!$D$10+'СЕТ СН'!$F$5-'СЕТ СН'!$F$24</f>
        <v>2901.71190931</v>
      </c>
      <c r="O18" s="36">
        <f>SUMIFS(СВЦЭМ!$D$39:$D$782,СВЦЭМ!$A$39:$A$782,$A18,СВЦЭМ!$B$39:$B$782,O$11)+'СЕТ СН'!$F$14+СВЦЭМ!$D$10+'СЕТ СН'!$F$5-'СЕТ СН'!$F$24</f>
        <v>2890.9630268800001</v>
      </c>
      <c r="P18" s="36">
        <f>SUMIFS(СВЦЭМ!$D$39:$D$782,СВЦЭМ!$A$39:$A$782,$A18,СВЦЭМ!$B$39:$B$782,P$11)+'СЕТ СН'!$F$14+СВЦЭМ!$D$10+'СЕТ СН'!$F$5-'СЕТ СН'!$F$24</f>
        <v>2892.9688336999998</v>
      </c>
      <c r="Q18" s="36">
        <f>SUMIFS(СВЦЭМ!$D$39:$D$782,СВЦЭМ!$A$39:$A$782,$A18,СВЦЭМ!$B$39:$B$782,Q$11)+'СЕТ СН'!$F$14+СВЦЭМ!$D$10+'СЕТ СН'!$F$5-'СЕТ СН'!$F$24</f>
        <v>2925.9173637900003</v>
      </c>
      <c r="R18" s="36">
        <f>SUMIFS(СВЦЭМ!$D$39:$D$782,СВЦЭМ!$A$39:$A$782,$A18,СВЦЭМ!$B$39:$B$782,R$11)+'СЕТ СН'!$F$14+СВЦЭМ!$D$10+'СЕТ СН'!$F$5-'СЕТ СН'!$F$24</f>
        <v>2909.59872726</v>
      </c>
      <c r="S18" s="36">
        <f>SUMIFS(СВЦЭМ!$D$39:$D$782,СВЦЭМ!$A$39:$A$782,$A18,СВЦЭМ!$B$39:$B$782,S$11)+'СЕТ СН'!$F$14+СВЦЭМ!$D$10+'СЕТ СН'!$F$5-'СЕТ СН'!$F$24</f>
        <v>2868.7364685299999</v>
      </c>
      <c r="T18" s="36">
        <f>SUMIFS(СВЦЭМ!$D$39:$D$782,СВЦЭМ!$A$39:$A$782,$A18,СВЦЭМ!$B$39:$B$782,T$11)+'СЕТ СН'!$F$14+СВЦЭМ!$D$10+'СЕТ СН'!$F$5-'СЕТ СН'!$F$24</f>
        <v>2837.7202892599998</v>
      </c>
      <c r="U18" s="36">
        <f>SUMIFS(СВЦЭМ!$D$39:$D$782,СВЦЭМ!$A$39:$A$782,$A18,СВЦЭМ!$B$39:$B$782,U$11)+'СЕТ СН'!$F$14+СВЦЭМ!$D$10+'СЕТ СН'!$F$5-'СЕТ СН'!$F$24</f>
        <v>2767.9072577799998</v>
      </c>
      <c r="V18" s="36">
        <f>SUMIFS(СВЦЭМ!$D$39:$D$782,СВЦЭМ!$A$39:$A$782,$A18,СВЦЭМ!$B$39:$B$782,V$11)+'СЕТ СН'!$F$14+СВЦЭМ!$D$10+'СЕТ СН'!$F$5-'СЕТ СН'!$F$24</f>
        <v>2782.9409365700003</v>
      </c>
      <c r="W18" s="36">
        <f>SUMIFS(СВЦЭМ!$D$39:$D$782,СВЦЭМ!$A$39:$A$782,$A18,СВЦЭМ!$B$39:$B$782,W$11)+'СЕТ СН'!$F$14+СВЦЭМ!$D$10+'СЕТ СН'!$F$5-'СЕТ СН'!$F$24</f>
        <v>2810.03167626</v>
      </c>
      <c r="X18" s="36">
        <f>SUMIFS(СВЦЭМ!$D$39:$D$782,СВЦЭМ!$A$39:$A$782,$A18,СВЦЭМ!$B$39:$B$782,X$11)+'СЕТ СН'!$F$14+СВЦЭМ!$D$10+'СЕТ СН'!$F$5-'СЕТ СН'!$F$24</f>
        <v>2892.7331894700001</v>
      </c>
      <c r="Y18" s="36">
        <f>SUMIFS(СВЦЭМ!$D$39:$D$782,СВЦЭМ!$A$39:$A$782,$A18,СВЦЭМ!$B$39:$B$782,Y$11)+'СЕТ СН'!$F$14+СВЦЭМ!$D$10+'СЕТ СН'!$F$5-'СЕТ СН'!$F$24</f>
        <v>2936.3881878500001</v>
      </c>
    </row>
    <row r="19" spans="1:25" ht="15.75" x14ac:dyDescent="0.2">
      <c r="A19" s="35">
        <f t="shared" si="0"/>
        <v>45573</v>
      </c>
      <c r="B19" s="36">
        <f>SUMIFS(СВЦЭМ!$D$39:$D$782,СВЦЭМ!$A$39:$A$782,$A19,СВЦЭМ!$B$39:$B$782,B$11)+'СЕТ СН'!$F$14+СВЦЭМ!$D$10+'СЕТ СН'!$F$5-'СЕТ СН'!$F$24</f>
        <v>3054.94300251</v>
      </c>
      <c r="C19" s="36">
        <f>SUMIFS(СВЦЭМ!$D$39:$D$782,СВЦЭМ!$A$39:$A$782,$A19,СВЦЭМ!$B$39:$B$782,C$11)+'СЕТ СН'!$F$14+СВЦЭМ!$D$10+'СЕТ СН'!$F$5-'СЕТ СН'!$F$24</f>
        <v>3116.9842720800002</v>
      </c>
      <c r="D19" s="36">
        <f>SUMIFS(СВЦЭМ!$D$39:$D$782,СВЦЭМ!$A$39:$A$782,$A19,СВЦЭМ!$B$39:$B$782,D$11)+'СЕТ СН'!$F$14+СВЦЭМ!$D$10+'СЕТ СН'!$F$5-'СЕТ СН'!$F$24</f>
        <v>3142.8647092600004</v>
      </c>
      <c r="E19" s="36">
        <f>SUMIFS(СВЦЭМ!$D$39:$D$782,СВЦЭМ!$A$39:$A$782,$A19,СВЦЭМ!$B$39:$B$782,E$11)+'СЕТ СН'!$F$14+СВЦЭМ!$D$10+'СЕТ СН'!$F$5-'СЕТ СН'!$F$24</f>
        <v>3134.8123701599998</v>
      </c>
      <c r="F19" s="36">
        <f>SUMIFS(СВЦЭМ!$D$39:$D$782,СВЦЭМ!$A$39:$A$782,$A19,СВЦЭМ!$B$39:$B$782,F$11)+'СЕТ СН'!$F$14+СВЦЭМ!$D$10+'СЕТ СН'!$F$5-'СЕТ СН'!$F$24</f>
        <v>3132.6107587000001</v>
      </c>
      <c r="G19" s="36">
        <f>SUMIFS(СВЦЭМ!$D$39:$D$782,СВЦЭМ!$A$39:$A$782,$A19,СВЦЭМ!$B$39:$B$782,G$11)+'СЕТ СН'!$F$14+СВЦЭМ!$D$10+'СЕТ СН'!$F$5-'СЕТ СН'!$F$24</f>
        <v>3109.8922912500002</v>
      </c>
      <c r="H19" s="36">
        <f>SUMIFS(СВЦЭМ!$D$39:$D$782,СВЦЭМ!$A$39:$A$782,$A19,СВЦЭМ!$B$39:$B$782,H$11)+'СЕТ СН'!$F$14+СВЦЭМ!$D$10+'СЕТ СН'!$F$5-'СЕТ СН'!$F$24</f>
        <v>3035.1746582800001</v>
      </c>
      <c r="I19" s="36">
        <f>SUMIFS(СВЦЭМ!$D$39:$D$782,СВЦЭМ!$A$39:$A$782,$A19,СВЦЭМ!$B$39:$B$782,I$11)+'СЕТ СН'!$F$14+СВЦЭМ!$D$10+'СЕТ СН'!$F$5-'СЕТ СН'!$F$24</f>
        <v>2893.1307737200004</v>
      </c>
      <c r="J19" s="36">
        <f>SUMIFS(СВЦЭМ!$D$39:$D$782,СВЦЭМ!$A$39:$A$782,$A19,СВЦЭМ!$B$39:$B$782,J$11)+'СЕТ СН'!$F$14+СВЦЭМ!$D$10+'СЕТ СН'!$F$5-'СЕТ СН'!$F$24</f>
        <v>2850.8944208299999</v>
      </c>
      <c r="K19" s="36">
        <f>SUMIFS(СВЦЭМ!$D$39:$D$782,СВЦЭМ!$A$39:$A$782,$A19,СВЦЭМ!$B$39:$B$782,K$11)+'СЕТ СН'!$F$14+СВЦЭМ!$D$10+'СЕТ СН'!$F$5-'СЕТ СН'!$F$24</f>
        <v>2872.14971474</v>
      </c>
      <c r="L19" s="36">
        <f>SUMIFS(СВЦЭМ!$D$39:$D$782,СВЦЭМ!$A$39:$A$782,$A19,СВЦЭМ!$B$39:$B$782,L$11)+'СЕТ СН'!$F$14+СВЦЭМ!$D$10+'СЕТ СН'!$F$5-'СЕТ СН'!$F$24</f>
        <v>2819.9254742500002</v>
      </c>
      <c r="M19" s="36">
        <f>SUMIFS(СВЦЭМ!$D$39:$D$782,СВЦЭМ!$A$39:$A$782,$A19,СВЦЭМ!$B$39:$B$782,M$11)+'СЕТ СН'!$F$14+СВЦЭМ!$D$10+'СЕТ СН'!$F$5-'СЕТ СН'!$F$24</f>
        <v>2837.8551131900003</v>
      </c>
      <c r="N19" s="36">
        <f>SUMIFS(СВЦЭМ!$D$39:$D$782,СВЦЭМ!$A$39:$A$782,$A19,СВЦЭМ!$B$39:$B$782,N$11)+'СЕТ СН'!$F$14+СВЦЭМ!$D$10+'СЕТ СН'!$F$5-'СЕТ СН'!$F$24</f>
        <v>2866.9991758000001</v>
      </c>
      <c r="O19" s="36">
        <f>SUMIFS(СВЦЭМ!$D$39:$D$782,СВЦЭМ!$A$39:$A$782,$A19,СВЦЭМ!$B$39:$B$782,O$11)+'СЕТ СН'!$F$14+СВЦЭМ!$D$10+'СЕТ СН'!$F$5-'СЕТ СН'!$F$24</f>
        <v>2837.8553626100002</v>
      </c>
      <c r="P19" s="36">
        <f>SUMIFS(СВЦЭМ!$D$39:$D$782,СВЦЭМ!$A$39:$A$782,$A19,СВЦЭМ!$B$39:$B$782,P$11)+'СЕТ СН'!$F$14+СВЦЭМ!$D$10+'СЕТ СН'!$F$5-'СЕТ СН'!$F$24</f>
        <v>2850.0276109200004</v>
      </c>
      <c r="Q19" s="36">
        <f>SUMIFS(СВЦЭМ!$D$39:$D$782,СВЦЭМ!$A$39:$A$782,$A19,СВЦЭМ!$B$39:$B$782,Q$11)+'СЕТ СН'!$F$14+СВЦЭМ!$D$10+'СЕТ СН'!$F$5-'СЕТ СН'!$F$24</f>
        <v>2880.7100412899999</v>
      </c>
      <c r="R19" s="36">
        <f>SUMIFS(СВЦЭМ!$D$39:$D$782,СВЦЭМ!$A$39:$A$782,$A19,СВЦЭМ!$B$39:$B$782,R$11)+'СЕТ СН'!$F$14+СВЦЭМ!$D$10+'СЕТ СН'!$F$5-'СЕТ СН'!$F$24</f>
        <v>2875.4747142000001</v>
      </c>
      <c r="S19" s="36">
        <f>SUMIFS(СВЦЭМ!$D$39:$D$782,СВЦЭМ!$A$39:$A$782,$A19,СВЦЭМ!$B$39:$B$782,S$11)+'СЕТ СН'!$F$14+СВЦЭМ!$D$10+'СЕТ СН'!$F$5-'СЕТ СН'!$F$24</f>
        <v>2854.5373383400001</v>
      </c>
      <c r="T19" s="36">
        <f>SUMIFS(СВЦЭМ!$D$39:$D$782,СВЦЭМ!$A$39:$A$782,$A19,СВЦЭМ!$B$39:$B$782,T$11)+'СЕТ СН'!$F$14+СВЦЭМ!$D$10+'СЕТ СН'!$F$5-'СЕТ СН'!$F$24</f>
        <v>2836.8553617300004</v>
      </c>
      <c r="U19" s="36">
        <f>SUMIFS(СВЦЭМ!$D$39:$D$782,СВЦЭМ!$A$39:$A$782,$A19,СВЦЭМ!$B$39:$B$782,U$11)+'СЕТ СН'!$F$14+СВЦЭМ!$D$10+'СЕТ СН'!$F$5-'СЕТ СН'!$F$24</f>
        <v>2810.9041488800003</v>
      </c>
      <c r="V19" s="36">
        <f>SUMIFS(СВЦЭМ!$D$39:$D$782,СВЦЭМ!$A$39:$A$782,$A19,СВЦЭМ!$B$39:$B$782,V$11)+'СЕТ СН'!$F$14+СВЦЭМ!$D$10+'СЕТ СН'!$F$5-'СЕТ СН'!$F$24</f>
        <v>2808.7409672700001</v>
      </c>
      <c r="W19" s="36">
        <f>SUMIFS(СВЦЭМ!$D$39:$D$782,СВЦЭМ!$A$39:$A$782,$A19,СВЦЭМ!$B$39:$B$782,W$11)+'СЕТ СН'!$F$14+СВЦЭМ!$D$10+'СЕТ СН'!$F$5-'СЕТ СН'!$F$24</f>
        <v>2841.7555304799998</v>
      </c>
      <c r="X19" s="36">
        <f>SUMIFS(СВЦЭМ!$D$39:$D$782,СВЦЭМ!$A$39:$A$782,$A19,СВЦЭМ!$B$39:$B$782,X$11)+'СЕТ СН'!$F$14+СВЦЭМ!$D$10+'СЕТ СН'!$F$5-'СЕТ СН'!$F$24</f>
        <v>2910.3876597899998</v>
      </c>
      <c r="Y19" s="36">
        <f>SUMIFS(СВЦЭМ!$D$39:$D$782,СВЦЭМ!$A$39:$A$782,$A19,СВЦЭМ!$B$39:$B$782,Y$11)+'СЕТ СН'!$F$14+СВЦЭМ!$D$10+'СЕТ СН'!$F$5-'СЕТ СН'!$F$24</f>
        <v>2976.48505587</v>
      </c>
    </row>
    <row r="20" spans="1:25" ht="15.75" x14ac:dyDescent="0.2">
      <c r="A20" s="35">
        <f t="shared" si="0"/>
        <v>45574</v>
      </c>
      <c r="B20" s="36">
        <f>SUMIFS(СВЦЭМ!$D$39:$D$782,СВЦЭМ!$A$39:$A$782,$A20,СВЦЭМ!$B$39:$B$782,B$11)+'СЕТ СН'!$F$14+СВЦЭМ!$D$10+'СЕТ СН'!$F$5-'СЕТ СН'!$F$24</f>
        <v>3022.3907165500004</v>
      </c>
      <c r="C20" s="36">
        <f>SUMIFS(СВЦЭМ!$D$39:$D$782,СВЦЭМ!$A$39:$A$782,$A20,СВЦЭМ!$B$39:$B$782,C$11)+'СЕТ СН'!$F$14+СВЦЭМ!$D$10+'СЕТ СН'!$F$5-'СЕТ СН'!$F$24</f>
        <v>3115.6056001799998</v>
      </c>
      <c r="D20" s="36">
        <f>SUMIFS(СВЦЭМ!$D$39:$D$782,СВЦЭМ!$A$39:$A$782,$A20,СВЦЭМ!$B$39:$B$782,D$11)+'СЕТ СН'!$F$14+СВЦЭМ!$D$10+'СЕТ СН'!$F$5-'СЕТ СН'!$F$24</f>
        <v>3159.8374302100001</v>
      </c>
      <c r="E20" s="36">
        <f>SUMIFS(СВЦЭМ!$D$39:$D$782,СВЦЭМ!$A$39:$A$782,$A20,СВЦЭМ!$B$39:$B$782,E$11)+'СЕТ СН'!$F$14+СВЦЭМ!$D$10+'СЕТ СН'!$F$5-'СЕТ СН'!$F$24</f>
        <v>3187.2974590499998</v>
      </c>
      <c r="F20" s="36">
        <f>SUMIFS(СВЦЭМ!$D$39:$D$782,СВЦЭМ!$A$39:$A$782,$A20,СВЦЭМ!$B$39:$B$782,F$11)+'СЕТ СН'!$F$14+СВЦЭМ!$D$10+'СЕТ СН'!$F$5-'СЕТ СН'!$F$24</f>
        <v>3177.7849139600003</v>
      </c>
      <c r="G20" s="36">
        <f>SUMIFS(СВЦЭМ!$D$39:$D$782,СВЦЭМ!$A$39:$A$782,$A20,СВЦЭМ!$B$39:$B$782,G$11)+'СЕТ СН'!$F$14+СВЦЭМ!$D$10+'СЕТ СН'!$F$5-'СЕТ СН'!$F$24</f>
        <v>3137.3385986800004</v>
      </c>
      <c r="H20" s="36">
        <f>SUMIFS(СВЦЭМ!$D$39:$D$782,СВЦЭМ!$A$39:$A$782,$A20,СВЦЭМ!$B$39:$B$782,H$11)+'СЕТ СН'!$F$14+СВЦЭМ!$D$10+'СЕТ СН'!$F$5-'СЕТ СН'!$F$24</f>
        <v>3058.5532900100002</v>
      </c>
      <c r="I20" s="36">
        <f>SUMIFS(СВЦЭМ!$D$39:$D$782,СВЦЭМ!$A$39:$A$782,$A20,СВЦЭМ!$B$39:$B$782,I$11)+'СЕТ СН'!$F$14+СВЦЭМ!$D$10+'СЕТ СН'!$F$5-'СЕТ СН'!$F$24</f>
        <v>3027.6766637300002</v>
      </c>
      <c r="J20" s="36">
        <f>SUMIFS(СВЦЭМ!$D$39:$D$782,СВЦЭМ!$A$39:$A$782,$A20,СВЦЭМ!$B$39:$B$782,J$11)+'СЕТ СН'!$F$14+СВЦЭМ!$D$10+'СЕТ СН'!$F$5-'СЕТ СН'!$F$24</f>
        <v>2926.8795310300002</v>
      </c>
      <c r="K20" s="36">
        <f>SUMIFS(СВЦЭМ!$D$39:$D$782,СВЦЭМ!$A$39:$A$782,$A20,СВЦЭМ!$B$39:$B$782,K$11)+'СЕТ СН'!$F$14+СВЦЭМ!$D$10+'СЕТ СН'!$F$5-'СЕТ СН'!$F$24</f>
        <v>2916.2532430900001</v>
      </c>
      <c r="L20" s="36">
        <f>SUMIFS(СВЦЭМ!$D$39:$D$782,СВЦЭМ!$A$39:$A$782,$A20,СВЦЭМ!$B$39:$B$782,L$11)+'СЕТ СН'!$F$14+СВЦЭМ!$D$10+'СЕТ СН'!$F$5-'СЕТ СН'!$F$24</f>
        <v>2899.5938274700002</v>
      </c>
      <c r="M20" s="36">
        <f>SUMIFS(СВЦЭМ!$D$39:$D$782,СВЦЭМ!$A$39:$A$782,$A20,СВЦЭМ!$B$39:$B$782,M$11)+'СЕТ СН'!$F$14+СВЦЭМ!$D$10+'СЕТ СН'!$F$5-'СЕТ СН'!$F$24</f>
        <v>2922.1860705999998</v>
      </c>
      <c r="N20" s="36">
        <f>SUMIFS(СВЦЭМ!$D$39:$D$782,СВЦЭМ!$A$39:$A$782,$A20,СВЦЭМ!$B$39:$B$782,N$11)+'СЕТ СН'!$F$14+СВЦЭМ!$D$10+'СЕТ СН'!$F$5-'СЕТ СН'!$F$24</f>
        <v>2953.4349649699998</v>
      </c>
      <c r="O20" s="36">
        <f>SUMIFS(СВЦЭМ!$D$39:$D$782,СВЦЭМ!$A$39:$A$782,$A20,СВЦЭМ!$B$39:$B$782,O$11)+'СЕТ СН'!$F$14+СВЦЭМ!$D$10+'СЕТ СН'!$F$5-'СЕТ СН'!$F$24</f>
        <v>2943.9238486000004</v>
      </c>
      <c r="P20" s="36">
        <f>SUMIFS(СВЦЭМ!$D$39:$D$782,СВЦЭМ!$A$39:$A$782,$A20,СВЦЭМ!$B$39:$B$782,P$11)+'СЕТ СН'!$F$14+СВЦЭМ!$D$10+'СЕТ СН'!$F$5-'СЕТ СН'!$F$24</f>
        <v>2932.1653697600004</v>
      </c>
      <c r="Q20" s="36">
        <f>SUMIFS(СВЦЭМ!$D$39:$D$782,СВЦЭМ!$A$39:$A$782,$A20,СВЦЭМ!$B$39:$B$782,Q$11)+'СЕТ СН'!$F$14+СВЦЭМ!$D$10+'СЕТ СН'!$F$5-'СЕТ СН'!$F$24</f>
        <v>2967.6577685900002</v>
      </c>
      <c r="R20" s="36">
        <f>SUMIFS(СВЦЭМ!$D$39:$D$782,СВЦЭМ!$A$39:$A$782,$A20,СВЦЭМ!$B$39:$B$782,R$11)+'СЕТ СН'!$F$14+СВЦЭМ!$D$10+'СЕТ СН'!$F$5-'СЕТ СН'!$F$24</f>
        <v>2962.13278618</v>
      </c>
      <c r="S20" s="36">
        <f>SUMIFS(СВЦЭМ!$D$39:$D$782,СВЦЭМ!$A$39:$A$782,$A20,СВЦЭМ!$B$39:$B$782,S$11)+'СЕТ СН'!$F$14+СВЦЭМ!$D$10+'СЕТ СН'!$F$5-'СЕТ СН'!$F$24</f>
        <v>2944.7794458100002</v>
      </c>
      <c r="T20" s="36">
        <f>SUMIFS(СВЦЭМ!$D$39:$D$782,СВЦЭМ!$A$39:$A$782,$A20,СВЦЭМ!$B$39:$B$782,T$11)+'СЕТ СН'!$F$14+СВЦЭМ!$D$10+'СЕТ СН'!$F$5-'СЕТ СН'!$F$24</f>
        <v>2942.8081837</v>
      </c>
      <c r="U20" s="36">
        <f>SUMIFS(СВЦЭМ!$D$39:$D$782,СВЦЭМ!$A$39:$A$782,$A20,СВЦЭМ!$B$39:$B$782,U$11)+'СЕТ СН'!$F$14+СВЦЭМ!$D$10+'СЕТ СН'!$F$5-'СЕТ СН'!$F$24</f>
        <v>2945.0862200299998</v>
      </c>
      <c r="V20" s="36">
        <f>SUMIFS(СВЦЭМ!$D$39:$D$782,СВЦЭМ!$A$39:$A$782,$A20,СВЦЭМ!$B$39:$B$782,V$11)+'СЕТ СН'!$F$14+СВЦЭМ!$D$10+'СЕТ СН'!$F$5-'СЕТ СН'!$F$24</f>
        <v>2958.6107805500001</v>
      </c>
      <c r="W20" s="36">
        <f>SUMIFS(СВЦЭМ!$D$39:$D$782,СВЦЭМ!$A$39:$A$782,$A20,СВЦЭМ!$B$39:$B$782,W$11)+'СЕТ СН'!$F$14+СВЦЭМ!$D$10+'СЕТ СН'!$F$5-'СЕТ СН'!$F$24</f>
        <v>2979.3319139700002</v>
      </c>
      <c r="X20" s="36">
        <f>SUMIFS(СВЦЭМ!$D$39:$D$782,СВЦЭМ!$A$39:$A$782,$A20,СВЦЭМ!$B$39:$B$782,X$11)+'СЕТ СН'!$F$14+СВЦЭМ!$D$10+'СЕТ СН'!$F$5-'СЕТ СН'!$F$24</f>
        <v>3058.7640602400002</v>
      </c>
      <c r="Y20" s="36">
        <f>SUMIFS(СВЦЭМ!$D$39:$D$782,СВЦЭМ!$A$39:$A$782,$A20,СВЦЭМ!$B$39:$B$782,Y$11)+'СЕТ СН'!$F$14+СВЦЭМ!$D$10+'СЕТ СН'!$F$5-'СЕТ СН'!$F$24</f>
        <v>3117.9654483200002</v>
      </c>
    </row>
    <row r="21" spans="1:25" ht="15.75" x14ac:dyDescent="0.2">
      <c r="A21" s="35">
        <f t="shared" si="0"/>
        <v>45575</v>
      </c>
      <c r="B21" s="36">
        <f>SUMIFS(СВЦЭМ!$D$39:$D$782,СВЦЭМ!$A$39:$A$782,$A21,СВЦЭМ!$B$39:$B$782,B$11)+'СЕТ СН'!$F$14+СВЦЭМ!$D$10+'СЕТ СН'!$F$5-'СЕТ СН'!$F$24</f>
        <v>3094.5419908499998</v>
      </c>
      <c r="C21" s="36">
        <f>SUMIFS(СВЦЭМ!$D$39:$D$782,СВЦЭМ!$A$39:$A$782,$A21,СВЦЭМ!$B$39:$B$782,C$11)+'СЕТ СН'!$F$14+СВЦЭМ!$D$10+'СЕТ СН'!$F$5-'СЕТ СН'!$F$24</f>
        <v>3135.7351020800002</v>
      </c>
      <c r="D21" s="36">
        <f>SUMIFS(СВЦЭМ!$D$39:$D$782,СВЦЭМ!$A$39:$A$782,$A21,СВЦЭМ!$B$39:$B$782,D$11)+'СЕТ СН'!$F$14+СВЦЭМ!$D$10+'СЕТ СН'!$F$5-'СЕТ СН'!$F$24</f>
        <v>3119.3978704800002</v>
      </c>
      <c r="E21" s="36">
        <f>SUMIFS(СВЦЭМ!$D$39:$D$782,СВЦЭМ!$A$39:$A$782,$A21,СВЦЭМ!$B$39:$B$782,E$11)+'СЕТ СН'!$F$14+СВЦЭМ!$D$10+'СЕТ СН'!$F$5-'СЕТ СН'!$F$24</f>
        <v>3124.6610421400001</v>
      </c>
      <c r="F21" s="36">
        <f>SUMIFS(СВЦЭМ!$D$39:$D$782,СВЦЭМ!$A$39:$A$782,$A21,СВЦЭМ!$B$39:$B$782,F$11)+'СЕТ СН'!$F$14+СВЦЭМ!$D$10+'СЕТ СН'!$F$5-'СЕТ СН'!$F$24</f>
        <v>3132.0695824600002</v>
      </c>
      <c r="G21" s="36">
        <f>SUMIFS(СВЦЭМ!$D$39:$D$782,СВЦЭМ!$A$39:$A$782,$A21,СВЦЭМ!$B$39:$B$782,G$11)+'СЕТ СН'!$F$14+СВЦЭМ!$D$10+'СЕТ СН'!$F$5-'СЕТ СН'!$F$24</f>
        <v>3100.31960656</v>
      </c>
      <c r="H21" s="36">
        <f>SUMIFS(СВЦЭМ!$D$39:$D$782,СВЦЭМ!$A$39:$A$782,$A21,СВЦЭМ!$B$39:$B$782,H$11)+'СЕТ СН'!$F$14+СВЦЭМ!$D$10+'СЕТ СН'!$F$5-'СЕТ СН'!$F$24</f>
        <v>2994.8779279600003</v>
      </c>
      <c r="I21" s="36">
        <f>SUMIFS(СВЦЭМ!$D$39:$D$782,СВЦЭМ!$A$39:$A$782,$A21,СВЦЭМ!$B$39:$B$782,I$11)+'СЕТ СН'!$F$14+СВЦЭМ!$D$10+'СЕТ СН'!$F$5-'СЕТ СН'!$F$24</f>
        <v>2897.8987709100002</v>
      </c>
      <c r="J21" s="36">
        <f>SUMIFS(СВЦЭМ!$D$39:$D$782,СВЦЭМ!$A$39:$A$782,$A21,СВЦЭМ!$B$39:$B$782,J$11)+'СЕТ СН'!$F$14+СВЦЭМ!$D$10+'СЕТ СН'!$F$5-'СЕТ СН'!$F$24</f>
        <v>2854.77428138</v>
      </c>
      <c r="K21" s="36">
        <f>SUMIFS(СВЦЭМ!$D$39:$D$782,СВЦЭМ!$A$39:$A$782,$A21,СВЦЭМ!$B$39:$B$782,K$11)+'СЕТ СН'!$F$14+СВЦЭМ!$D$10+'СЕТ СН'!$F$5-'СЕТ СН'!$F$24</f>
        <v>2844.7669200300002</v>
      </c>
      <c r="L21" s="36">
        <f>SUMIFS(СВЦЭМ!$D$39:$D$782,СВЦЭМ!$A$39:$A$782,$A21,СВЦЭМ!$B$39:$B$782,L$11)+'СЕТ СН'!$F$14+СВЦЭМ!$D$10+'СЕТ СН'!$F$5-'СЕТ СН'!$F$24</f>
        <v>2839.13768351</v>
      </c>
      <c r="M21" s="36">
        <f>SUMIFS(СВЦЭМ!$D$39:$D$782,СВЦЭМ!$A$39:$A$782,$A21,СВЦЭМ!$B$39:$B$782,M$11)+'СЕТ СН'!$F$14+СВЦЭМ!$D$10+'СЕТ СН'!$F$5-'СЕТ СН'!$F$24</f>
        <v>2867.3267145600003</v>
      </c>
      <c r="N21" s="36">
        <f>SUMIFS(СВЦЭМ!$D$39:$D$782,СВЦЭМ!$A$39:$A$782,$A21,СВЦЭМ!$B$39:$B$782,N$11)+'СЕТ СН'!$F$14+СВЦЭМ!$D$10+'СЕТ СН'!$F$5-'СЕТ СН'!$F$24</f>
        <v>2866.8379635900001</v>
      </c>
      <c r="O21" s="36">
        <f>SUMIFS(СВЦЭМ!$D$39:$D$782,СВЦЭМ!$A$39:$A$782,$A21,СВЦЭМ!$B$39:$B$782,O$11)+'СЕТ СН'!$F$14+СВЦЭМ!$D$10+'СЕТ СН'!$F$5-'СЕТ СН'!$F$24</f>
        <v>2875.2831759800001</v>
      </c>
      <c r="P21" s="36">
        <f>SUMIFS(СВЦЭМ!$D$39:$D$782,СВЦЭМ!$A$39:$A$782,$A21,СВЦЭМ!$B$39:$B$782,P$11)+'СЕТ СН'!$F$14+СВЦЭМ!$D$10+'СЕТ СН'!$F$5-'СЕТ СН'!$F$24</f>
        <v>2890.1539127000001</v>
      </c>
      <c r="Q21" s="36">
        <f>SUMIFS(СВЦЭМ!$D$39:$D$782,СВЦЭМ!$A$39:$A$782,$A21,СВЦЭМ!$B$39:$B$782,Q$11)+'СЕТ СН'!$F$14+СВЦЭМ!$D$10+'СЕТ СН'!$F$5-'СЕТ СН'!$F$24</f>
        <v>2914.9899482700002</v>
      </c>
      <c r="R21" s="36">
        <f>SUMIFS(СВЦЭМ!$D$39:$D$782,СВЦЭМ!$A$39:$A$782,$A21,СВЦЭМ!$B$39:$B$782,R$11)+'СЕТ СН'!$F$14+СВЦЭМ!$D$10+'СЕТ СН'!$F$5-'СЕТ СН'!$F$24</f>
        <v>2912.0194087300001</v>
      </c>
      <c r="S21" s="36">
        <f>SUMIFS(СВЦЭМ!$D$39:$D$782,СВЦЭМ!$A$39:$A$782,$A21,СВЦЭМ!$B$39:$B$782,S$11)+'СЕТ СН'!$F$14+СВЦЭМ!$D$10+'СЕТ СН'!$F$5-'СЕТ СН'!$F$24</f>
        <v>2904.68278074</v>
      </c>
      <c r="T21" s="36">
        <f>SUMIFS(СВЦЭМ!$D$39:$D$782,СВЦЭМ!$A$39:$A$782,$A21,СВЦЭМ!$B$39:$B$782,T$11)+'СЕТ СН'!$F$14+СВЦЭМ!$D$10+'СЕТ СН'!$F$5-'СЕТ СН'!$F$24</f>
        <v>2836.8479081200003</v>
      </c>
      <c r="U21" s="36">
        <f>SUMIFS(СВЦЭМ!$D$39:$D$782,СВЦЭМ!$A$39:$A$782,$A21,СВЦЭМ!$B$39:$B$782,U$11)+'СЕТ СН'!$F$14+СВЦЭМ!$D$10+'СЕТ СН'!$F$5-'СЕТ СН'!$F$24</f>
        <v>2764.0667100700002</v>
      </c>
      <c r="V21" s="36">
        <f>SUMIFS(СВЦЭМ!$D$39:$D$782,СВЦЭМ!$A$39:$A$782,$A21,СВЦЭМ!$B$39:$B$782,V$11)+'СЕТ СН'!$F$14+СВЦЭМ!$D$10+'СЕТ СН'!$F$5-'СЕТ СН'!$F$24</f>
        <v>2764.14809848</v>
      </c>
      <c r="W21" s="36">
        <f>SUMIFS(СВЦЭМ!$D$39:$D$782,СВЦЭМ!$A$39:$A$782,$A21,СВЦЭМ!$B$39:$B$782,W$11)+'СЕТ СН'!$F$14+СВЦЭМ!$D$10+'СЕТ СН'!$F$5-'СЕТ СН'!$F$24</f>
        <v>2781.3025665599998</v>
      </c>
      <c r="X21" s="36">
        <f>SUMIFS(СВЦЭМ!$D$39:$D$782,СВЦЭМ!$A$39:$A$782,$A21,СВЦЭМ!$B$39:$B$782,X$11)+'СЕТ СН'!$F$14+СВЦЭМ!$D$10+'СЕТ СН'!$F$5-'СЕТ СН'!$F$24</f>
        <v>2848.44376164</v>
      </c>
      <c r="Y21" s="36">
        <f>SUMIFS(СВЦЭМ!$D$39:$D$782,СВЦЭМ!$A$39:$A$782,$A21,СВЦЭМ!$B$39:$B$782,Y$11)+'СЕТ СН'!$F$14+СВЦЭМ!$D$10+'СЕТ СН'!$F$5-'СЕТ СН'!$F$24</f>
        <v>2924.4094876600002</v>
      </c>
    </row>
    <row r="22" spans="1:25" ht="15.75" x14ac:dyDescent="0.2">
      <c r="A22" s="35">
        <f t="shared" si="0"/>
        <v>45576</v>
      </c>
      <c r="B22" s="36">
        <f>SUMIFS(СВЦЭМ!$D$39:$D$782,СВЦЭМ!$A$39:$A$782,$A22,СВЦЭМ!$B$39:$B$782,B$11)+'СЕТ СН'!$F$14+СВЦЭМ!$D$10+'СЕТ СН'!$F$5-'СЕТ СН'!$F$24</f>
        <v>3082.49090088</v>
      </c>
      <c r="C22" s="36">
        <f>SUMIFS(СВЦЭМ!$D$39:$D$782,СВЦЭМ!$A$39:$A$782,$A22,СВЦЭМ!$B$39:$B$782,C$11)+'СЕТ СН'!$F$14+СВЦЭМ!$D$10+'СЕТ СН'!$F$5-'СЕТ СН'!$F$24</f>
        <v>3137.5438109400002</v>
      </c>
      <c r="D22" s="36">
        <f>SUMIFS(СВЦЭМ!$D$39:$D$782,СВЦЭМ!$A$39:$A$782,$A22,СВЦЭМ!$B$39:$B$782,D$11)+'СЕТ СН'!$F$14+СВЦЭМ!$D$10+'СЕТ СН'!$F$5-'СЕТ СН'!$F$24</f>
        <v>3147.7454887399999</v>
      </c>
      <c r="E22" s="36">
        <f>SUMIFS(СВЦЭМ!$D$39:$D$782,СВЦЭМ!$A$39:$A$782,$A22,СВЦЭМ!$B$39:$B$782,E$11)+'СЕТ СН'!$F$14+СВЦЭМ!$D$10+'СЕТ СН'!$F$5-'СЕТ СН'!$F$24</f>
        <v>3154.59850069</v>
      </c>
      <c r="F22" s="36">
        <f>SUMIFS(СВЦЭМ!$D$39:$D$782,СВЦЭМ!$A$39:$A$782,$A22,СВЦЭМ!$B$39:$B$782,F$11)+'СЕТ СН'!$F$14+СВЦЭМ!$D$10+'СЕТ СН'!$F$5-'СЕТ СН'!$F$24</f>
        <v>3177.2312984999999</v>
      </c>
      <c r="G22" s="36">
        <f>SUMIFS(СВЦЭМ!$D$39:$D$782,СВЦЭМ!$A$39:$A$782,$A22,СВЦЭМ!$B$39:$B$782,G$11)+'СЕТ СН'!$F$14+СВЦЭМ!$D$10+'СЕТ СН'!$F$5-'СЕТ СН'!$F$24</f>
        <v>3162.6061812799999</v>
      </c>
      <c r="H22" s="36">
        <f>SUMIFS(СВЦЭМ!$D$39:$D$782,СВЦЭМ!$A$39:$A$782,$A22,СВЦЭМ!$B$39:$B$782,H$11)+'СЕТ СН'!$F$14+СВЦЭМ!$D$10+'СЕТ СН'!$F$5-'СЕТ СН'!$F$24</f>
        <v>3047.0231750200001</v>
      </c>
      <c r="I22" s="36">
        <f>SUMIFS(СВЦЭМ!$D$39:$D$782,СВЦЭМ!$A$39:$A$782,$A22,СВЦЭМ!$B$39:$B$782,I$11)+'СЕТ СН'!$F$14+СВЦЭМ!$D$10+'СЕТ СН'!$F$5-'СЕТ СН'!$F$24</f>
        <v>2975.1626811300002</v>
      </c>
      <c r="J22" s="36">
        <f>SUMIFS(СВЦЭМ!$D$39:$D$782,СВЦЭМ!$A$39:$A$782,$A22,СВЦЭМ!$B$39:$B$782,J$11)+'СЕТ СН'!$F$14+СВЦЭМ!$D$10+'СЕТ СН'!$F$5-'СЕТ СН'!$F$24</f>
        <v>2916.7473678699998</v>
      </c>
      <c r="K22" s="36">
        <f>SUMIFS(СВЦЭМ!$D$39:$D$782,СВЦЭМ!$A$39:$A$782,$A22,СВЦЭМ!$B$39:$B$782,K$11)+'СЕТ СН'!$F$14+СВЦЭМ!$D$10+'СЕТ СН'!$F$5-'СЕТ СН'!$F$24</f>
        <v>2915.3051621499999</v>
      </c>
      <c r="L22" s="36">
        <f>SUMIFS(СВЦЭМ!$D$39:$D$782,СВЦЭМ!$A$39:$A$782,$A22,СВЦЭМ!$B$39:$B$782,L$11)+'СЕТ СН'!$F$14+СВЦЭМ!$D$10+'СЕТ СН'!$F$5-'СЕТ СН'!$F$24</f>
        <v>2912.25289333</v>
      </c>
      <c r="M22" s="36">
        <f>SUMIFS(СВЦЭМ!$D$39:$D$782,СВЦЭМ!$A$39:$A$782,$A22,СВЦЭМ!$B$39:$B$782,M$11)+'СЕТ СН'!$F$14+СВЦЭМ!$D$10+'СЕТ СН'!$F$5-'СЕТ СН'!$F$24</f>
        <v>2896.5802210000002</v>
      </c>
      <c r="N22" s="36">
        <f>SUMIFS(СВЦЭМ!$D$39:$D$782,СВЦЭМ!$A$39:$A$782,$A22,СВЦЭМ!$B$39:$B$782,N$11)+'СЕТ СН'!$F$14+СВЦЭМ!$D$10+'СЕТ СН'!$F$5-'СЕТ СН'!$F$24</f>
        <v>2944.6426398100002</v>
      </c>
      <c r="O22" s="36">
        <f>SUMIFS(СВЦЭМ!$D$39:$D$782,СВЦЭМ!$A$39:$A$782,$A22,СВЦЭМ!$B$39:$B$782,O$11)+'СЕТ СН'!$F$14+СВЦЭМ!$D$10+'СЕТ СН'!$F$5-'СЕТ СН'!$F$24</f>
        <v>2940.9189065500004</v>
      </c>
      <c r="P22" s="36">
        <f>SUMIFS(СВЦЭМ!$D$39:$D$782,СВЦЭМ!$A$39:$A$782,$A22,СВЦЭМ!$B$39:$B$782,P$11)+'СЕТ СН'!$F$14+СВЦЭМ!$D$10+'СЕТ СН'!$F$5-'СЕТ СН'!$F$24</f>
        <v>2945.0872553300001</v>
      </c>
      <c r="Q22" s="36">
        <f>SUMIFS(СВЦЭМ!$D$39:$D$782,СВЦЭМ!$A$39:$A$782,$A22,СВЦЭМ!$B$39:$B$782,Q$11)+'СЕТ СН'!$F$14+СВЦЭМ!$D$10+'СЕТ СН'!$F$5-'СЕТ СН'!$F$24</f>
        <v>2950.3157612200002</v>
      </c>
      <c r="R22" s="36">
        <f>SUMIFS(СВЦЭМ!$D$39:$D$782,СВЦЭМ!$A$39:$A$782,$A22,СВЦЭМ!$B$39:$B$782,R$11)+'СЕТ СН'!$F$14+СВЦЭМ!$D$10+'СЕТ СН'!$F$5-'СЕТ СН'!$F$24</f>
        <v>2949.5215902999998</v>
      </c>
      <c r="S22" s="36">
        <f>SUMIFS(СВЦЭМ!$D$39:$D$782,СВЦЭМ!$A$39:$A$782,$A22,СВЦЭМ!$B$39:$B$782,S$11)+'СЕТ СН'!$F$14+СВЦЭМ!$D$10+'СЕТ СН'!$F$5-'СЕТ СН'!$F$24</f>
        <v>2937.3971198300001</v>
      </c>
      <c r="T22" s="36">
        <f>SUMIFS(СВЦЭМ!$D$39:$D$782,СВЦЭМ!$A$39:$A$782,$A22,СВЦЭМ!$B$39:$B$782,T$11)+'СЕТ СН'!$F$14+СВЦЭМ!$D$10+'СЕТ СН'!$F$5-'СЕТ СН'!$F$24</f>
        <v>2886.20132208</v>
      </c>
      <c r="U22" s="36">
        <f>SUMIFS(СВЦЭМ!$D$39:$D$782,СВЦЭМ!$A$39:$A$782,$A22,СВЦЭМ!$B$39:$B$782,U$11)+'СЕТ СН'!$F$14+СВЦЭМ!$D$10+'СЕТ СН'!$F$5-'СЕТ СН'!$F$24</f>
        <v>2836.97097837</v>
      </c>
      <c r="V22" s="36">
        <f>SUMIFS(СВЦЭМ!$D$39:$D$782,СВЦЭМ!$A$39:$A$782,$A22,СВЦЭМ!$B$39:$B$782,V$11)+'СЕТ СН'!$F$14+СВЦЭМ!$D$10+'СЕТ СН'!$F$5-'СЕТ СН'!$F$24</f>
        <v>2850.7386702800004</v>
      </c>
      <c r="W22" s="36">
        <f>SUMIFS(СВЦЭМ!$D$39:$D$782,СВЦЭМ!$A$39:$A$782,$A22,СВЦЭМ!$B$39:$B$782,W$11)+'СЕТ СН'!$F$14+СВЦЭМ!$D$10+'СЕТ СН'!$F$5-'СЕТ СН'!$F$24</f>
        <v>2870.7044109500002</v>
      </c>
      <c r="X22" s="36">
        <f>SUMIFS(СВЦЭМ!$D$39:$D$782,СВЦЭМ!$A$39:$A$782,$A22,СВЦЭМ!$B$39:$B$782,X$11)+'СЕТ СН'!$F$14+СВЦЭМ!$D$10+'СЕТ СН'!$F$5-'СЕТ СН'!$F$24</f>
        <v>2948.4373333399999</v>
      </c>
      <c r="Y22" s="36">
        <f>SUMIFS(СВЦЭМ!$D$39:$D$782,СВЦЭМ!$A$39:$A$782,$A22,СВЦЭМ!$B$39:$B$782,Y$11)+'СЕТ СН'!$F$14+СВЦЭМ!$D$10+'СЕТ СН'!$F$5-'СЕТ СН'!$F$24</f>
        <v>3017.3231901500003</v>
      </c>
    </row>
    <row r="23" spans="1:25" ht="15.75" x14ac:dyDescent="0.2">
      <c r="A23" s="35">
        <f t="shared" si="0"/>
        <v>45577</v>
      </c>
      <c r="B23" s="36">
        <f>SUMIFS(СВЦЭМ!$D$39:$D$782,СВЦЭМ!$A$39:$A$782,$A23,СВЦЭМ!$B$39:$B$782,B$11)+'СЕТ СН'!$F$14+СВЦЭМ!$D$10+'СЕТ СН'!$F$5-'СЕТ СН'!$F$24</f>
        <v>3032.8046778899998</v>
      </c>
      <c r="C23" s="36">
        <f>SUMIFS(СВЦЭМ!$D$39:$D$782,СВЦЭМ!$A$39:$A$782,$A23,СВЦЭМ!$B$39:$B$782,C$11)+'СЕТ СН'!$F$14+СВЦЭМ!$D$10+'СЕТ СН'!$F$5-'СЕТ СН'!$F$24</f>
        <v>3104.4113596699999</v>
      </c>
      <c r="D23" s="36">
        <f>SUMIFS(СВЦЭМ!$D$39:$D$782,СВЦЭМ!$A$39:$A$782,$A23,СВЦЭМ!$B$39:$B$782,D$11)+'СЕТ СН'!$F$14+СВЦЭМ!$D$10+'СЕТ СН'!$F$5-'СЕТ СН'!$F$24</f>
        <v>3165.88076073</v>
      </c>
      <c r="E23" s="36">
        <f>SUMIFS(СВЦЭМ!$D$39:$D$782,СВЦЭМ!$A$39:$A$782,$A23,СВЦЭМ!$B$39:$B$782,E$11)+'СЕТ СН'!$F$14+СВЦЭМ!$D$10+'СЕТ СН'!$F$5-'СЕТ СН'!$F$24</f>
        <v>3157.7808645800001</v>
      </c>
      <c r="F23" s="36">
        <f>SUMIFS(СВЦЭМ!$D$39:$D$782,СВЦЭМ!$A$39:$A$782,$A23,СВЦЭМ!$B$39:$B$782,F$11)+'СЕТ СН'!$F$14+СВЦЭМ!$D$10+'СЕТ СН'!$F$5-'СЕТ СН'!$F$24</f>
        <v>3151.1919931900002</v>
      </c>
      <c r="G23" s="36">
        <f>SUMIFS(СВЦЭМ!$D$39:$D$782,СВЦЭМ!$A$39:$A$782,$A23,СВЦЭМ!$B$39:$B$782,G$11)+'СЕТ СН'!$F$14+СВЦЭМ!$D$10+'СЕТ СН'!$F$5-'СЕТ СН'!$F$24</f>
        <v>3158.3002140799999</v>
      </c>
      <c r="H23" s="36">
        <f>SUMIFS(СВЦЭМ!$D$39:$D$782,СВЦЭМ!$A$39:$A$782,$A23,СВЦЭМ!$B$39:$B$782,H$11)+'СЕТ СН'!$F$14+СВЦЭМ!$D$10+'СЕТ СН'!$F$5-'СЕТ СН'!$F$24</f>
        <v>3131.7315566300003</v>
      </c>
      <c r="I23" s="36">
        <f>SUMIFS(СВЦЭМ!$D$39:$D$782,СВЦЭМ!$A$39:$A$782,$A23,СВЦЭМ!$B$39:$B$782,I$11)+'СЕТ СН'!$F$14+СВЦЭМ!$D$10+'СЕТ СН'!$F$5-'СЕТ СН'!$F$24</f>
        <v>3074.0983451500001</v>
      </c>
      <c r="J23" s="36">
        <f>SUMIFS(СВЦЭМ!$D$39:$D$782,СВЦЭМ!$A$39:$A$782,$A23,СВЦЭМ!$B$39:$B$782,J$11)+'СЕТ СН'!$F$14+СВЦЭМ!$D$10+'СЕТ СН'!$F$5-'СЕТ СН'!$F$24</f>
        <v>2967.3250082499999</v>
      </c>
      <c r="K23" s="36">
        <f>SUMIFS(СВЦЭМ!$D$39:$D$782,СВЦЭМ!$A$39:$A$782,$A23,СВЦЭМ!$B$39:$B$782,K$11)+'СЕТ СН'!$F$14+СВЦЭМ!$D$10+'СЕТ СН'!$F$5-'СЕТ СН'!$F$24</f>
        <v>2900.4690274200002</v>
      </c>
      <c r="L23" s="36">
        <f>SUMIFS(СВЦЭМ!$D$39:$D$782,СВЦЭМ!$A$39:$A$782,$A23,СВЦЭМ!$B$39:$B$782,L$11)+'СЕТ СН'!$F$14+СВЦЭМ!$D$10+'СЕТ СН'!$F$5-'СЕТ СН'!$F$24</f>
        <v>2865.5027540800002</v>
      </c>
      <c r="M23" s="36">
        <f>SUMIFS(СВЦЭМ!$D$39:$D$782,СВЦЭМ!$A$39:$A$782,$A23,СВЦЭМ!$B$39:$B$782,M$11)+'СЕТ СН'!$F$14+СВЦЭМ!$D$10+'СЕТ СН'!$F$5-'СЕТ СН'!$F$24</f>
        <v>2852.0260182100001</v>
      </c>
      <c r="N23" s="36">
        <f>SUMIFS(СВЦЭМ!$D$39:$D$782,СВЦЭМ!$A$39:$A$782,$A23,СВЦЭМ!$B$39:$B$782,N$11)+'СЕТ СН'!$F$14+СВЦЭМ!$D$10+'СЕТ СН'!$F$5-'СЕТ СН'!$F$24</f>
        <v>2865.20933831</v>
      </c>
      <c r="O23" s="36">
        <f>SUMIFS(СВЦЭМ!$D$39:$D$782,СВЦЭМ!$A$39:$A$782,$A23,СВЦЭМ!$B$39:$B$782,O$11)+'СЕТ СН'!$F$14+СВЦЭМ!$D$10+'СЕТ СН'!$F$5-'СЕТ СН'!$F$24</f>
        <v>2871.43977215</v>
      </c>
      <c r="P23" s="36">
        <f>SUMIFS(СВЦЭМ!$D$39:$D$782,СВЦЭМ!$A$39:$A$782,$A23,СВЦЭМ!$B$39:$B$782,P$11)+'СЕТ СН'!$F$14+СВЦЭМ!$D$10+'СЕТ СН'!$F$5-'СЕТ СН'!$F$24</f>
        <v>2886.9049570400002</v>
      </c>
      <c r="Q23" s="36">
        <f>SUMIFS(СВЦЭМ!$D$39:$D$782,СВЦЭМ!$A$39:$A$782,$A23,СВЦЭМ!$B$39:$B$782,Q$11)+'СЕТ СН'!$F$14+СВЦЭМ!$D$10+'СЕТ СН'!$F$5-'СЕТ СН'!$F$24</f>
        <v>2890.48348218</v>
      </c>
      <c r="R23" s="36">
        <f>SUMIFS(СВЦЭМ!$D$39:$D$782,СВЦЭМ!$A$39:$A$782,$A23,СВЦЭМ!$B$39:$B$782,R$11)+'СЕТ СН'!$F$14+СВЦЭМ!$D$10+'СЕТ СН'!$F$5-'СЕТ СН'!$F$24</f>
        <v>2898.8074167499999</v>
      </c>
      <c r="S23" s="36">
        <f>SUMIFS(СВЦЭМ!$D$39:$D$782,СВЦЭМ!$A$39:$A$782,$A23,СВЦЭМ!$B$39:$B$782,S$11)+'СЕТ СН'!$F$14+СВЦЭМ!$D$10+'СЕТ СН'!$F$5-'СЕТ СН'!$F$24</f>
        <v>2893.5316217500003</v>
      </c>
      <c r="T23" s="36">
        <f>SUMIFS(СВЦЭМ!$D$39:$D$782,СВЦЭМ!$A$39:$A$782,$A23,СВЦЭМ!$B$39:$B$782,T$11)+'СЕТ СН'!$F$14+СВЦЭМ!$D$10+'СЕТ СН'!$F$5-'СЕТ СН'!$F$24</f>
        <v>2847.7015178400002</v>
      </c>
      <c r="U23" s="36">
        <f>SUMIFS(СВЦЭМ!$D$39:$D$782,СВЦЭМ!$A$39:$A$782,$A23,СВЦЭМ!$B$39:$B$782,U$11)+'СЕТ СН'!$F$14+СВЦЭМ!$D$10+'СЕТ СН'!$F$5-'СЕТ СН'!$F$24</f>
        <v>2794.8758721800004</v>
      </c>
      <c r="V23" s="36">
        <f>SUMIFS(СВЦЭМ!$D$39:$D$782,СВЦЭМ!$A$39:$A$782,$A23,СВЦЭМ!$B$39:$B$782,V$11)+'СЕТ СН'!$F$14+СВЦЭМ!$D$10+'СЕТ СН'!$F$5-'СЕТ СН'!$F$24</f>
        <v>2807.12792442</v>
      </c>
      <c r="W23" s="36">
        <f>SUMIFS(СВЦЭМ!$D$39:$D$782,СВЦЭМ!$A$39:$A$782,$A23,СВЦЭМ!$B$39:$B$782,W$11)+'СЕТ СН'!$F$14+СВЦЭМ!$D$10+'СЕТ СН'!$F$5-'СЕТ СН'!$F$24</f>
        <v>2825.5279803900003</v>
      </c>
      <c r="X23" s="36">
        <f>SUMIFS(СВЦЭМ!$D$39:$D$782,СВЦЭМ!$A$39:$A$782,$A23,СВЦЭМ!$B$39:$B$782,X$11)+'СЕТ СН'!$F$14+СВЦЭМ!$D$10+'СЕТ СН'!$F$5-'СЕТ СН'!$F$24</f>
        <v>2885.35016447</v>
      </c>
      <c r="Y23" s="36">
        <f>SUMIFS(СВЦЭМ!$D$39:$D$782,СВЦЭМ!$A$39:$A$782,$A23,СВЦЭМ!$B$39:$B$782,Y$11)+'СЕТ СН'!$F$14+СВЦЭМ!$D$10+'СЕТ СН'!$F$5-'СЕТ СН'!$F$24</f>
        <v>2977.57093321</v>
      </c>
    </row>
    <row r="24" spans="1:25" ht="15.75" x14ac:dyDescent="0.2">
      <c r="A24" s="35">
        <f t="shared" si="0"/>
        <v>45578</v>
      </c>
      <c r="B24" s="36">
        <f>SUMIFS(СВЦЭМ!$D$39:$D$782,СВЦЭМ!$A$39:$A$782,$A24,СВЦЭМ!$B$39:$B$782,B$11)+'СЕТ СН'!$F$14+СВЦЭМ!$D$10+'СЕТ СН'!$F$5-'СЕТ СН'!$F$24</f>
        <v>3001.0331309600001</v>
      </c>
      <c r="C24" s="36">
        <f>SUMIFS(СВЦЭМ!$D$39:$D$782,СВЦЭМ!$A$39:$A$782,$A24,СВЦЭМ!$B$39:$B$782,C$11)+'СЕТ СН'!$F$14+СВЦЭМ!$D$10+'СЕТ СН'!$F$5-'СЕТ СН'!$F$24</f>
        <v>3050.2708049800003</v>
      </c>
      <c r="D24" s="36">
        <f>SUMIFS(СВЦЭМ!$D$39:$D$782,СВЦЭМ!$A$39:$A$782,$A24,СВЦЭМ!$B$39:$B$782,D$11)+'СЕТ СН'!$F$14+СВЦЭМ!$D$10+'СЕТ СН'!$F$5-'СЕТ СН'!$F$24</f>
        <v>3109.7870163500002</v>
      </c>
      <c r="E24" s="36">
        <f>SUMIFS(СВЦЭМ!$D$39:$D$782,СВЦЭМ!$A$39:$A$782,$A24,СВЦЭМ!$B$39:$B$782,E$11)+'СЕТ СН'!$F$14+СВЦЭМ!$D$10+'СЕТ СН'!$F$5-'СЕТ СН'!$F$24</f>
        <v>3161.58751218</v>
      </c>
      <c r="F24" s="36">
        <f>SUMIFS(СВЦЭМ!$D$39:$D$782,СВЦЭМ!$A$39:$A$782,$A24,СВЦЭМ!$B$39:$B$782,F$11)+'СЕТ СН'!$F$14+СВЦЭМ!$D$10+'СЕТ СН'!$F$5-'СЕТ СН'!$F$24</f>
        <v>3162.9094345499998</v>
      </c>
      <c r="G24" s="36">
        <f>SUMIFS(СВЦЭМ!$D$39:$D$782,СВЦЭМ!$A$39:$A$782,$A24,СВЦЭМ!$B$39:$B$782,G$11)+'СЕТ СН'!$F$14+СВЦЭМ!$D$10+'СЕТ СН'!$F$5-'СЕТ СН'!$F$24</f>
        <v>3151.8098431400003</v>
      </c>
      <c r="H24" s="36">
        <f>SUMIFS(СВЦЭМ!$D$39:$D$782,СВЦЭМ!$A$39:$A$782,$A24,СВЦЭМ!$B$39:$B$782,H$11)+'СЕТ СН'!$F$14+СВЦЭМ!$D$10+'СЕТ СН'!$F$5-'СЕТ СН'!$F$24</f>
        <v>3111.7665096800001</v>
      </c>
      <c r="I24" s="36">
        <f>SUMIFS(СВЦЭМ!$D$39:$D$782,СВЦЭМ!$A$39:$A$782,$A24,СВЦЭМ!$B$39:$B$782,I$11)+'СЕТ СН'!$F$14+СВЦЭМ!$D$10+'СЕТ СН'!$F$5-'СЕТ СН'!$F$24</f>
        <v>3047.6213821000001</v>
      </c>
      <c r="J24" s="36">
        <f>SUMIFS(СВЦЭМ!$D$39:$D$782,СВЦЭМ!$A$39:$A$782,$A24,СВЦЭМ!$B$39:$B$782,J$11)+'СЕТ СН'!$F$14+СВЦЭМ!$D$10+'СЕТ СН'!$F$5-'СЕТ СН'!$F$24</f>
        <v>2962.76013281</v>
      </c>
      <c r="K24" s="36">
        <f>SUMIFS(СВЦЭМ!$D$39:$D$782,СВЦЭМ!$A$39:$A$782,$A24,СВЦЭМ!$B$39:$B$782,K$11)+'СЕТ СН'!$F$14+СВЦЭМ!$D$10+'СЕТ СН'!$F$5-'СЕТ СН'!$F$24</f>
        <v>2886.9851755200002</v>
      </c>
      <c r="L24" s="36">
        <f>SUMIFS(СВЦЭМ!$D$39:$D$782,СВЦЭМ!$A$39:$A$782,$A24,СВЦЭМ!$B$39:$B$782,L$11)+'СЕТ СН'!$F$14+СВЦЭМ!$D$10+'СЕТ СН'!$F$5-'СЕТ СН'!$F$24</f>
        <v>2825.3490990400001</v>
      </c>
      <c r="M24" s="36">
        <f>SUMIFS(СВЦЭМ!$D$39:$D$782,СВЦЭМ!$A$39:$A$782,$A24,СВЦЭМ!$B$39:$B$782,M$11)+'СЕТ СН'!$F$14+СВЦЭМ!$D$10+'СЕТ СН'!$F$5-'СЕТ СН'!$F$24</f>
        <v>2834.90991037</v>
      </c>
      <c r="N24" s="36">
        <f>SUMIFS(СВЦЭМ!$D$39:$D$782,СВЦЭМ!$A$39:$A$782,$A24,СВЦЭМ!$B$39:$B$782,N$11)+'СЕТ СН'!$F$14+СВЦЭМ!$D$10+'СЕТ СН'!$F$5-'СЕТ СН'!$F$24</f>
        <v>2863.5187325100001</v>
      </c>
      <c r="O24" s="36">
        <f>SUMIFS(СВЦЭМ!$D$39:$D$782,СВЦЭМ!$A$39:$A$782,$A24,СВЦЭМ!$B$39:$B$782,O$11)+'СЕТ СН'!$F$14+СВЦЭМ!$D$10+'СЕТ СН'!$F$5-'СЕТ СН'!$F$24</f>
        <v>2887.8674948100002</v>
      </c>
      <c r="P24" s="36">
        <f>SUMIFS(СВЦЭМ!$D$39:$D$782,СВЦЭМ!$A$39:$A$782,$A24,СВЦЭМ!$B$39:$B$782,P$11)+'СЕТ СН'!$F$14+СВЦЭМ!$D$10+'СЕТ СН'!$F$5-'СЕТ СН'!$F$24</f>
        <v>2898.7994539400001</v>
      </c>
      <c r="Q24" s="36">
        <f>SUMIFS(СВЦЭМ!$D$39:$D$782,СВЦЭМ!$A$39:$A$782,$A24,СВЦЭМ!$B$39:$B$782,Q$11)+'СЕТ СН'!$F$14+СВЦЭМ!$D$10+'СЕТ СН'!$F$5-'СЕТ СН'!$F$24</f>
        <v>2910.7585944299999</v>
      </c>
      <c r="R24" s="36">
        <f>SUMIFS(СВЦЭМ!$D$39:$D$782,СВЦЭМ!$A$39:$A$782,$A24,СВЦЭМ!$B$39:$B$782,R$11)+'СЕТ СН'!$F$14+СВЦЭМ!$D$10+'СЕТ СН'!$F$5-'СЕТ СН'!$F$24</f>
        <v>2908.79017974</v>
      </c>
      <c r="S24" s="36">
        <f>SUMIFS(СВЦЭМ!$D$39:$D$782,СВЦЭМ!$A$39:$A$782,$A24,СВЦЭМ!$B$39:$B$782,S$11)+'СЕТ СН'!$F$14+СВЦЭМ!$D$10+'СЕТ СН'!$F$5-'СЕТ СН'!$F$24</f>
        <v>2877.6524397500002</v>
      </c>
      <c r="T24" s="36">
        <f>SUMIFS(СВЦЭМ!$D$39:$D$782,СВЦЭМ!$A$39:$A$782,$A24,СВЦЭМ!$B$39:$B$782,T$11)+'СЕТ СН'!$F$14+СВЦЭМ!$D$10+'СЕТ СН'!$F$5-'СЕТ СН'!$F$24</f>
        <v>2808.54870652</v>
      </c>
      <c r="U24" s="36">
        <f>SUMIFS(СВЦЭМ!$D$39:$D$782,СВЦЭМ!$A$39:$A$782,$A24,СВЦЭМ!$B$39:$B$782,U$11)+'СЕТ СН'!$F$14+СВЦЭМ!$D$10+'СЕТ СН'!$F$5-'СЕТ СН'!$F$24</f>
        <v>2753.4956281900004</v>
      </c>
      <c r="V24" s="36">
        <f>SUMIFS(СВЦЭМ!$D$39:$D$782,СВЦЭМ!$A$39:$A$782,$A24,СВЦЭМ!$B$39:$B$782,V$11)+'СЕТ СН'!$F$14+СВЦЭМ!$D$10+'СЕТ СН'!$F$5-'СЕТ СН'!$F$24</f>
        <v>2754.0222912300001</v>
      </c>
      <c r="W24" s="36">
        <f>SUMIFS(СВЦЭМ!$D$39:$D$782,СВЦЭМ!$A$39:$A$782,$A24,СВЦЭМ!$B$39:$B$782,W$11)+'СЕТ СН'!$F$14+СВЦЭМ!$D$10+'СЕТ СН'!$F$5-'СЕТ СН'!$F$24</f>
        <v>2778.1876528299999</v>
      </c>
      <c r="X24" s="36">
        <f>SUMIFS(СВЦЭМ!$D$39:$D$782,СВЦЭМ!$A$39:$A$782,$A24,СВЦЭМ!$B$39:$B$782,X$11)+'СЕТ СН'!$F$14+СВЦЭМ!$D$10+'СЕТ СН'!$F$5-'СЕТ СН'!$F$24</f>
        <v>2856.3998507900001</v>
      </c>
      <c r="Y24" s="36">
        <f>SUMIFS(СВЦЭМ!$D$39:$D$782,СВЦЭМ!$A$39:$A$782,$A24,СВЦЭМ!$B$39:$B$782,Y$11)+'СЕТ СН'!$F$14+СВЦЭМ!$D$10+'СЕТ СН'!$F$5-'СЕТ СН'!$F$24</f>
        <v>2952.4569749500001</v>
      </c>
    </row>
    <row r="25" spans="1:25" ht="15.75" x14ac:dyDescent="0.2">
      <c r="A25" s="35">
        <f t="shared" si="0"/>
        <v>45579</v>
      </c>
      <c r="B25" s="36">
        <f>SUMIFS(СВЦЭМ!$D$39:$D$782,СВЦЭМ!$A$39:$A$782,$A25,СВЦЭМ!$B$39:$B$782,B$11)+'СЕТ СН'!$F$14+СВЦЭМ!$D$10+'СЕТ СН'!$F$5-'СЕТ СН'!$F$24</f>
        <v>3134.4791070400001</v>
      </c>
      <c r="C25" s="36">
        <f>SUMIFS(СВЦЭМ!$D$39:$D$782,СВЦЭМ!$A$39:$A$782,$A25,СВЦЭМ!$B$39:$B$782,C$11)+'СЕТ СН'!$F$14+СВЦЭМ!$D$10+'СЕТ СН'!$F$5-'СЕТ СН'!$F$24</f>
        <v>3210.8402390199999</v>
      </c>
      <c r="D25" s="36">
        <f>SUMIFS(СВЦЭМ!$D$39:$D$782,СВЦЭМ!$A$39:$A$782,$A25,СВЦЭМ!$B$39:$B$782,D$11)+'СЕТ СН'!$F$14+СВЦЭМ!$D$10+'СЕТ СН'!$F$5-'СЕТ СН'!$F$24</f>
        <v>3223.0727279900002</v>
      </c>
      <c r="E25" s="36">
        <f>SUMIFS(СВЦЭМ!$D$39:$D$782,СВЦЭМ!$A$39:$A$782,$A25,СВЦЭМ!$B$39:$B$782,E$11)+'СЕТ СН'!$F$14+СВЦЭМ!$D$10+'СЕТ СН'!$F$5-'СЕТ СН'!$F$24</f>
        <v>3226.7380737900003</v>
      </c>
      <c r="F25" s="36">
        <f>SUMIFS(СВЦЭМ!$D$39:$D$782,СВЦЭМ!$A$39:$A$782,$A25,СВЦЭМ!$B$39:$B$782,F$11)+'СЕТ СН'!$F$14+СВЦЭМ!$D$10+'СЕТ СН'!$F$5-'СЕТ СН'!$F$24</f>
        <v>3217.4396663099997</v>
      </c>
      <c r="G25" s="36">
        <f>SUMIFS(СВЦЭМ!$D$39:$D$782,СВЦЭМ!$A$39:$A$782,$A25,СВЦЭМ!$B$39:$B$782,G$11)+'СЕТ СН'!$F$14+СВЦЭМ!$D$10+'СЕТ СН'!$F$5-'СЕТ СН'!$F$24</f>
        <v>3235.1424339799996</v>
      </c>
      <c r="H25" s="36">
        <f>SUMIFS(СВЦЭМ!$D$39:$D$782,СВЦЭМ!$A$39:$A$782,$A25,СВЦЭМ!$B$39:$B$782,H$11)+'СЕТ СН'!$F$14+СВЦЭМ!$D$10+'СЕТ СН'!$F$5-'СЕТ СН'!$F$24</f>
        <v>3136.8843362699999</v>
      </c>
      <c r="I25" s="36">
        <f>SUMIFS(СВЦЭМ!$D$39:$D$782,СВЦЭМ!$A$39:$A$782,$A25,СВЦЭМ!$B$39:$B$782,I$11)+'СЕТ СН'!$F$14+СВЦЭМ!$D$10+'СЕТ СН'!$F$5-'СЕТ СН'!$F$24</f>
        <v>3061.1621078500002</v>
      </c>
      <c r="J25" s="36">
        <f>SUMIFS(СВЦЭМ!$D$39:$D$782,СВЦЭМ!$A$39:$A$782,$A25,СВЦЭМ!$B$39:$B$782,J$11)+'СЕТ СН'!$F$14+СВЦЭМ!$D$10+'СЕТ СН'!$F$5-'СЕТ СН'!$F$24</f>
        <v>3002.8381516400004</v>
      </c>
      <c r="K25" s="36">
        <f>SUMIFS(СВЦЭМ!$D$39:$D$782,СВЦЭМ!$A$39:$A$782,$A25,СВЦЭМ!$B$39:$B$782,K$11)+'СЕТ СН'!$F$14+СВЦЭМ!$D$10+'СЕТ СН'!$F$5-'СЕТ СН'!$F$24</f>
        <v>3003.3881143899998</v>
      </c>
      <c r="L25" s="36">
        <f>SUMIFS(СВЦЭМ!$D$39:$D$782,СВЦЭМ!$A$39:$A$782,$A25,СВЦЭМ!$B$39:$B$782,L$11)+'СЕТ СН'!$F$14+СВЦЭМ!$D$10+'СЕТ СН'!$F$5-'СЕТ СН'!$F$24</f>
        <v>3023.7301436100001</v>
      </c>
      <c r="M25" s="36">
        <f>SUMIFS(СВЦЭМ!$D$39:$D$782,СВЦЭМ!$A$39:$A$782,$A25,СВЦЭМ!$B$39:$B$782,M$11)+'СЕТ СН'!$F$14+СВЦЭМ!$D$10+'СЕТ СН'!$F$5-'СЕТ СН'!$F$24</f>
        <v>3066.6937623700001</v>
      </c>
      <c r="N25" s="36">
        <f>SUMIFS(СВЦЭМ!$D$39:$D$782,СВЦЭМ!$A$39:$A$782,$A25,СВЦЭМ!$B$39:$B$782,N$11)+'СЕТ СН'!$F$14+СВЦЭМ!$D$10+'СЕТ СН'!$F$5-'СЕТ СН'!$F$24</f>
        <v>3069.6416847700002</v>
      </c>
      <c r="O25" s="36">
        <f>SUMIFS(СВЦЭМ!$D$39:$D$782,СВЦЭМ!$A$39:$A$782,$A25,СВЦЭМ!$B$39:$B$782,O$11)+'СЕТ СН'!$F$14+СВЦЭМ!$D$10+'СЕТ СН'!$F$5-'СЕТ СН'!$F$24</f>
        <v>3046.7368186200001</v>
      </c>
      <c r="P25" s="36">
        <f>SUMIFS(СВЦЭМ!$D$39:$D$782,СВЦЭМ!$A$39:$A$782,$A25,СВЦЭМ!$B$39:$B$782,P$11)+'СЕТ СН'!$F$14+СВЦЭМ!$D$10+'СЕТ СН'!$F$5-'СЕТ СН'!$F$24</f>
        <v>3052.1280632899998</v>
      </c>
      <c r="Q25" s="36">
        <f>SUMIFS(СВЦЭМ!$D$39:$D$782,СВЦЭМ!$A$39:$A$782,$A25,СВЦЭМ!$B$39:$B$782,Q$11)+'СЕТ СН'!$F$14+СВЦЭМ!$D$10+'СЕТ СН'!$F$5-'СЕТ СН'!$F$24</f>
        <v>3074.2696167900003</v>
      </c>
      <c r="R25" s="36">
        <f>SUMIFS(СВЦЭМ!$D$39:$D$782,СВЦЭМ!$A$39:$A$782,$A25,СВЦЭМ!$B$39:$B$782,R$11)+'СЕТ СН'!$F$14+СВЦЭМ!$D$10+'СЕТ СН'!$F$5-'СЕТ СН'!$F$24</f>
        <v>3064.81610606</v>
      </c>
      <c r="S25" s="36">
        <f>SUMIFS(СВЦЭМ!$D$39:$D$782,СВЦЭМ!$A$39:$A$782,$A25,СВЦЭМ!$B$39:$B$782,S$11)+'СЕТ СН'!$F$14+СВЦЭМ!$D$10+'СЕТ СН'!$F$5-'СЕТ СН'!$F$24</f>
        <v>3043.2493588300003</v>
      </c>
      <c r="T25" s="36">
        <f>SUMIFS(СВЦЭМ!$D$39:$D$782,СВЦЭМ!$A$39:$A$782,$A25,СВЦЭМ!$B$39:$B$782,T$11)+'СЕТ СН'!$F$14+СВЦЭМ!$D$10+'СЕТ СН'!$F$5-'СЕТ СН'!$F$24</f>
        <v>2972.4360579700001</v>
      </c>
      <c r="U25" s="36">
        <f>SUMIFS(СВЦЭМ!$D$39:$D$782,СВЦЭМ!$A$39:$A$782,$A25,СВЦЭМ!$B$39:$B$782,U$11)+'СЕТ СН'!$F$14+СВЦЭМ!$D$10+'СЕТ СН'!$F$5-'СЕТ СН'!$F$24</f>
        <v>2927.3915939600001</v>
      </c>
      <c r="V25" s="36">
        <f>SUMIFS(СВЦЭМ!$D$39:$D$782,СВЦЭМ!$A$39:$A$782,$A25,СВЦЭМ!$B$39:$B$782,V$11)+'СЕТ СН'!$F$14+СВЦЭМ!$D$10+'СЕТ СН'!$F$5-'СЕТ СН'!$F$24</f>
        <v>2961.49869291</v>
      </c>
      <c r="W25" s="36">
        <f>SUMIFS(СВЦЭМ!$D$39:$D$782,СВЦЭМ!$A$39:$A$782,$A25,СВЦЭМ!$B$39:$B$782,W$11)+'СЕТ СН'!$F$14+СВЦЭМ!$D$10+'СЕТ СН'!$F$5-'СЕТ СН'!$F$24</f>
        <v>3002.8185019399998</v>
      </c>
      <c r="X25" s="36">
        <f>SUMIFS(СВЦЭМ!$D$39:$D$782,СВЦЭМ!$A$39:$A$782,$A25,СВЦЭМ!$B$39:$B$782,X$11)+'СЕТ СН'!$F$14+СВЦЭМ!$D$10+'СЕТ СН'!$F$5-'СЕТ СН'!$F$24</f>
        <v>3071.7336218800001</v>
      </c>
      <c r="Y25" s="36">
        <f>SUMIFS(СВЦЭМ!$D$39:$D$782,СВЦЭМ!$A$39:$A$782,$A25,СВЦЭМ!$B$39:$B$782,Y$11)+'СЕТ СН'!$F$14+СВЦЭМ!$D$10+'СЕТ СН'!$F$5-'СЕТ СН'!$F$24</f>
        <v>3145.2877264799999</v>
      </c>
    </row>
    <row r="26" spans="1:25" ht="15.75" x14ac:dyDescent="0.2">
      <c r="A26" s="35">
        <f t="shared" si="0"/>
        <v>45580</v>
      </c>
      <c r="B26" s="36">
        <f>SUMIFS(СВЦЭМ!$D$39:$D$782,СВЦЭМ!$A$39:$A$782,$A26,СВЦЭМ!$B$39:$B$782,B$11)+'СЕТ СН'!$F$14+СВЦЭМ!$D$10+'СЕТ СН'!$F$5-'СЕТ СН'!$F$24</f>
        <v>3242.4376109000004</v>
      </c>
      <c r="C26" s="36">
        <f>SUMIFS(СВЦЭМ!$D$39:$D$782,СВЦЭМ!$A$39:$A$782,$A26,СВЦЭМ!$B$39:$B$782,C$11)+'СЕТ СН'!$F$14+СВЦЭМ!$D$10+'СЕТ СН'!$F$5-'СЕТ СН'!$F$24</f>
        <v>3312.2446642899995</v>
      </c>
      <c r="D26" s="36">
        <f>SUMIFS(СВЦЭМ!$D$39:$D$782,СВЦЭМ!$A$39:$A$782,$A26,СВЦЭМ!$B$39:$B$782,D$11)+'СЕТ СН'!$F$14+СВЦЭМ!$D$10+'СЕТ СН'!$F$5-'СЕТ СН'!$F$24</f>
        <v>3328.7951502200003</v>
      </c>
      <c r="E26" s="36">
        <f>SUMIFS(СВЦЭМ!$D$39:$D$782,СВЦЭМ!$A$39:$A$782,$A26,СВЦЭМ!$B$39:$B$782,E$11)+'СЕТ СН'!$F$14+СВЦЭМ!$D$10+'СЕТ СН'!$F$5-'СЕТ СН'!$F$24</f>
        <v>3244.8138429800001</v>
      </c>
      <c r="F26" s="36">
        <f>SUMIFS(СВЦЭМ!$D$39:$D$782,СВЦЭМ!$A$39:$A$782,$A26,СВЦЭМ!$B$39:$B$782,F$11)+'СЕТ СН'!$F$14+СВЦЭМ!$D$10+'СЕТ СН'!$F$5-'СЕТ СН'!$F$24</f>
        <v>3354.27659829</v>
      </c>
      <c r="G26" s="36">
        <f>SUMIFS(СВЦЭМ!$D$39:$D$782,СВЦЭМ!$A$39:$A$782,$A26,СВЦЭМ!$B$39:$B$782,G$11)+'СЕТ СН'!$F$14+СВЦЭМ!$D$10+'СЕТ СН'!$F$5-'СЕТ СН'!$F$24</f>
        <v>3268.6381462500003</v>
      </c>
      <c r="H26" s="36">
        <f>SUMIFS(СВЦЭМ!$D$39:$D$782,СВЦЭМ!$A$39:$A$782,$A26,СВЦЭМ!$B$39:$B$782,H$11)+'СЕТ СН'!$F$14+СВЦЭМ!$D$10+'СЕТ СН'!$F$5-'СЕТ СН'!$F$24</f>
        <v>3195.7464283199997</v>
      </c>
      <c r="I26" s="36">
        <f>SUMIFS(СВЦЭМ!$D$39:$D$782,СВЦЭМ!$A$39:$A$782,$A26,СВЦЭМ!$B$39:$B$782,I$11)+'СЕТ СН'!$F$14+СВЦЭМ!$D$10+'СЕТ СН'!$F$5-'СЕТ СН'!$F$24</f>
        <v>3090.5331576100002</v>
      </c>
      <c r="J26" s="36">
        <f>SUMIFS(СВЦЭМ!$D$39:$D$782,СВЦЭМ!$A$39:$A$782,$A26,СВЦЭМ!$B$39:$B$782,J$11)+'СЕТ СН'!$F$14+СВЦЭМ!$D$10+'СЕТ СН'!$F$5-'СЕТ СН'!$F$24</f>
        <v>3041.0685523399998</v>
      </c>
      <c r="K26" s="36">
        <f>SUMIFS(СВЦЭМ!$D$39:$D$782,СВЦЭМ!$A$39:$A$782,$A26,СВЦЭМ!$B$39:$B$782,K$11)+'СЕТ СН'!$F$14+СВЦЭМ!$D$10+'СЕТ СН'!$F$5-'СЕТ СН'!$F$24</f>
        <v>3020.66345606</v>
      </c>
      <c r="L26" s="36">
        <f>SUMIFS(СВЦЭМ!$D$39:$D$782,СВЦЭМ!$A$39:$A$782,$A26,СВЦЭМ!$B$39:$B$782,L$11)+'СЕТ СН'!$F$14+СВЦЭМ!$D$10+'СЕТ СН'!$F$5-'СЕТ СН'!$F$24</f>
        <v>3029.1663854100002</v>
      </c>
      <c r="M26" s="36">
        <f>SUMIFS(СВЦЭМ!$D$39:$D$782,СВЦЭМ!$A$39:$A$782,$A26,СВЦЭМ!$B$39:$B$782,M$11)+'СЕТ СН'!$F$14+СВЦЭМ!$D$10+'СЕТ СН'!$F$5-'СЕТ СН'!$F$24</f>
        <v>3026.58537475</v>
      </c>
      <c r="N26" s="36">
        <f>SUMIFS(СВЦЭМ!$D$39:$D$782,СВЦЭМ!$A$39:$A$782,$A26,СВЦЭМ!$B$39:$B$782,N$11)+'СЕТ СН'!$F$14+СВЦЭМ!$D$10+'СЕТ СН'!$F$5-'СЕТ СН'!$F$24</f>
        <v>3032.6497503700002</v>
      </c>
      <c r="O26" s="36">
        <f>SUMIFS(СВЦЭМ!$D$39:$D$782,СВЦЭМ!$A$39:$A$782,$A26,СВЦЭМ!$B$39:$B$782,O$11)+'СЕТ СН'!$F$14+СВЦЭМ!$D$10+'СЕТ СН'!$F$5-'СЕТ СН'!$F$24</f>
        <v>2981.6572362200004</v>
      </c>
      <c r="P26" s="36">
        <f>SUMIFS(СВЦЭМ!$D$39:$D$782,СВЦЭМ!$A$39:$A$782,$A26,СВЦЭМ!$B$39:$B$782,P$11)+'СЕТ СН'!$F$14+СВЦЭМ!$D$10+'СЕТ СН'!$F$5-'СЕТ СН'!$F$24</f>
        <v>2999.6608465400004</v>
      </c>
      <c r="Q26" s="36">
        <f>SUMIFS(СВЦЭМ!$D$39:$D$782,СВЦЭМ!$A$39:$A$782,$A26,СВЦЭМ!$B$39:$B$782,Q$11)+'СЕТ СН'!$F$14+СВЦЭМ!$D$10+'СЕТ СН'!$F$5-'СЕТ СН'!$F$24</f>
        <v>3065.5842667900001</v>
      </c>
      <c r="R26" s="36">
        <f>SUMIFS(СВЦЭМ!$D$39:$D$782,СВЦЭМ!$A$39:$A$782,$A26,СВЦЭМ!$B$39:$B$782,R$11)+'СЕТ СН'!$F$14+СВЦЭМ!$D$10+'СЕТ СН'!$F$5-'СЕТ СН'!$F$24</f>
        <v>3055.1424673299998</v>
      </c>
      <c r="S26" s="36">
        <f>SUMIFS(СВЦЭМ!$D$39:$D$782,СВЦЭМ!$A$39:$A$782,$A26,СВЦЭМ!$B$39:$B$782,S$11)+'СЕТ СН'!$F$14+СВЦЭМ!$D$10+'СЕТ СН'!$F$5-'СЕТ СН'!$F$24</f>
        <v>3085.2815738400004</v>
      </c>
      <c r="T26" s="36">
        <f>SUMIFS(СВЦЭМ!$D$39:$D$782,СВЦЭМ!$A$39:$A$782,$A26,СВЦЭМ!$B$39:$B$782,T$11)+'СЕТ СН'!$F$14+СВЦЭМ!$D$10+'СЕТ СН'!$F$5-'СЕТ СН'!$F$24</f>
        <v>3005.8942873200003</v>
      </c>
      <c r="U26" s="36">
        <f>SUMIFS(СВЦЭМ!$D$39:$D$782,СВЦЭМ!$A$39:$A$782,$A26,СВЦЭМ!$B$39:$B$782,U$11)+'СЕТ СН'!$F$14+СВЦЭМ!$D$10+'СЕТ СН'!$F$5-'СЕТ СН'!$F$24</f>
        <v>2949.3441342699998</v>
      </c>
      <c r="V26" s="36">
        <f>SUMIFS(СВЦЭМ!$D$39:$D$782,СВЦЭМ!$A$39:$A$782,$A26,СВЦЭМ!$B$39:$B$782,V$11)+'СЕТ СН'!$F$14+СВЦЭМ!$D$10+'СЕТ СН'!$F$5-'СЕТ СН'!$F$24</f>
        <v>2972.0596620599999</v>
      </c>
      <c r="W26" s="36">
        <f>SUMIFS(СВЦЭМ!$D$39:$D$782,СВЦЭМ!$A$39:$A$782,$A26,СВЦЭМ!$B$39:$B$782,W$11)+'СЕТ СН'!$F$14+СВЦЭМ!$D$10+'СЕТ СН'!$F$5-'СЕТ СН'!$F$24</f>
        <v>2979.04784995</v>
      </c>
      <c r="X26" s="36">
        <f>SUMIFS(СВЦЭМ!$D$39:$D$782,СВЦЭМ!$A$39:$A$782,$A26,СВЦЭМ!$B$39:$B$782,X$11)+'СЕТ СН'!$F$14+СВЦЭМ!$D$10+'СЕТ СН'!$F$5-'СЕТ СН'!$F$24</f>
        <v>3035.5835875100001</v>
      </c>
      <c r="Y26" s="36">
        <f>SUMIFS(СВЦЭМ!$D$39:$D$782,СВЦЭМ!$A$39:$A$782,$A26,СВЦЭМ!$B$39:$B$782,Y$11)+'СЕТ СН'!$F$14+СВЦЭМ!$D$10+'СЕТ СН'!$F$5-'СЕТ СН'!$F$24</f>
        <v>3101.67685833</v>
      </c>
    </row>
    <row r="27" spans="1:25" ht="15.75" x14ac:dyDescent="0.2">
      <c r="A27" s="35">
        <f t="shared" si="0"/>
        <v>45581</v>
      </c>
      <c r="B27" s="36">
        <f>SUMIFS(СВЦЭМ!$D$39:$D$782,СВЦЭМ!$A$39:$A$782,$A27,СВЦЭМ!$B$39:$B$782,B$11)+'СЕТ СН'!$F$14+СВЦЭМ!$D$10+'СЕТ СН'!$F$5-'СЕТ СН'!$F$24</f>
        <v>3189.9032023500004</v>
      </c>
      <c r="C27" s="36">
        <f>SUMIFS(СВЦЭМ!$D$39:$D$782,СВЦЭМ!$A$39:$A$782,$A27,СВЦЭМ!$B$39:$B$782,C$11)+'СЕТ СН'!$F$14+СВЦЭМ!$D$10+'СЕТ СН'!$F$5-'СЕТ СН'!$F$24</f>
        <v>3262.4312973099995</v>
      </c>
      <c r="D27" s="36">
        <f>SUMIFS(СВЦЭМ!$D$39:$D$782,СВЦЭМ!$A$39:$A$782,$A27,СВЦЭМ!$B$39:$B$782,D$11)+'СЕТ СН'!$F$14+СВЦЭМ!$D$10+'СЕТ СН'!$F$5-'СЕТ СН'!$F$24</f>
        <v>3259.2200045399995</v>
      </c>
      <c r="E27" s="36">
        <f>SUMIFS(СВЦЭМ!$D$39:$D$782,СВЦЭМ!$A$39:$A$782,$A27,СВЦЭМ!$B$39:$B$782,E$11)+'СЕТ СН'!$F$14+СВЦЭМ!$D$10+'СЕТ СН'!$F$5-'СЕТ СН'!$F$24</f>
        <v>3255.7659718899995</v>
      </c>
      <c r="F27" s="36">
        <f>SUMIFS(СВЦЭМ!$D$39:$D$782,СВЦЭМ!$A$39:$A$782,$A27,СВЦЭМ!$B$39:$B$782,F$11)+'СЕТ СН'!$F$14+СВЦЭМ!$D$10+'СЕТ СН'!$F$5-'СЕТ СН'!$F$24</f>
        <v>3254.3349643399997</v>
      </c>
      <c r="G27" s="36">
        <f>SUMIFS(СВЦЭМ!$D$39:$D$782,СВЦЭМ!$A$39:$A$782,$A27,СВЦЭМ!$B$39:$B$782,G$11)+'СЕТ СН'!$F$14+СВЦЭМ!$D$10+'СЕТ СН'!$F$5-'СЕТ СН'!$F$24</f>
        <v>3269.3476580500001</v>
      </c>
      <c r="H27" s="36">
        <f>SUMIFS(СВЦЭМ!$D$39:$D$782,СВЦЭМ!$A$39:$A$782,$A27,СВЦЭМ!$B$39:$B$782,H$11)+'СЕТ СН'!$F$14+СВЦЭМ!$D$10+'СЕТ СН'!$F$5-'СЕТ СН'!$F$24</f>
        <v>3216.6187583800001</v>
      </c>
      <c r="I27" s="36">
        <f>SUMIFS(СВЦЭМ!$D$39:$D$782,СВЦЭМ!$A$39:$A$782,$A27,СВЦЭМ!$B$39:$B$782,I$11)+'СЕТ СН'!$F$14+СВЦЭМ!$D$10+'СЕТ СН'!$F$5-'СЕТ СН'!$F$24</f>
        <v>3119.0764298399999</v>
      </c>
      <c r="J27" s="36">
        <f>SUMIFS(СВЦЭМ!$D$39:$D$782,СВЦЭМ!$A$39:$A$782,$A27,СВЦЭМ!$B$39:$B$782,J$11)+'СЕТ СН'!$F$14+СВЦЭМ!$D$10+'СЕТ СН'!$F$5-'СЕТ СН'!$F$24</f>
        <v>3064.4540832500002</v>
      </c>
      <c r="K27" s="36">
        <f>SUMIFS(СВЦЭМ!$D$39:$D$782,СВЦЭМ!$A$39:$A$782,$A27,СВЦЭМ!$B$39:$B$782,K$11)+'СЕТ СН'!$F$14+СВЦЭМ!$D$10+'СЕТ СН'!$F$5-'СЕТ СН'!$F$24</f>
        <v>3062.5579377200002</v>
      </c>
      <c r="L27" s="36">
        <f>SUMIFS(СВЦЭМ!$D$39:$D$782,СВЦЭМ!$A$39:$A$782,$A27,СВЦЭМ!$B$39:$B$782,L$11)+'СЕТ СН'!$F$14+СВЦЭМ!$D$10+'СЕТ СН'!$F$5-'СЕТ СН'!$F$24</f>
        <v>3050.0952224399998</v>
      </c>
      <c r="M27" s="36">
        <f>SUMIFS(СВЦЭМ!$D$39:$D$782,СВЦЭМ!$A$39:$A$782,$A27,СВЦЭМ!$B$39:$B$782,M$11)+'СЕТ СН'!$F$14+СВЦЭМ!$D$10+'СЕТ СН'!$F$5-'СЕТ СН'!$F$24</f>
        <v>3071.9786957000001</v>
      </c>
      <c r="N27" s="36">
        <f>SUMIFS(СВЦЭМ!$D$39:$D$782,СВЦЭМ!$A$39:$A$782,$A27,СВЦЭМ!$B$39:$B$782,N$11)+'СЕТ СН'!$F$14+СВЦЭМ!$D$10+'СЕТ СН'!$F$5-'СЕТ СН'!$F$24</f>
        <v>3091.3193615300002</v>
      </c>
      <c r="O27" s="36">
        <f>SUMIFS(СВЦЭМ!$D$39:$D$782,СВЦЭМ!$A$39:$A$782,$A27,СВЦЭМ!$B$39:$B$782,O$11)+'СЕТ СН'!$F$14+СВЦЭМ!$D$10+'СЕТ СН'!$F$5-'СЕТ СН'!$F$24</f>
        <v>3063.30233391</v>
      </c>
      <c r="P27" s="36">
        <f>SUMIFS(СВЦЭМ!$D$39:$D$782,СВЦЭМ!$A$39:$A$782,$A27,СВЦЭМ!$B$39:$B$782,P$11)+'СЕТ СН'!$F$14+СВЦЭМ!$D$10+'СЕТ СН'!$F$5-'СЕТ СН'!$F$24</f>
        <v>3076.0779285600001</v>
      </c>
      <c r="Q27" s="36">
        <f>SUMIFS(СВЦЭМ!$D$39:$D$782,СВЦЭМ!$A$39:$A$782,$A27,СВЦЭМ!$B$39:$B$782,Q$11)+'СЕТ СН'!$F$14+СВЦЭМ!$D$10+'СЕТ СН'!$F$5-'СЕТ СН'!$F$24</f>
        <v>3107.2613813400003</v>
      </c>
      <c r="R27" s="36">
        <f>SUMIFS(СВЦЭМ!$D$39:$D$782,СВЦЭМ!$A$39:$A$782,$A27,СВЦЭМ!$B$39:$B$782,R$11)+'СЕТ СН'!$F$14+СВЦЭМ!$D$10+'СЕТ СН'!$F$5-'СЕТ СН'!$F$24</f>
        <v>3090.1934051400003</v>
      </c>
      <c r="S27" s="36">
        <f>SUMIFS(СВЦЭМ!$D$39:$D$782,СВЦЭМ!$A$39:$A$782,$A27,СВЦЭМ!$B$39:$B$782,S$11)+'СЕТ СН'!$F$14+СВЦЭМ!$D$10+'СЕТ СН'!$F$5-'СЕТ СН'!$F$24</f>
        <v>3091.8926846000004</v>
      </c>
      <c r="T27" s="36">
        <f>SUMIFS(СВЦЭМ!$D$39:$D$782,СВЦЭМ!$A$39:$A$782,$A27,СВЦЭМ!$B$39:$B$782,T$11)+'СЕТ СН'!$F$14+СВЦЭМ!$D$10+'СЕТ СН'!$F$5-'СЕТ СН'!$F$24</f>
        <v>3024.8162338399998</v>
      </c>
      <c r="U27" s="36">
        <f>SUMIFS(СВЦЭМ!$D$39:$D$782,СВЦЭМ!$A$39:$A$782,$A27,СВЦЭМ!$B$39:$B$782,U$11)+'СЕТ СН'!$F$14+СВЦЭМ!$D$10+'СЕТ СН'!$F$5-'СЕТ СН'!$F$24</f>
        <v>2988.2429230300004</v>
      </c>
      <c r="V27" s="36">
        <f>SUMIFS(СВЦЭМ!$D$39:$D$782,СВЦЭМ!$A$39:$A$782,$A27,СВЦЭМ!$B$39:$B$782,V$11)+'СЕТ СН'!$F$14+СВЦЭМ!$D$10+'СЕТ СН'!$F$5-'СЕТ СН'!$F$24</f>
        <v>2971.9540204100003</v>
      </c>
      <c r="W27" s="36">
        <f>SUMIFS(СВЦЭМ!$D$39:$D$782,СВЦЭМ!$A$39:$A$782,$A27,СВЦЭМ!$B$39:$B$782,W$11)+'СЕТ СН'!$F$14+СВЦЭМ!$D$10+'СЕТ СН'!$F$5-'СЕТ СН'!$F$24</f>
        <v>3009.2710810200001</v>
      </c>
      <c r="X27" s="36">
        <f>SUMIFS(СВЦЭМ!$D$39:$D$782,СВЦЭМ!$A$39:$A$782,$A27,СВЦЭМ!$B$39:$B$782,X$11)+'СЕТ СН'!$F$14+СВЦЭМ!$D$10+'СЕТ СН'!$F$5-'СЕТ СН'!$F$24</f>
        <v>3065.3770681000001</v>
      </c>
      <c r="Y27" s="36">
        <f>SUMIFS(СВЦЭМ!$D$39:$D$782,СВЦЭМ!$A$39:$A$782,$A27,СВЦЭМ!$B$39:$B$782,Y$11)+'СЕТ СН'!$F$14+СВЦЭМ!$D$10+'СЕТ СН'!$F$5-'СЕТ СН'!$F$24</f>
        <v>3121.96427614</v>
      </c>
    </row>
    <row r="28" spans="1:25" ht="15.75" x14ac:dyDescent="0.2">
      <c r="A28" s="35">
        <f t="shared" si="0"/>
        <v>45582</v>
      </c>
      <c r="B28" s="36">
        <f>SUMIFS(СВЦЭМ!$D$39:$D$782,СВЦЭМ!$A$39:$A$782,$A28,СВЦЭМ!$B$39:$B$782,B$11)+'СЕТ СН'!$F$14+СВЦЭМ!$D$10+'СЕТ СН'!$F$5-'СЕТ СН'!$F$24</f>
        <v>3191.6661447200004</v>
      </c>
      <c r="C28" s="36">
        <f>SUMIFS(СВЦЭМ!$D$39:$D$782,СВЦЭМ!$A$39:$A$782,$A28,СВЦЭМ!$B$39:$B$782,C$11)+'СЕТ СН'!$F$14+СВЦЭМ!$D$10+'СЕТ СН'!$F$5-'СЕТ СН'!$F$24</f>
        <v>3275.9648648100001</v>
      </c>
      <c r="D28" s="36">
        <f>SUMIFS(СВЦЭМ!$D$39:$D$782,СВЦЭМ!$A$39:$A$782,$A28,СВЦЭМ!$B$39:$B$782,D$11)+'СЕТ СН'!$F$14+СВЦЭМ!$D$10+'СЕТ СН'!$F$5-'СЕТ СН'!$F$24</f>
        <v>3316.2046042499996</v>
      </c>
      <c r="E28" s="36">
        <f>SUMIFS(СВЦЭМ!$D$39:$D$782,СВЦЭМ!$A$39:$A$782,$A28,СВЦЭМ!$B$39:$B$782,E$11)+'СЕТ СН'!$F$14+СВЦЭМ!$D$10+'СЕТ СН'!$F$5-'СЕТ СН'!$F$24</f>
        <v>3327.1884914299999</v>
      </c>
      <c r="F28" s="36">
        <f>SUMIFS(СВЦЭМ!$D$39:$D$782,СВЦЭМ!$A$39:$A$782,$A28,СВЦЭМ!$B$39:$B$782,F$11)+'СЕТ СН'!$F$14+СВЦЭМ!$D$10+'СЕТ СН'!$F$5-'СЕТ СН'!$F$24</f>
        <v>3327.5324147499996</v>
      </c>
      <c r="G28" s="36">
        <f>SUMIFS(СВЦЭМ!$D$39:$D$782,СВЦЭМ!$A$39:$A$782,$A28,СВЦЭМ!$B$39:$B$782,G$11)+'СЕТ СН'!$F$14+СВЦЭМ!$D$10+'СЕТ СН'!$F$5-'СЕТ СН'!$F$24</f>
        <v>3297.7249142399996</v>
      </c>
      <c r="H28" s="36">
        <f>SUMIFS(СВЦЭМ!$D$39:$D$782,СВЦЭМ!$A$39:$A$782,$A28,СВЦЭМ!$B$39:$B$782,H$11)+'СЕТ СН'!$F$14+СВЦЭМ!$D$10+'СЕТ СН'!$F$5-'СЕТ СН'!$F$24</f>
        <v>3200.8589326499996</v>
      </c>
      <c r="I28" s="36">
        <f>SUMIFS(СВЦЭМ!$D$39:$D$782,СВЦЭМ!$A$39:$A$782,$A28,СВЦЭМ!$B$39:$B$782,I$11)+'СЕТ СН'!$F$14+СВЦЭМ!$D$10+'СЕТ СН'!$F$5-'СЕТ СН'!$F$24</f>
        <v>3066.35120452</v>
      </c>
      <c r="J28" s="36">
        <f>SUMIFS(СВЦЭМ!$D$39:$D$782,СВЦЭМ!$A$39:$A$782,$A28,СВЦЭМ!$B$39:$B$782,J$11)+'СЕТ СН'!$F$14+СВЦЭМ!$D$10+'СЕТ СН'!$F$5-'СЕТ СН'!$F$24</f>
        <v>3022.4047699000002</v>
      </c>
      <c r="K28" s="36">
        <f>SUMIFS(СВЦЭМ!$D$39:$D$782,СВЦЭМ!$A$39:$A$782,$A28,СВЦЭМ!$B$39:$B$782,K$11)+'СЕТ СН'!$F$14+СВЦЭМ!$D$10+'СЕТ СН'!$F$5-'СЕТ СН'!$F$24</f>
        <v>3016.1002730099999</v>
      </c>
      <c r="L28" s="36">
        <f>SUMIFS(СВЦЭМ!$D$39:$D$782,СВЦЭМ!$A$39:$A$782,$A28,СВЦЭМ!$B$39:$B$782,L$11)+'СЕТ СН'!$F$14+СВЦЭМ!$D$10+'СЕТ СН'!$F$5-'СЕТ СН'!$F$24</f>
        <v>3002.3330073699999</v>
      </c>
      <c r="M28" s="36">
        <f>SUMIFS(СВЦЭМ!$D$39:$D$782,СВЦЭМ!$A$39:$A$782,$A28,СВЦЭМ!$B$39:$B$782,M$11)+'СЕТ СН'!$F$14+СВЦЭМ!$D$10+'СЕТ СН'!$F$5-'СЕТ СН'!$F$24</f>
        <v>3005.7698535899999</v>
      </c>
      <c r="N28" s="36">
        <f>SUMIFS(СВЦЭМ!$D$39:$D$782,СВЦЭМ!$A$39:$A$782,$A28,СВЦЭМ!$B$39:$B$782,N$11)+'СЕТ СН'!$F$14+СВЦЭМ!$D$10+'СЕТ СН'!$F$5-'СЕТ СН'!$F$24</f>
        <v>3022.34647563</v>
      </c>
      <c r="O28" s="36">
        <f>SUMIFS(СВЦЭМ!$D$39:$D$782,СВЦЭМ!$A$39:$A$782,$A28,СВЦЭМ!$B$39:$B$782,O$11)+'СЕТ СН'!$F$14+СВЦЭМ!$D$10+'СЕТ СН'!$F$5-'СЕТ СН'!$F$24</f>
        <v>3030.0619737799998</v>
      </c>
      <c r="P28" s="36">
        <f>SUMIFS(СВЦЭМ!$D$39:$D$782,СВЦЭМ!$A$39:$A$782,$A28,СВЦЭМ!$B$39:$B$782,P$11)+'СЕТ СН'!$F$14+СВЦЭМ!$D$10+'СЕТ СН'!$F$5-'СЕТ СН'!$F$24</f>
        <v>3036.3453561900001</v>
      </c>
      <c r="Q28" s="36">
        <f>SUMIFS(СВЦЭМ!$D$39:$D$782,СВЦЭМ!$A$39:$A$782,$A28,СВЦЭМ!$B$39:$B$782,Q$11)+'СЕТ СН'!$F$14+СВЦЭМ!$D$10+'СЕТ СН'!$F$5-'СЕТ СН'!$F$24</f>
        <v>3081.6409194300004</v>
      </c>
      <c r="R28" s="36">
        <f>SUMIFS(СВЦЭМ!$D$39:$D$782,СВЦЭМ!$A$39:$A$782,$A28,СВЦЭМ!$B$39:$B$782,R$11)+'СЕТ СН'!$F$14+СВЦЭМ!$D$10+'СЕТ СН'!$F$5-'СЕТ СН'!$F$24</f>
        <v>3056.7180017199998</v>
      </c>
      <c r="S28" s="36">
        <f>SUMIFS(СВЦЭМ!$D$39:$D$782,СВЦЭМ!$A$39:$A$782,$A28,СВЦЭМ!$B$39:$B$782,S$11)+'СЕТ СН'!$F$14+СВЦЭМ!$D$10+'СЕТ СН'!$F$5-'СЕТ СН'!$F$24</f>
        <v>3059.8563567600004</v>
      </c>
      <c r="T28" s="36">
        <f>SUMIFS(СВЦЭМ!$D$39:$D$782,СВЦЭМ!$A$39:$A$782,$A28,СВЦЭМ!$B$39:$B$782,T$11)+'СЕТ СН'!$F$14+СВЦЭМ!$D$10+'СЕТ СН'!$F$5-'СЕТ СН'!$F$24</f>
        <v>2971.0307731600001</v>
      </c>
      <c r="U28" s="36">
        <f>SUMIFS(СВЦЭМ!$D$39:$D$782,СВЦЭМ!$A$39:$A$782,$A28,СВЦЭМ!$B$39:$B$782,U$11)+'СЕТ СН'!$F$14+СВЦЭМ!$D$10+'СЕТ СН'!$F$5-'СЕТ СН'!$F$24</f>
        <v>2938.3215826800001</v>
      </c>
      <c r="V28" s="36">
        <f>SUMIFS(СВЦЭМ!$D$39:$D$782,СВЦЭМ!$A$39:$A$782,$A28,СВЦЭМ!$B$39:$B$782,V$11)+'СЕТ СН'!$F$14+СВЦЭМ!$D$10+'СЕТ СН'!$F$5-'СЕТ СН'!$F$24</f>
        <v>2942.5549314099999</v>
      </c>
      <c r="W28" s="36">
        <f>SUMIFS(СВЦЭМ!$D$39:$D$782,СВЦЭМ!$A$39:$A$782,$A28,СВЦЭМ!$B$39:$B$782,W$11)+'СЕТ СН'!$F$14+СВЦЭМ!$D$10+'СЕТ СН'!$F$5-'СЕТ СН'!$F$24</f>
        <v>2973.7046124100002</v>
      </c>
      <c r="X28" s="36">
        <f>SUMIFS(СВЦЭМ!$D$39:$D$782,СВЦЭМ!$A$39:$A$782,$A28,СВЦЭМ!$B$39:$B$782,X$11)+'СЕТ СН'!$F$14+СВЦЭМ!$D$10+'СЕТ СН'!$F$5-'СЕТ СН'!$F$24</f>
        <v>3031.1069139600004</v>
      </c>
      <c r="Y28" s="36">
        <f>SUMIFS(СВЦЭМ!$D$39:$D$782,СВЦЭМ!$A$39:$A$782,$A28,СВЦЭМ!$B$39:$B$782,Y$11)+'СЕТ СН'!$F$14+СВЦЭМ!$D$10+'СЕТ СН'!$F$5-'СЕТ СН'!$F$24</f>
        <v>3063.0329982900003</v>
      </c>
    </row>
    <row r="29" spans="1:25" ht="15.75" x14ac:dyDescent="0.2">
      <c r="A29" s="35">
        <f t="shared" si="0"/>
        <v>45583</v>
      </c>
      <c r="B29" s="36">
        <f>SUMIFS(СВЦЭМ!$D$39:$D$782,СВЦЭМ!$A$39:$A$782,$A29,СВЦЭМ!$B$39:$B$782,B$11)+'СЕТ СН'!$F$14+СВЦЭМ!$D$10+'СЕТ СН'!$F$5-'СЕТ СН'!$F$24</f>
        <v>3111.5143048999998</v>
      </c>
      <c r="C29" s="36">
        <f>SUMIFS(СВЦЭМ!$D$39:$D$782,СВЦЭМ!$A$39:$A$782,$A29,СВЦЭМ!$B$39:$B$782,C$11)+'СЕТ СН'!$F$14+СВЦЭМ!$D$10+'СЕТ СН'!$F$5-'СЕТ СН'!$F$24</f>
        <v>3201.3921146700004</v>
      </c>
      <c r="D29" s="36">
        <f>SUMIFS(СВЦЭМ!$D$39:$D$782,СВЦЭМ!$A$39:$A$782,$A29,СВЦЭМ!$B$39:$B$782,D$11)+'СЕТ СН'!$F$14+СВЦЭМ!$D$10+'СЕТ СН'!$F$5-'СЕТ СН'!$F$24</f>
        <v>3259.5489906000003</v>
      </c>
      <c r="E29" s="36">
        <f>SUMIFS(СВЦЭМ!$D$39:$D$782,СВЦЭМ!$A$39:$A$782,$A29,СВЦЭМ!$B$39:$B$782,E$11)+'СЕТ СН'!$F$14+СВЦЭМ!$D$10+'СЕТ СН'!$F$5-'СЕТ СН'!$F$24</f>
        <v>3345.70241033</v>
      </c>
      <c r="F29" s="36">
        <f>SUMIFS(СВЦЭМ!$D$39:$D$782,СВЦЭМ!$A$39:$A$782,$A29,СВЦЭМ!$B$39:$B$782,F$11)+'СЕТ СН'!$F$14+СВЦЭМ!$D$10+'СЕТ СН'!$F$5-'СЕТ СН'!$F$24</f>
        <v>3285.6034287699995</v>
      </c>
      <c r="G29" s="36">
        <f>SUMIFS(СВЦЭМ!$D$39:$D$782,СВЦЭМ!$A$39:$A$782,$A29,СВЦЭМ!$B$39:$B$782,G$11)+'СЕТ СН'!$F$14+СВЦЭМ!$D$10+'СЕТ СН'!$F$5-'СЕТ СН'!$F$24</f>
        <v>3243.6961487999997</v>
      </c>
      <c r="H29" s="36">
        <f>SUMIFS(СВЦЭМ!$D$39:$D$782,СВЦЭМ!$A$39:$A$782,$A29,СВЦЭМ!$B$39:$B$782,H$11)+'СЕТ СН'!$F$14+СВЦЭМ!$D$10+'СЕТ СН'!$F$5-'СЕТ СН'!$F$24</f>
        <v>3119.1380225299999</v>
      </c>
      <c r="I29" s="36">
        <f>SUMIFS(СВЦЭМ!$D$39:$D$782,СВЦЭМ!$A$39:$A$782,$A29,СВЦЭМ!$B$39:$B$782,I$11)+'СЕТ СН'!$F$14+СВЦЭМ!$D$10+'СЕТ СН'!$F$5-'СЕТ СН'!$F$24</f>
        <v>3032.4753858200002</v>
      </c>
      <c r="J29" s="36">
        <f>SUMIFS(СВЦЭМ!$D$39:$D$782,СВЦЭМ!$A$39:$A$782,$A29,СВЦЭМ!$B$39:$B$782,J$11)+'СЕТ СН'!$F$14+СВЦЭМ!$D$10+'СЕТ СН'!$F$5-'СЕТ СН'!$F$24</f>
        <v>2989.0103123899999</v>
      </c>
      <c r="K29" s="36">
        <f>SUMIFS(СВЦЭМ!$D$39:$D$782,СВЦЭМ!$A$39:$A$782,$A29,СВЦЭМ!$B$39:$B$782,K$11)+'СЕТ СН'!$F$14+СВЦЭМ!$D$10+'СЕТ СН'!$F$5-'СЕТ СН'!$F$24</f>
        <v>3031.3178326100001</v>
      </c>
      <c r="L29" s="36">
        <f>SUMIFS(СВЦЭМ!$D$39:$D$782,СВЦЭМ!$A$39:$A$782,$A29,СВЦЭМ!$B$39:$B$782,L$11)+'СЕТ СН'!$F$14+СВЦЭМ!$D$10+'СЕТ СН'!$F$5-'СЕТ СН'!$F$24</f>
        <v>3026.84516386</v>
      </c>
      <c r="M29" s="36">
        <f>SUMIFS(СВЦЭМ!$D$39:$D$782,СВЦЭМ!$A$39:$A$782,$A29,СВЦЭМ!$B$39:$B$782,M$11)+'СЕТ СН'!$F$14+СВЦЭМ!$D$10+'СЕТ СН'!$F$5-'СЕТ СН'!$F$24</f>
        <v>3031.1755604</v>
      </c>
      <c r="N29" s="36">
        <f>SUMIFS(СВЦЭМ!$D$39:$D$782,СВЦЭМ!$A$39:$A$782,$A29,СВЦЭМ!$B$39:$B$782,N$11)+'СЕТ СН'!$F$14+СВЦЭМ!$D$10+'СЕТ СН'!$F$5-'СЕТ СН'!$F$24</f>
        <v>3051.34748494</v>
      </c>
      <c r="O29" s="36">
        <f>SUMIFS(СВЦЭМ!$D$39:$D$782,СВЦЭМ!$A$39:$A$782,$A29,СВЦЭМ!$B$39:$B$782,O$11)+'СЕТ СН'!$F$14+СВЦЭМ!$D$10+'СЕТ СН'!$F$5-'СЕТ СН'!$F$24</f>
        <v>3038.1381467400001</v>
      </c>
      <c r="P29" s="36">
        <f>SUMIFS(СВЦЭМ!$D$39:$D$782,СВЦЭМ!$A$39:$A$782,$A29,СВЦЭМ!$B$39:$B$782,P$11)+'СЕТ СН'!$F$14+СВЦЭМ!$D$10+'СЕТ СН'!$F$5-'СЕТ СН'!$F$24</f>
        <v>3044.2597829200004</v>
      </c>
      <c r="Q29" s="36">
        <f>SUMIFS(СВЦЭМ!$D$39:$D$782,СВЦЭМ!$A$39:$A$782,$A29,СВЦЭМ!$B$39:$B$782,Q$11)+'СЕТ СН'!$F$14+СВЦЭМ!$D$10+'СЕТ СН'!$F$5-'СЕТ СН'!$F$24</f>
        <v>3066.3097298500002</v>
      </c>
      <c r="R29" s="36">
        <f>SUMIFS(СВЦЭМ!$D$39:$D$782,СВЦЭМ!$A$39:$A$782,$A29,СВЦЭМ!$B$39:$B$782,R$11)+'СЕТ СН'!$F$14+СВЦЭМ!$D$10+'СЕТ СН'!$F$5-'СЕТ СН'!$F$24</f>
        <v>3049.4462224500003</v>
      </c>
      <c r="S29" s="36">
        <f>SUMIFS(СВЦЭМ!$D$39:$D$782,СВЦЭМ!$A$39:$A$782,$A29,СВЦЭМ!$B$39:$B$782,S$11)+'СЕТ СН'!$F$14+СВЦЭМ!$D$10+'СЕТ СН'!$F$5-'СЕТ СН'!$F$24</f>
        <v>3026.5071280000002</v>
      </c>
      <c r="T29" s="36">
        <f>SUMIFS(СВЦЭМ!$D$39:$D$782,СВЦЭМ!$A$39:$A$782,$A29,СВЦЭМ!$B$39:$B$782,T$11)+'СЕТ СН'!$F$14+СВЦЭМ!$D$10+'СЕТ СН'!$F$5-'СЕТ СН'!$F$24</f>
        <v>2983.8252917099999</v>
      </c>
      <c r="U29" s="36">
        <f>SUMIFS(СВЦЭМ!$D$39:$D$782,СВЦЭМ!$A$39:$A$782,$A29,СВЦЭМ!$B$39:$B$782,U$11)+'СЕТ СН'!$F$14+СВЦЭМ!$D$10+'СЕТ СН'!$F$5-'СЕТ СН'!$F$24</f>
        <v>2964.4305074499998</v>
      </c>
      <c r="V29" s="36">
        <f>SUMIFS(СВЦЭМ!$D$39:$D$782,СВЦЭМ!$A$39:$A$782,$A29,СВЦЭМ!$B$39:$B$782,V$11)+'СЕТ СН'!$F$14+СВЦЭМ!$D$10+'СЕТ СН'!$F$5-'СЕТ СН'!$F$24</f>
        <v>2981.86902027</v>
      </c>
      <c r="W29" s="36">
        <f>SUMIFS(СВЦЭМ!$D$39:$D$782,СВЦЭМ!$A$39:$A$782,$A29,СВЦЭМ!$B$39:$B$782,W$11)+'СЕТ СН'!$F$14+СВЦЭМ!$D$10+'СЕТ СН'!$F$5-'СЕТ СН'!$F$24</f>
        <v>3008.5877250000003</v>
      </c>
      <c r="X29" s="36">
        <f>SUMIFS(СВЦЭМ!$D$39:$D$782,СВЦЭМ!$A$39:$A$782,$A29,СВЦЭМ!$B$39:$B$782,X$11)+'СЕТ СН'!$F$14+СВЦЭМ!$D$10+'СЕТ СН'!$F$5-'СЕТ СН'!$F$24</f>
        <v>3068.79693537</v>
      </c>
      <c r="Y29" s="36">
        <f>SUMIFS(СВЦЭМ!$D$39:$D$782,СВЦЭМ!$A$39:$A$782,$A29,СВЦЭМ!$B$39:$B$782,Y$11)+'СЕТ СН'!$F$14+СВЦЭМ!$D$10+'СЕТ СН'!$F$5-'СЕТ СН'!$F$24</f>
        <v>3152.2917395100003</v>
      </c>
    </row>
    <row r="30" spans="1:25" ht="15.75" x14ac:dyDescent="0.2">
      <c r="A30" s="35">
        <f t="shared" si="0"/>
        <v>45584</v>
      </c>
      <c r="B30" s="36">
        <f>SUMIFS(СВЦЭМ!$D$39:$D$782,СВЦЭМ!$A$39:$A$782,$A30,СВЦЭМ!$B$39:$B$782,B$11)+'СЕТ СН'!$F$14+СВЦЭМ!$D$10+'СЕТ СН'!$F$5-'СЕТ СН'!$F$24</f>
        <v>3086.9619812700003</v>
      </c>
      <c r="C30" s="36">
        <f>SUMIFS(СВЦЭМ!$D$39:$D$782,СВЦЭМ!$A$39:$A$782,$A30,СВЦЭМ!$B$39:$B$782,C$11)+'СЕТ СН'!$F$14+СВЦЭМ!$D$10+'СЕТ СН'!$F$5-'СЕТ СН'!$F$24</f>
        <v>3138.1743446400001</v>
      </c>
      <c r="D30" s="36">
        <f>SUMIFS(СВЦЭМ!$D$39:$D$782,СВЦЭМ!$A$39:$A$782,$A30,СВЦЭМ!$B$39:$B$782,D$11)+'СЕТ СН'!$F$14+СВЦЭМ!$D$10+'СЕТ СН'!$F$5-'СЕТ СН'!$F$24</f>
        <v>3213.6364824800003</v>
      </c>
      <c r="E30" s="36">
        <f>SUMIFS(СВЦЭМ!$D$39:$D$782,СВЦЭМ!$A$39:$A$782,$A30,СВЦЭМ!$B$39:$B$782,E$11)+'СЕТ СН'!$F$14+СВЦЭМ!$D$10+'СЕТ СН'!$F$5-'СЕТ СН'!$F$24</f>
        <v>3221.2706110999998</v>
      </c>
      <c r="F30" s="36">
        <f>SUMIFS(СВЦЭМ!$D$39:$D$782,СВЦЭМ!$A$39:$A$782,$A30,СВЦЭМ!$B$39:$B$782,F$11)+'СЕТ СН'!$F$14+СВЦЭМ!$D$10+'СЕТ СН'!$F$5-'СЕТ СН'!$F$24</f>
        <v>3228.8647013299997</v>
      </c>
      <c r="G30" s="36">
        <f>SUMIFS(СВЦЭМ!$D$39:$D$782,СВЦЭМ!$A$39:$A$782,$A30,СВЦЭМ!$B$39:$B$782,G$11)+'СЕТ СН'!$F$14+СВЦЭМ!$D$10+'СЕТ СН'!$F$5-'СЕТ СН'!$F$24</f>
        <v>3224.4098261099998</v>
      </c>
      <c r="H30" s="36">
        <f>SUMIFS(СВЦЭМ!$D$39:$D$782,СВЦЭМ!$A$39:$A$782,$A30,СВЦЭМ!$B$39:$B$782,H$11)+'СЕТ СН'!$F$14+СВЦЭМ!$D$10+'СЕТ СН'!$F$5-'СЕТ СН'!$F$24</f>
        <v>3197.3807265200003</v>
      </c>
      <c r="I30" s="36">
        <f>SUMIFS(СВЦЭМ!$D$39:$D$782,СВЦЭМ!$A$39:$A$782,$A30,СВЦЭМ!$B$39:$B$782,I$11)+'СЕТ СН'!$F$14+СВЦЭМ!$D$10+'СЕТ СН'!$F$5-'СЕТ СН'!$F$24</f>
        <v>3213.2228734199998</v>
      </c>
      <c r="J30" s="36">
        <f>SUMIFS(СВЦЭМ!$D$39:$D$782,СВЦЭМ!$A$39:$A$782,$A30,СВЦЭМ!$B$39:$B$782,J$11)+'СЕТ СН'!$F$14+СВЦЭМ!$D$10+'СЕТ СН'!$F$5-'СЕТ СН'!$F$24</f>
        <v>3105.1557288100003</v>
      </c>
      <c r="K30" s="36">
        <f>SUMIFS(СВЦЭМ!$D$39:$D$782,СВЦЭМ!$A$39:$A$782,$A30,СВЦЭМ!$B$39:$B$782,K$11)+'СЕТ СН'!$F$14+СВЦЭМ!$D$10+'СЕТ СН'!$F$5-'СЕТ СН'!$F$24</f>
        <v>3004.08944393</v>
      </c>
      <c r="L30" s="36">
        <f>SUMIFS(СВЦЭМ!$D$39:$D$782,СВЦЭМ!$A$39:$A$782,$A30,СВЦЭМ!$B$39:$B$782,L$11)+'СЕТ СН'!$F$14+СВЦЭМ!$D$10+'СЕТ СН'!$F$5-'СЕТ СН'!$F$24</f>
        <v>2965.2219323999998</v>
      </c>
      <c r="M30" s="36">
        <f>SUMIFS(СВЦЭМ!$D$39:$D$782,СВЦЭМ!$A$39:$A$782,$A30,СВЦЭМ!$B$39:$B$782,M$11)+'СЕТ СН'!$F$14+СВЦЭМ!$D$10+'СЕТ СН'!$F$5-'СЕТ СН'!$F$24</f>
        <v>2981.3240432299999</v>
      </c>
      <c r="N30" s="36">
        <f>SUMIFS(СВЦЭМ!$D$39:$D$782,СВЦЭМ!$A$39:$A$782,$A30,СВЦЭМ!$B$39:$B$782,N$11)+'СЕТ СН'!$F$14+СВЦЭМ!$D$10+'СЕТ СН'!$F$5-'СЕТ СН'!$F$24</f>
        <v>3000.2350460799998</v>
      </c>
      <c r="O30" s="36">
        <f>SUMIFS(СВЦЭМ!$D$39:$D$782,СВЦЭМ!$A$39:$A$782,$A30,СВЦЭМ!$B$39:$B$782,O$11)+'СЕТ СН'!$F$14+СВЦЭМ!$D$10+'СЕТ СН'!$F$5-'СЕТ СН'!$F$24</f>
        <v>3013.8556568100003</v>
      </c>
      <c r="P30" s="36">
        <f>SUMIFS(СВЦЭМ!$D$39:$D$782,СВЦЭМ!$A$39:$A$782,$A30,СВЦЭМ!$B$39:$B$782,P$11)+'СЕТ СН'!$F$14+СВЦЭМ!$D$10+'СЕТ СН'!$F$5-'СЕТ СН'!$F$24</f>
        <v>3037.6991803700002</v>
      </c>
      <c r="Q30" s="36">
        <f>SUMIFS(СВЦЭМ!$D$39:$D$782,СВЦЭМ!$A$39:$A$782,$A30,СВЦЭМ!$B$39:$B$782,Q$11)+'СЕТ СН'!$F$14+СВЦЭМ!$D$10+'СЕТ СН'!$F$5-'СЕТ СН'!$F$24</f>
        <v>3043.14520808</v>
      </c>
      <c r="R30" s="36">
        <f>SUMIFS(СВЦЭМ!$D$39:$D$782,СВЦЭМ!$A$39:$A$782,$A30,СВЦЭМ!$B$39:$B$782,R$11)+'СЕТ СН'!$F$14+СВЦЭМ!$D$10+'СЕТ СН'!$F$5-'СЕТ СН'!$F$24</f>
        <v>3049.2912725200003</v>
      </c>
      <c r="S30" s="36">
        <f>SUMIFS(СВЦЭМ!$D$39:$D$782,СВЦЭМ!$A$39:$A$782,$A30,СВЦЭМ!$B$39:$B$782,S$11)+'СЕТ СН'!$F$14+СВЦЭМ!$D$10+'СЕТ СН'!$F$5-'СЕТ СН'!$F$24</f>
        <v>3039.4907358400001</v>
      </c>
      <c r="T30" s="36">
        <f>SUMIFS(СВЦЭМ!$D$39:$D$782,СВЦЭМ!$A$39:$A$782,$A30,СВЦЭМ!$B$39:$B$782,T$11)+'СЕТ СН'!$F$14+СВЦЭМ!$D$10+'СЕТ СН'!$F$5-'СЕТ СН'!$F$24</f>
        <v>2966.3962347900001</v>
      </c>
      <c r="U30" s="36">
        <f>SUMIFS(СВЦЭМ!$D$39:$D$782,СВЦЭМ!$A$39:$A$782,$A30,СВЦЭМ!$B$39:$B$782,U$11)+'СЕТ СН'!$F$14+СВЦЭМ!$D$10+'СЕТ СН'!$F$5-'СЕТ СН'!$F$24</f>
        <v>2940.8298308900003</v>
      </c>
      <c r="V30" s="36">
        <f>SUMIFS(СВЦЭМ!$D$39:$D$782,СВЦЭМ!$A$39:$A$782,$A30,СВЦЭМ!$B$39:$B$782,V$11)+'СЕТ СН'!$F$14+СВЦЭМ!$D$10+'СЕТ СН'!$F$5-'СЕТ СН'!$F$24</f>
        <v>2952.6246063500002</v>
      </c>
      <c r="W30" s="36">
        <f>SUMIFS(СВЦЭМ!$D$39:$D$782,СВЦЭМ!$A$39:$A$782,$A30,СВЦЭМ!$B$39:$B$782,W$11)+'СЕТ СН'!$F$14+СВЦЭМ!$D$10+'СЕТ СН'!$F$5-'СЕТ СН'!$F$24</f>
        <v>2970.3760427400002</v>
      </c>
      <c r="X30" s="36">
        <f>SUMIFS(СВЦЭМ!$D$39:$D$782,СВЦЭМ!$A$39:$A$782,$A30,СВЦЭМ!$B$39:$B$782,X$11)+'СЕТ СН'!$F$14+СВЦЭМ!$D$10+'СЕТ СН'!$F$5-'СЕТ СН'!$F$24</f>
        <v>3030.0049297400001</v>
      </c>
      <c r="Y30" s="36">
        <f>SUMIFS(СВЦЭМ!$D$39:$D$782,СВЦЭМ!$A$39:$A$782,$A30,СВЦЭМ!$B$39:$B$782,Y$11)+'СЕТ СН'!$F$14+СВЦЭМ!$D$10+'СЕТ СН'!$F$5-'СЕТ СН'!$F$24</f>
        <v>3063.8244554700004</v>
      </c>
    </row>
    <row r="31" spans="1:25" ht="15.75" x14ac:dyDescent="0.2">
      <c r="A31" s="35">
        <f t="shared" si="0"/>
        <v>45585</v>
      </c>
      <c r="B31" s="36">
        <f>SUMIFS(СВЦЭМ!$D$39:$D$782,СВЦЭМ!$A$39:$A$782,$A31,СВЦЭМ!$B$39:$B$782,B$11)+'СЕТ СН'!$F$14+СВЦЭМ!$D$10+'СЕТ СН'!$F$5-'СЕТ СН'!$F$24</f>
        <v>3138.3073426600004</v>
      </c>
      <c r="C31" s="36">
        <f>SUMIFS(СВЦЭМ!$D$39:$D$782,СВЦЭМ!$A$39:$A$782,$A31,СВЦЭМ!$B$39:$B$782,C$11)+'СЕТ СН'!$F$14+СВЦЭМ!$D$10+'СЕТ СН'!$F$5-'СЕТ СН'!$F$24</f>
        <v>3204.7780056700003</v>
      </c>
      <c r="D31" s="36">
        <f>SUMIFS(СВЦЭМ!$D$39:$D$782,СВЦЭМ!$A$39:$A$782,$A31,СВЦЭМ!$B$39:$B$782,D$11)+'СЕТ СН'!$F$14+СВЦЭМ!$D$10+'СЕТ СН'!$F$5-'СЕТ СН'!$F$24</f>
        <v>3237.6601764400002</v>
      </c>
      <c r="E31" s="36">
        <f>SUMIFS(СВЦЭМ!$D$39:$D$782,СВЦЭМ!$A$39:$A$782,$A31,СВЦЭМ!$B$39:$B$782,E$11)+'СЕТ СН'!$F$14+СВЦЭМ!$D$10+'СЕТ СН'!$F$5-'СЕТ СН'!$F$24</f>
        <v>3260.9924514100003</v>
      </c>
      <c r="F31" s="36">
        <f>SUMIFS(СВЦЭМ!$D$39:$D$782,СВЦЭМ!$A$39:$A$782,$A31,СВЦЭМ!$B$39:$B$782,F$11)+'СЕТ СН'!$F$14+СВЦЭМ!$D$10+'СЕТ СН'!$F$5-'СЕТ СН'!$F$24</f>
        <v>3262.7888789299996</v>
      </c>
      <c r="G31" s="36">
        <f>SUMIFS(СВЦЭМ!$D$39:$D$782,СВЦЭМ!$A$39:$A$782,$A31,СВЦЭМ!$B$39:$B$782,G$11)+'СЕТ СН'!$F$14+СВЦЭМ!$D$10+'СЕТ СН'!$F$5-'СЕТ СН'!$F$24</f>
        <v>3243.8136070800001</v>
      </c>
      <c r="H31" s="36">
        <f>SUMIFS(СВЦЭМ!$D$39:$D$782,СВЦЭМ!$A$39:$A$782,$A31,СВЦЭМ!$B$39:$B$782,H$11)+'СЕТ СН'!$F$14+СВЦЭМ!$D$10+'СЕТ СН'!$F$5-'СЕТ СН'!$F$24</f>
        <v>3219.8019594500001</v>
      </c>
      <c r="I31" s="36">
        <f>SUMIFS(СВЦЭМ!$D$39:$D$782,СВЦЭМ!$A$39:$A$782,$A31,СВЦЭМ!$B$39:$B$782,I$11)+'СЕТ СН'!$F$14+СВЦЭМ!$D$10+'СЕТ СН'!$F$5-'СЕТ СН'!$F$24</f>
        <v>3176.5272771999998</v>
      </c>
      <c r="J31" s="36">
        <f>SUMIFS(СВЦЭМ!$D$39:$D$782,СВЦЭМ!$A$39:$A$782,$A31,СВЦЭМ!$B$39:$B$782,J$11)+'СЕТ СН'!$F$14+СВЦЭМ!$D$10+'СЕТ СН'!$F$5-'СЕТ СН'!$F$24</f>
        <v>3087.25716375</v>
      </c>
      <c r="K31" s="36">
        <f>SUMIFS(СВЦЭМ!$D$39:$D$782,СВЦЭМ!$A$39:$A$782,$A31,СВЦЭМ!$B$39:$B$782,K$11)+'СЕТ СН'!$F$14+СВЦЭМ!$D$10+'СЕТ СН'!$F$5-'СЕТ СН'!$F$24</f>
        <v>3020.4548305500002</v>
      </c>
      <c r="L31" s="36">
        <f>SUMIFS(СВЦЭМ!$D$39:$D$782,СВЦЭМ!$A$39:$A$782,$A31,СВЦЭМ!$B$39:$B$782,L$11)+'СЕТ СН'!$F$14+СВЦЭМ!$D$10+'СЕТ СН'!$F$5-'СЕТ СН'!$F$24</f>
        <v>3013.4779415000003</v>
      </c>
      <c r="M31" s="36">
        <f>SUMIFS(СВЦЭМ!$D$39:$D$782,СВЦЭМ!$A$39:$A$782,$A31,СВЦЭМ!$B$39:$B$782,M$11)+'СЕТ СН'!$F$14+СВЦЭМ!$D$10+'СЕТ СН'!$F$5-'СЕТ СН'!$F$24</f>
        <v>3016.3033386200004</v>
      </c>
      <c r="N31" s="36">
        <f>SUMIFS(СВЦЭМ!$D$39:$D$782,СВЦЭМ!$A$39:$A$782,$A31,СВЦЭМ!$B$39:$B$782,N$11)+'СЕТ СН'!$F$14+СВЦЭМ!$D$10+'СЕТ СН'!$F$5-'СЕТ СН'!$F$24</f>
        <v>3036.70568267</v>
      </c>
      <c r="O31" s="36">
        <f>SUMIFS(СВЦЭМ!$D$39:$D$782,СВЦЭМ!$A$39:$A$782,$A31,СВЦЭМ!$B$39:$B$782,O$11)+'СЕТ СН'!$F$14+СВЦЭМ!$D$10+'СЕТ СН'!$F$5-'СЕТ СН'!$F$24</f>
        <v>3061.2432363799999</v>
      </c>
      <c r="P31" s="36">
        <f>SUMIFS(СВЦЭМ!$D$39:$D$782,СВЦЭМ!$A$39:$A$782,$A31,СВЦЭМ!$B$39:$B$782,P$11)+'СЕТ СН'!$F$14+СВЦЭМ!$D$10+'СЕТ СН'!$F$5-'СЕТ СН'!$F$24</f>
        <v>3077.8188814900004</v>
      </c>
      <c r="Q31" s="36">
        <f>SUMIFS(СВЦЭМ!$D$39:$D$782,СВЦЭМ!$A$39:$A$782,$A31,СВЦЭМ!$B$39:$B$782,Q$11)+'СЕТ СН'!$F$14+СВЦЭМ!$D$10+'СЕТ СН'!$F$5-'СЕТ СН'!$F$24</f>
        <v>3072.6595277200004</v>
      </c>
      <c r="R31" s="36">
        <f>SUMIFS(СВЦЭМ!$D$39:$D$782,СВЦЭМ!$A$39:$A$782,$A31,СВЦЭМ!$B$39:$B$782,R$11)+'СЕТ СН'!$F$14+СВЦЭМ!$D$10+'СЕТ СН'!$F$5-'СЕТ СН'!$F$24</f>
        <v>3059.7934898000003</v>
      </c>
      <c r="S31" s="36">
        <f>SUMIFS(СВЦЭМ!$D$39:$D$782,СВЦЭМ!$A$39:$A$782,$A31,СВЦЭМ!$B$39:$B$782,S$11)+'СЕТ СН'!$F$14+СВЦЭМ!$D$10+'СЕТ СН'!$F$5-'СЕТ СН'!$F$24</f>
        <v>3016.4708057400003</v>
      </c>
      <c r="T31" s="36">
        <f>SUMIFS(СВЦЭМ!$D$39:$D$782,СВЦЭМ!$A$39:$A$782,$A31,СВЦЭМ!$B$39:$B$782,T$11)+'СЕТ СН'!$F$14+СВЦЭМ!$D$10+'СЕТ СН'!$F$5-'СЕТ СН'!$F$24</f>
        <v>2946.9628756000002</v>
      </c>
      <c r="U31" s="36">
        <f>SUMIFS(СВЦЭМ!$D$39:$D$782,СВЦЭМ!$A$39:$A$782,$A31,СВЦЭМ!$B$39:$B$782,U$11)+'СЕТ СН'!$F$14+СВЦЭМ!$D$10+'СЕТ СН'!$F$5-'СЕТ СН'!$F$24</f>
        <v>2894.83796742</v>
      </c>
      <c r="V31" s="36">
        <f>SUMIFS(СВЦЭМ!$D$39:$D$782,СВЦЭМ!$A$39:$A$782,$A31,СВЦЭМ!$B$39:$B$782,V$11)+'СЕТ СН'!$F$14+СВЦЭМ!$D$10+'СЕТ СН'!$F$5-'СЕТ СН'!$F$24</f>
        <v>2911.4424497099999</v>
      </c>
      <c r="W31" s="36">
        <f>SUMIFS(СВЦЭМ!$D$39:$D$782,СВЦЭМ!$A$39:$A$782,$A31,СВЦЭМ!$B$39:$B$782,W$11)+'СЕТ СН'!$F$14+СВЦЭМ!$D$10+'СЕТ СН'!$F$5-'СЕТ СН'!$F$24</f>
        <v>2957.6220200400003</v>
      </c>
      <c r="X31" s="36">
        <f>SUMIFS(СВЦЭМ!$D$39:$D$782,СВЦЭМ!$A$39:$A$782,$A31,СВЦЭМ!$B$39:$B$782,X$11)+'СЕТ СН'!$F$14+СВЦЭМ!$D$10+'СЕТ СН'!$F$5-'СЕТ СН'!$F$24</f>
        <v>3037.9761363600001</v>
      </c>
      <c r="Y31" s="36">
        <f>SUMIFS(СВЦЭМ!$D$39:$D$782,СВЦЭМ!$A$39:$A$782,$A31,СВЦЭМ!$B$39:$B$782,Y$11)+'СЕТ СН'!$F$14+СВЦЭМ!$D$10+'СЕТ СН'!$F$5-'СЕТ СН'!$F$24</f>
        <v>3101.9873435400004</v>
      </c>
    </row>
    <row r="32" spans="1:25" ht="15.75" x14ac:dyDescent="0.2">
      <c r="A32" s="35">
        <f t="shared" si="0"/>
        <v>45586</v>
      </c>
      <c r="B32" s="36">
        <f>SUMIFS(СВЦЭМ!$D$39:$D$782,СВЦЭМ!$A$39:$A$782,$A32,СВЦЭМ!$B$39:$B$782,B$11)+'СЕТ СН'!$F$14+СВЦЭМ!$D$10+'СЕТ СН'!$F$5-'СЕТ СН'!$F$24</f>
        <v>3211.5530356099998</v>
      </c>
      <c r="C32" s="36">
        <f>SUMIFS(СВЦЭМ!$D$39:$D$782,СВЦЭМ!$A$39:$A$782,$A32,СВЦЭМ!$B$39:$B$782,C$11)+'СЕТ СН'!$F$14+СВЦЭМ!$D$10+'СЕТ СН'!$F$5-'СЕТ СН'!$F$24</f>
        <v>3248.0591617199998</v>
      </c>
      <c r="D32" s="36">
        <f>SUMIFS(СВЦЭМ!$D$39:$D$782,СВЦЭМ!$A$39:$A$782,$A32,СВЦЭМ!$B$39:$B$782,D$11)+'СЕТ СН'!$F$14+СВЦЭМ!$D$10+'СЕТ СН'!$F$5-'СЕТ СН'!$F$24</f>
        <v>3269.1743533299996</v>
      </c>
      <c r="E32" s="36">
        <f>SUMIFS(СВЦЭМ!$D$39:$D$782,СВЦЭМ!$A$39:$A$782,$A32,СВЦЭМ!$B$39:$B$782,E$11)+'СЕТ СН'!$F$14+СВЦЭМ!$D$10+'СЕТ СН'!$F$5-'СЕТ СН'!$F$24</f>
        <v>3275.7119339599994</v>
      </c>
      <c r="F32" s="36">
        <f>SUMIFS(СВЦЭМ!$D$39:$D$782,СВЦЭМ!$A$39:$A$782,$A32,СВЦЭМ!$B$39:$B$782,F$11)+'СЕТ СН'!$F$14+СВЦЭМ!$D$10+'СЕТ СН'!$F$5-'СЕТ СН'!$F$24</f>
        <v>3281.8811724899997</v>
      </c>
      <c r="G32" s="36">
        <f>SUMIFS(СВЦЭМ!$D$39:$D$782,СВЦЭМ!$A$39:$A$782,$A32,СВЦЭМ!$B$39:$B$782,G$11)+'СЕТ СН'!$F$14+СВЦЭМ!$D$10+'СЕТ СН'!$F$5-'СЕТ СН'!$F$24</f>
        <v>3275.4144367899999</v>
      </c>
      <c r="H32" s="36">
        <f>SUMIFS(СВЦЭМ!$D$39:$D$782,СВЦЭМ!$A$39:$A$782,$A32,СВЦЭМ!$B$39:$B$782,H$11)+'СЕТ СН'!$F$14+СВЦЭМ!$D$10+'СЕТ СН'!$F$5-'СЕТ СН'!$F$24</f>
        <v>3179.7003518600004</v>
      </c>
      <c r="I32" s="36">
        <f>SUMIFS(СВЦЭМ!$D$39:$D$782,СВЦЭМ!$A$39:$A$782,$A32,СВЦЭМ!$B$39:$B$782,I$11)+'СЕТ СН'!$F$14+СВЦЭМ!$D$10+'СЕТ СН'!$F$5-'СЕТ СН'!$F$24</f>
        <v>3080.0189780300002</v>
      </c>
      <c r="J32" s="36">
        <f>SUMIFS(СВЦЭМ!$D$39:$D$782,СВЦЭМ!$A$39:$A$782,$A32,СВЦЭМ!$B$39:$B$782,J$11)+'СЕТ СН'!$F$14+СВЦЭМ!$D$10+'СЕТ СН'!$F$5-'СЕТ СН'!$F$24</f>
        <v>3027.1284397200002</v>
      </c>
      <c r="K32" s="36">
        <f>SUMIFS(СВЦЭМ!$D$39:$D$782,СВЦЭМ!$A$39:$A$782,$A32,СВЦЭМ!$B$39:$B$782,K$11)+'СЕТ СН'!$F$14+СВЦЭМ!$D$10+'СЕТ СН'!$F$5-'СЕТ СН'!$F$24</f>
        <v>2991.3061995400003</v>
      </c>
      <c r="L32" s="36">
        <f>SUMIFS(СВЦЭМ!$D$39:$D$782,СВЦЭМ!$A$39:$A$782,$A32,СВЦЭМ!$B$39:$B$782,L$11)+'СЕТ СН'!$F$14+СВЦЭМ!$D$10+'СЕТ СН'!$F$5-'СЕТ СН'!$F$24</f>
        <v>3020.7984339100003</v>
      </c>
      <c r="M32" s="36">
        <f>SUMIFS(СВЦЭМ!$D$39:$D$782,СВЦЭМ!$A$39:$A$782,$A32,СВЦЭМ!$B$39:$B$782,M$11)+'СЕТ СН'!$F$14+СВЦЭМ!$D$10+'СЕТ СН'!$F$5-'СЕТ СН'!$F$24</f>
        <v>3052.1429446800003</v>
      </c>
      <c r="N32" s="36">
        <f>SUMIFS(СВЦЭМ!$D$39:$D$782,СВЦЭМ!$A$39:$A$782,$A32,СВЦЭМ!$B$39:$B$782,N$11)+'СЕТ СН'!$F$14+СВЦЭМ!$D$10+'СЕТ СН'!$F$5-'СЕТ СН'!$F$24</f>
        <v>3102.20819235</v>
      </c>
      <c r="O32" s="36">
        <f>SUMIFS(СВЦЭМ!$D$39:$D$782,СВЦЭМ!$A$39:$A$782,$A32,СВЦЭМ!$B$39:$B$782,O$11)+'СЕТ СН'!$F$14+СВЦЭМ!$D$10+'СЕТ СН'!$F$5-'СЕТ СН'!$F$24</f>
        <v>3083.1610990300001</v>
      </c>
      <c r="P32" s="36">
        <f>SUMIFS(СВЦЭМ!$D$39:$D$782,СВЦЭМ!$A$39:$A$782,$A32,СВЦЭМ!$B$39:$B$782,P$11)+'СЕТ СН'!$F$14+СВЦЭМ!$D$10+'СЕТ СН'!$F$5-'СЕТ СН'!$F$24</f>
        <v>3094.8450049500002</v>
      </c>
      <c r="Q32" s="36">
        <f>SUMIFS(СВЦЭМ!$D$39:$D$782,СВЦЭМ!$A$39:$A$782,$A32,СВЦЭМ!$B$39:$B$782,Q$11)+'СЕТ СН'!$F$14+СВЦЭМ!$D$10+'СЕТ СН'!$F$5-'СЕТ СН'!$F$24</f>
        <v>3108.7330033899998</v>
      </c>
      <c r="R32" s="36">
        <f>SUMIFS(СВЦЭМ!$D$39:$D$782,СВЦЭМ!$A$39:$A$782,$A32,СВЦЭМ!$B$39:$B$782,R$11)+'СЕТ СН'!$F$14+СВЦЭМ!$D$10+'СЕТ СН'!$F$5-'СЕТ СН'!$F$24</f>
        <v>3114.9161230700001</v>
      </c>
      <c r="S32" s="36">
        <f>SUMIFS(СВЦЭМ!$D$39:$D$782,СВЦЭМ!$A$39:$A$782,$A32,СВЦЭМ!$B$39:$B$782,S$11)+'СЕТ СН'!$F$14+СВЦЭМ!$D$10+'СЕТ СН'!$F$5-'СЕТ СН'!$F$24</f>
        <v>3068.6447596200001</v>
      </c>
      <c r="T32" s="36">
        <f>SUMIFS(СВЦЭМ!$D$39:$D$782,СВЦЭМ!$A$39:$A$782,$A32,СВЦЭМ!$B$39:$B$782,T$11)+'СЕТ СН'!$F$14+СВЦЭМ!$D$10+'СЕТ СН'!$F$5-'СЕТ СН'!$F$24</f>
        <v>2976.5368435999999</v>
      </c>
      <c r="U32" s="36">
        <f>SUMIFS(СВЦЭМ!$D$39:$D$782,СВЦЭМ!$A$39:$A$782,$A32,СВЦЭМ!$B$39:$B$782,U$11)+'СЕТ СН'!$F$14+СВЦЭМ!$D$10+'СЕТ СН'!$F$5-'СЕТ СН'!$F$24</f>
        <v>2966.75313422</v>
      </c>
      <c r="V32" s="36">
        <f>SUMIFS(СВЦЭМ!$D$39:$D$782,СВЦЭМ!$A$39:$A$782,$A32,СВЦЭМ!$B$39:$B$782,V$11)+'СЕТ СН'!$F$14+СВЦЭМ!$D$10+'СЕТ СН'!$F$5-'СЕТ СН'!$F$24</f>
        <v>2980.9018690299999</v>
      </c>
      <c r="W32" s="36">
        <f>SUMIFS(СВЦЭМ!$D$39:$D$782,СВЦЭМ!$A$39:$A$782,$A32,СВЦЭМ!$B$39:$B$782,W$11)+'СЕТ СН'!$F$14+СВЦЭМ!$D$10+'СЕТ СН'!$F$5-'СЕТ СН'!$F$24</f>
        <v>3019.7920824500002</v>
      </c>
      <c r="X32" s="36">
        <f>SUMIFS(СВЦЭМ!$D$39:$D$782,СВЦЭМ!$A$39:$A$782,$A32,СВЦЭМ!$B$39:$B$782,X$11)+'СЕТ СН'!$F$14+СВЦЭМ!$D$10+'СЕТ СН'!$F$5-'СЕТ СН'!$F$24</f>
        <v>3101.8847018200004</v>
      </c>
      <c r="Y32" s="36">
        <f>SUMIFS(СВЦЭМ!$D$39:$D$782,СВЦЭМ!$A$39:$A$782,$A32,СВЦЭМ!$B$39:$B$782,Y$11)+'СЕТ СН'!$F$14+СВЦЭМ!$D$10+'СЕТ СН'!$F$5-'СЕТ СН'!$F$24</f>
        <v>3121.8724194800002</v>
      </c>
    </row>
    <row r="33" spans="1:27" ht="15.75" x14ac:dyDescent="0.2">
      <c r="A33" s="35">
        <f t="shared" si="0"/>
        <v>45587</v>
      </c>
      <c r="B33" s="36">
        <f>SUMIFS(СВЦЭМ!$D$39:$D$782,СВЦЭМ!$A$39:$A$782,$A33,СВЦЭМ!$B$39:$B$782,B$11)+'СЕТ СН'!$F$14+СВЦЭМ!$D$10+'СЕТ СН'!$F$5-'СЕТ СН'!$F$24</f>
        <v>3098.86611558</v>
      </c>
      <c r="C33" s="36">
        <f>SUMIFS(СВЦЭМ!$D$39:$D$782,СВЦЭМ!$A$39:$A$782,$A33,СВЦЭМ!$B$39:$B$782,C$11)+'СЕТ СН'!$F$14+СВЦЭМ!$D$10+'СЕТ СН'!$F$5-'СЕТ СН'!$F$24</f>
        <v>3128.4337692099998</v>
      </c>
      <c r="D33" s="36">
        <f>SUMIFS(СВЦЭМ!$D$39:$D$782,СВЦЭМ!$A$39:$A$782,$A33,СВЦЭМ!$B$39:$B$782,D$11)+'СЕТ СН'!$F$14+СВЦЭМ!$D$10+'СЕТ СН'!$F$5-'СЕТ СН'!$F$24</f>
        <v>3138.7851941500003</v>
      </c>
      <c r="E33" s="36">
        <f>SUMIFS(СВЦЭМ!$D$39:$D$782,СВЦЭМ!$A$39:$A$782,$A33,СВЦЭМ!$B$39:$B$782,E$11)+'СЕТ СН'!$F$14+СВЦЭМ!$D$10+'СЕТ СН'!$F$5-'СЕТ СН'!$F$24</f>
        <v>3212.49774789</v>
      </c>
      <c r="F33" s="36">
        <f>SUMIFS(СВЦЭМ!$D$39:$D$782,СВЦЭМ!$A$39:$A$782,$A33,СВЦЭМ!$B$39:$B$782,F$11)+'СЕТ СН'!$F$14+СВЦЭМ!$D$10+'СЕТ СН'!$F$5-'СЕТ СН'!$F$24</f>
        <v>3220.6267201299997</v>
      </c>
      <c r="G33" s="36">
        <f>SUMIFS(СВЦЭМ!$D$39:$D$782,СВЦЭМ!$A$39:$A$782,$A33,СВЦЭМ!$B$39:$B$782,G$11)+'СЕТ СН'!$F$14+СВЦЭМ!$D$10+'СЕТ СН'!$F$5-'СЕТ СН'!$F$24</f>
        <v>3202.9884031499996</v>
      </c>
      <c r="H33" s="36">
        <f>SUMIFS(СВЦЭМ!$D$39:$D$782,СВЦЭМ!$A$39:$A$782,$A33,СВЦЭМ!$B$39:$B$782,H$11)+'СЕТ СН'!$F$14+СВЦЭМ!$D$10+'СЕТ СН'!$F$5-'СЕТ СН'!$F$24</f>
        <v>3097.6175259199999</v>
      </c>
      <c r="I33" s="36">
        <f>SUMIFS(СВЦЭМ!$D$39:$D$782,СВЦЭМ!$A$39:$A$782,$A33,СВЦЭМ!$B$39:$B$782,I$11)+'СЕТ СН'!$F$14+СВЦЭМ!$D$10+'СЕТ СН'!$F$5-'СЕТ СН'!$F$24</f>
        <v>3017.6513849500002</v>
      </c>
      <c r="J33" s="36">
        <f>SUMIFS(СВЦЭМ!$D$39:$D$782,СВЦЭМ!$A$39:$A$782,$A33,СВЦЭМ!$B$39:$B$782,J$11)+'СЕТ СН'!$F$14+СВЦЭМ!$D$10+'СЕТ СН'!$F$5-'СЕТ СН'!$F$24</f>
        <v>2989.4114349600004</v>
      </c>
      <c r="K33" s="36">
        <f>SUMIFS(СВЦЭМ!$D$39:$D$782,СВЦЭМ!$A$39:$A$782,$A33,СВЦЭМ!$B$39:$B$782,K$11)+'СЕТ СН'!$F$14+СВЦЭМ!$D$10+'СЕТ СН'!$F$5-'СЕТ СН'!$F$24</f>
        <v>2987.0455291200001</v>
      </c>
      <c r="L33" s="36">
        <f>SUMIFS(СВЦЭМ!$D$39:$D$782,СВЦЭМ!$A$39:$A$782,$A33,СВЦЭМ!$B$39:$B$782,L$11)+'СЕТ СН'!$F$14+СВЦЭМ!$D$10+'СЕТ СН'!$F$5-'СЕТ СН'!$F$24</f>
        <v>2958.0824628800001</v>
      </c>
      <c r="M33" s="36">
        <f>SUMIFS(СВЦЭМ!$D$39:$D$782,СВЦЭМ!$A$39:$A$782,$A33,СВЦЭМ!$B$39:$B$782,M$11)+'СЕТ СН'!$F$14+СВЦЭМ!$D$10+'СЕТ СН'!$F$5-'СЕТ СН'!$F$24</f>
        <v>2954.3491374599998</v>
      </c>
      <c r="N33" s="36">
        <f>SUMIFS(СВЦЭМ!$D$39:$D$782,СВЦЭМ!$A$39:$A$782,$A33,СВЦЭМ!$B$39:$B$782,N$11)+'СЕТ СН'!$F$14+СВЦЭМ!$D$10+'СЕТ СН'!$F$5-'СЕТ СН'!$F$24</f>
        <v>2961.78809998</v>
      </c>
      <c r="O33" s="36">
        <f>SUMIFS(СВЦЭМ!$D$39:$D$782,СВЦЭМ!$A$39:$A$782,$A33,СВЦЭМ!$B$39:$B$782,O$11)+'СЕТ СН'!$F$14+СВЦЭМ!$D$10+'СЕТ СН'!$F$5-'СЕТ СН'!$F$24</f>
        <v>2938.6028504000001</v>
      </c>
      <c r="P33" s="36">
        <f>SUMIFS(СВЦЭМ!$D$39:$D$782,СВЦЭМ!$A$39:$A$782,$A33,СВЦЭМ!$B$39:$B$782,P$11)+'СЕТ СН'!$F$14+СВЦЭМ!$D$10+'СЕТ СН'!$F$5-'СЕТ СН'!$F$24</f>
        <v>2950.1459849700004</v>
      </c>
      <c r="Q33" s="36">
        <f>SUMIFS(СВЦЭМ!$D$39:$D$782,СВЦЭМ!$A$39:$A$782,$A33,СВЦЭМ!$B$39:$B$782,Q$11)+'СЕТ СН'!$F$14+СВЦЭМ!$D$10+'СЕТ СН'!$F$5-'СЕТ СН'!$F$24</f>
        <v>2996.8693308900001</v>
      </c>
      <c r="R33" s="36">
        <f>SUMIFS(СВЦЭМ!$D$39:$D$782,СВЦЭМ!$A$39:$A$782,$A33,СВЦЭМ!$B$39:$B$782,R$11)+'СЕТ СН'!$F$14+СВЦЭМ!$D$10+'СЕТ СН'!$F$5-'СЕТ СН'!$F$24</f>
        <v>2988.9601069700002</v>
      </c>
      <c r="S33" s="36">
        <f>SUMIFS(СВЦЭМ!$D$39:$D$782,СВЦЭМ!$A$39:$A$782,$A33,СВЦЭМ!$B$39:$B$782,S$11)+'СЕТ СН'!$F$14+СВЦЭМ!$D$10+'СЕТ СН'!$F$5-'СЕТ СН'!$F$24</f>
        <v>2968.1235911600002</v>
      </c>
      <c r="T33" s="36">
        <f>SUMIFS(СВЦЭМ!$D$39:$D$782,СВЦЭМ!$A$39:$A$782,$A33,СВЦЭМ!$B$39:$B$782,T$11)+'СЕТ СН'!$F$14+СВЦЭМ!$D$10+'СЕТ СН'!$F$5-'СЕТ СН'!$F$24</f>
        <v>2920.3150077700002</v>
      </c>
      <c r="U33" s="36">
        <f>SUMIFS(СВЦЭМ!$D$39:$D$782,СВЦЭМ!$A$39:$A$782,$A33,СВЦЭМ!$B$39:$B$782,U$11)+'СЕТ СН'!$F$14+СВЦЭМ!$D$10+'СЕТ СН'!$F$5-'СЕТ СН'!$F$24</f>
        <v>2919.0676070999998</v>
      </c>
      <c r="V33" s="36">
        <f>SUMIFS(СВЦЭМ!$D$39:$D$782,СВЦЭМ!$A$39:$A$782,$A33,СВЦЭМ!$B$39:$B$782,V$11)+'СЕТ СН'!$F$14+СВЦЭМ!$D$10+'СЕТ СН'!$F$5-'СЕТ СН'!$F$24</f>
        <v>2931.8047434</v>
      </c>
      <c r="W33" s="36">
        <f>SUMIFS(СВЦЭМ!$D$39:$D$782,СВЦЭМ!$A$39:$A$782,$A33,СВЦЭМ!$B$39:$B$782,W$11)+'СЕТ СН'!$F$14+СВЦЭМ!$D$10+'СЕТ СН'!$F$5-'СЕТ СН'!$F$24</f>
        <v>2937.09150731</v>
      </c>
      <c r="X33" s="36">
        <f>SUMIFS(СВЦЭМ!$D$39:$D$782,СВЦЭМ!$A$39:$A$782,$A33,СВЦЭМ!$B$39:$B$782,X$11)+'СЕТ СН'!$F$14+СВЦЭМ!$D$10+'СЕТ СН'!$F$5-'СЕТ СН'!$F$24</f>
        <v>2992.7964183700001</v>
      </c>
      <c r="Y33" s="36">
        <f>SUMIFS(СВЦЭМ!$D$39:$D$782,СВЦЭМ!$A$39:$A$782,$A33,СВЦЭМ!$B$39:$B$782,Y$11)+'СЕТ СН'!$F$14+СВЦЭМ!$D$10+'СЕТ СН'!$F$5-'СЕТ СН'!$F$24</f>
        <v>3027.79540946</v>
      </c>
    </row>
    <row r="34" spans="1:27" ht="15.75" x14ac:dyDescent="0.2">
      <c r="A34" s="35">
        <f t="shared" si="0"/>
        <v>45588</v>
      </c>
      <c r="B34" s="36">
        <f>SUMIFS(СВЦЭМ!$D$39:$D$782,СВЦЭМ!$A$39:$A$782,$A34,СВЦЭМ!$B$39:$B$782,B$11)+'СЕТ СН'!$F$14+СВЦЭМ!$D$10+'СЕТ СН'!$F$5-'СЕТ СН'!$F$24</f>
        <v>3118.79466417</v>
      </c>
      <c r="C34" s="36">
        <f>SUMIFS(СВЦЭМ!$D$39:$D$782,СВЦЭМ!$A$39:$A$782,$A34,СВЦЭМ!$B$39:$B$782,C$11)+'СЕТ СН'!$F$14+СВЦЭМ!$D$10+'СЕТ СН'!$F$5-'СЕТ СН'!$F$24</f>
        <v>3173.0453189999998</v>
      </c>
      <c r="D34" s="36">
        <f>SUMIFS(СВЦЭМ!$D$39:$D$782,СВЦЭМ!$A$39:$A$782,$A34,СВЦЭМ!$B$39:$B$782,D$11)+'СЕТ СН'!$F$14+СВЦЭМ!$D$10+'СЕТ СН'!$F$5-'СЕТ СН'!$F$24</f>
        <v>3209.6240551700002</v>
      </c>
      <c r="E34" s="36">
        <f>SUMIFS(СВЦЭМ!$D$39:$D$782,СВЦЭМ!$A$39:$A$782,$A34,СВЦЭМ!$B$39:$B$782,E$11)+'СЕТ СН'!$F$14+СВЦЭМ!$D$10+'СЕТ СН'!$F$5-'СЕТ СН'!$F$24</f>
        <v>3227.3246456200004</v>
      </c>
      <c r="F34" s="36">
        <f>SUMIFS(СВЦЭМ!$D$39:$D$782,СВЦЭМ!$A$39:$A$782,$A34,СВЦЭМ!$B$39:$B$782,F$11)+'СЕТ СН'!$F$14+СВЦЭМ!$D$10+'СЕТ СН'!$F$5-'СЕТ СН'!$F$24</f>
        <v>3213.0497557099998</v>
      </c>
      <c r="G34" s="36">
        <f>SUMIFS(СВЦЭМ!$D$39:$D$782,СВЦЭМ!$A$39:$A$782,$A34,СВЦЭМ!$B$39:$B$782,G$11)+'СЕТ СН'!$F$14+СВЦЭМ!$D$10+'СЕТ СН'!$F$5-'СЕТ СН'!$F$24</f>
        <v>3177.5039157299998</v>
      </c>
      <c r="H34" s="36">
        <f>SUMIFS(СВЦЭМ!$D$39:$D$782,СВЦЭМ!$A$39:$A$782,$A34,СВЦЭМ!$B$39:$B$782,H$11)+'СЕТ СН'!$F$14+СВЦЭМ!$D$10+'СЕТ СН'!$F$5-'СЕТ СН'!$F$24</f>
        <v>3081.9493784200004</v>
      </c>
      <c r="I34" s="36">
        <f>SUMIFS(СВЦЭМ!$D$39:$D$782,СВЦЭМ!$A$39:$A$782,$A34,СВЦЭМ!$B$39:$B$782,I$11)+'СЕТ СН'!$F$14+СВЦЭМ!$D$10+'СЕТ СН'!$F$5-'СЕТ СН'!$F$24</f>
        <v>2998.77432034</v>
      </c>
      <c r="J34" s="36">
        <f>SUMIFS(СВЦЭМ!$D$39:$D$782,СВЦЭМ!$A$39:$A$782,$A34,СВЦЭМ!$B$39:$B$782,J$11)+'СЕТ СН'!$F$14+СВЦЭМ!$D$10+'СЕТ СН'!$F$5-'СЕТ СН'!$F$24</f>
        <v>2953.8801367200003</v>
      </c>
      <c r="K34" s="36">
        <f>SUMIFS(СВЦЭМ!$D$39:$D$782,СВЦЭМ!$A$39:$A$782,$A34,СВЦЭМ!$B$39:$B$782,K$11)+'СЕТ СН'!$F$14+СВЦЭМ!$D$10+'СЕТ СН'!$F$5-'СЕТ СН'!$F$24</f>
        <v>2955.7373377000004</v>
      </c>
      <c r="L34" s="36">
        <f>SUMIFS(СВЦЭМ!$D$39:$D$782,СВЦЭМ!$A$39:$A$782,$A34,СВЦЭМ!$B$39:$B$782,L$11)+'СЕТ СН'!$F$14+СВЦЭМ!$D$10+'СЕТ СН'!$F$5-'СЕТ СН'!$F$24</f>
        <v>2937.4256259200001</v>
      </c>
      <c r="M34" s="36">
        <f>SUMIFS(СВЦЭМ!$D$39:$D$782,СВЦЭМ!$A$39:$A$782,$A34,СВЦЭМ!$B$39:$B$782,M$11)+'СЕТ СН'!$F$14+СВЦЭМ!$D$10+'СЕТ СН'!$F$5-'СЕТ СН'!$F$24</f>
        <v>2935.9104758000003</v>
      </c>
      <c r="N34" s="36">
        <f>SUMIFS(СВЦЭМ!$D$39:$D$782,СВЦЭМ!$A$39:$A$782,$A34,СВЦЭМ!$B$39:$B$782,N$11)+'СЕТ СН'!$F$14+СВЦЭМ!$D$10+'СЕТ СН'!$F$5-'СЕТ СН'!$F$24</f>
        <v>2957.3346058500001</v>
      </c>
      <c r="O34" s="36">
        <f>SUMIFS(СВЦЭМ!$D$39:$D$782,СВЦЭМ!$A$39:$A$782,$A34,СВЦЭМ!$B$39:$B$782,O$11)+'СЕТ СН'!$F$14+СВЦЭМ!$D$10+'СЕТ СН'!$F$5-'СЕТ СН'!$F$24</f>
        <v>2931.5470932100002</v>
      </c>
      <c r="P34" s="36">
        <f>SUMIFS(СВЦЭМ!$D$39:$D$782,СВЦЭМ!$A$39:$A$782,$A34,СВЦЭМ!$B$39:$B$782,P$11)+'СЕТ СН'!$F$14+СВЦЭМ!$D$10+'СЕТ СН'!$F$5-'СЕТ СН'!$F$24</f>
        <v>2949.6653966600002</v>
      </c>
      <c r="Q34" s="36">
        <f>SUMIFS(СВЦЭМ!$D$39:$D$782,СВЦЭМ!$A$39:$A$782,$A34,СВЦЭМ!$B$39:$B$782,Q$11)+'СЕТ СН'!$F$14+СВЦЭМ!$D$10+'СЕТ СН'!$F$5-'СЕТ СН'!$F$24</f>
        <v>3033.7688232300002</v>
      </c>
      <c r="R34" s="36">
        <f>SUMIFS(СВЦЭМ!$D$39:$D$782,СВЦЭМ!$A$39:$A$782,$A34,СВЦЭМ!$B$39:$B$782,R$11)+'СЕТ СН'!$F$14+СВЦЭМ!$D$10+'СЕТ СН'!$F$5-'СЕТ СН'!$F$24</f>
        <v>3029.75920692</v>
      </c>
      <c r="S34" s="36">
        <f>SUMIFS(СВЦЭМ!$D$39:$D$782,СВЦЭМ!$A$39:$A$782,$A34,СВЦЭМ!$B$39:$B$782,S$11)+'СЕТ СН'!$F$14+СВЦЭМ!$D$10+'СЕТ СН'!$F$5-'СЕТ СН'!$F$24</f>
        <v>3006.4139846899998</v>
      </c>
      <c r="T34" s="36">
        <f>SUMIFS(СВЦЭМ!$D$39:$D$782,СВЦЭМ!$A$39:$A$782,$A34,СВЦЭМ!$B$39:$B$782,T$11)+'СЕТ СН'!$F$14+СВЦЭМ!$D$10+'СЕТ СН'!$F$5-'СЕТ СН'!$F$24</f>
        <v>2950.5419724100002</v>
      </c>
      <c r="U34" s="36">
        <f>SUMIFS(СВЦЭМ!$D$39:$D$782,СВЦЭМ!$A$39:$A$782,$A34,СВЦЭМ!$B$39:$B$782,U$11)+'СЕТ СН'!$F$14+СВЦЭМ!$D$10+'СЕТ СН'!$F$5-'СЕТ СН'!$F$24</f>
        <v>2944.6025724199999</v>
      </c>
      <c r="V34" s="36">
        <f>SUMIFS(СВЦЭМ!$D$39:$D$782,СВЦЭМ!$A$39:$A$782,$A34,СВЦЭМ!$B$39:$B$782,V$11)+'СЕТ СН'!$F$14+СВЦЭМ!$D$10+'СЕТ СН'!$F$5-'СЕТ СН'!$F$24</f>
        <v>2957.9493516500002</v>
      </c>
      <c r="W34" s="36">
        <f>SUMIFS(СВЦЭМ!$D$39:$D$782,СВЦЭМ!$A$39:$A$782,$A34,СВЦЭМ!$B$39:$B$782,W$11)+'СЕТ СН'!$F$14+СВЦЭМ!$D$10+'СЕТ СН'!$F$5-'СЕТ СН'!$F$24</f>
        <v>2903.9804367500001</v>
      </c>
      <c r="X34" s="36">
        <f>SUMIFS(СВЦЭМ!$D$39:$D$782,СВЦЭМ!$A$39:$A$782,$A34,СВЦЭМ!$B$39:$B$782,X$11)+'СЕТ СН'!$F$14+СВЦЭМ!$D$10+'СЕТ СН'!$F$5-'СЕТ СН'!$F$24</f>
        <v>2952.8458210700001</v>
      </c>
      <c r="Y34" s="36">
        <f>SUMIFS(СВЦЭМ!$D$39:$D$782,СВЦЭМ!$A$39:$A$782,$A34,СВЦЭМ!$B$39:$B$782,Y$11)+'СЕТ СН'!$F$14+СВЦЭМ!$D$10+'СЕТ СН'!$F$5-'СЕТ СН'!$F$24</f>
        <v>2939.20389058</v>
      </c>
    </row>
    <row r="35" spans="1:27" ht="15.75" x14ac:dyDescent="0.2">
      <c r="A35" s="35">
        <f t="shared" si="0"/>
        <v>45589</v>
      </c>
      <c r="B35" s="36">
        <f>SUMIFS(СВЦЭМ!$D$39:$D$782,СВЦЭМ!$A$39:$A$782,$A35,СВЦЭМ!$B$39:$B$782,B$11)+'СЕТ СН'!$F$14+СВЦЭМ!$D$10+'СЕТ СН'!$F$5-'СЕТ СН'!$F$24</f>
        <v>3063.3188720600001</v>
      </c>
      <c r="C35" s="36">
        <f>SUMIFS(СВЦЭМ!$D$39:$D$782,СВЦЭМ!$A$39:$A$782,$A35,СВЦЭМ!$B$39:$B$782,C$11)+'СЕТ СН'!$F$14+СВЦЭМ!$D$10+'СЕТ СН'!$F$5-'СЕТ СН'!$F$24</f>
        <v>3097.63832073</v>
      </c>
      <c r="D35" s="36">
        <f>SUMIFS(СВЦЭМ!$D$39:$D$782,СВЦЭМ!$A$39:$A$782,$A35,СВЦЭМ!$B$39:$B$782,D$11)+'СЕТ СН'!$F$14+СВЦЭМ!$D$10+'СЕТ СН'!$F$5-'СЕТ СН'!$F$24</f>
        <v>3152.8781189600004</v>
      </c>
      <c r="E35" s="36">
        <f>SUMIFS(СВЦЭМ!$D$39:$D$782,СВЦЭМ!$A$39:$A$782,$A35,СВЦЭМ!$B$39:$B$782,E$11)+'СЕТ СН'!$F$14+СВЦЭМ!$D$10+'СЕТ СН'!$F$5-'СЕТ СН'!$F$24</f>
        <v>3173.4261476000001</v>
      </c>
      <c r="F35" s="36">
        <f>SUMIFS(СВЦЭМ!$D$39:$D$782,СВЦЭМ!$A$39:$A$782,$A35,СВЦЭМ!$B$39:$B$782,F$11)+'СЕТ СН'!$F$14+СВЦЭМ!$D$10+'СЕТ СН'!$F$5-'СЕТ СН'!$F$24</f>
        <v>3178.58805527</v>
      </c>
      <c r="G35" s="36">
        <f>SUMIFS(СВЦЭМ!$D$39:$D$782,СВЦЭМ!$A$39:$A$782,$A35,СВЦЭМ!$B$39:$B$782,G$11)+'СЕТ СН'!$F$14+СВЦЭМ!$D$10+'СЕТ СН'!$F$5-'СЕТ СН'!$F$24</f>
        <v>3155.0344944500002</v>
      </c>
      <c r="H35" s="36">
        <f>SUMIFS(СВЦЭМ!$D$39:$D$782,СВЦЭМ!$A$39:$A$782,$A35,СВЦЭМ!$B$39:$B$782,H$11)+'СЕТ СН'!$F$14+СВЦЭМ!$D$10+'СЕТ СН'!$F$5-'СЕТ СН'!$F$24</f>
        <v>3061.2898783300002</v>
      </c>
      <c r="I35" s="36">
        <f>SUMIFS(СВЦЭМ!$D$39:$D$782,СВЦЭМ!$A$39:$A$782,$A35,СВЦЭМ!$B$39:$B$782,I$11)+'СЕТ СН'!$F$14+СВЦЭМ!$D$10+'СЕТ СН'!$F$5-'СЕТ СН'!$F$24</f>
        <v>2977.4184765800001</v>
      </c>
      <c r="J35" s="36">
        <f>SUMIFS(СВЦЭМ!$D$39:$D$782,СВЦЭМ!$A$39:$A$782,$A35,СВЦЭМ!$B$39:$B$782,J$11)+'СЕТ СН'!$F$14+СВЦЭМ!$D$10+'СЕТ СН'!$F$5-'СЕТ СН'!$F$24</f>
        <v>2924.5174083500001</v>
      </c>
      <c r="K35" s="36">
        <f>SUMIFS(СВЦЭМ!$D$39:$D$782,СВЦЭМ!$A$39:$A$782,$A35,СВЦЭМ!$B$39:$B$782,K$11)+'СЕТ СН'!$F$14+СВЦЭМ!$D$10+'СЕТ СН'!$F$5-'СЕТ СН'!$F$24</f>
        <v>2898.2165028200002</v>
      </c>
      <c r="L35" s="36">
        <f>SUMIFS(СВЦЭМ!$D$39:$D$782,СВЦЭМ!$A$39:$A$782,$A35,СВЦЭМ!$B$39:$B$782,L$11)+'СЕТ СН'!$F$14+СВЦЭМ!$D$10+'СЕТ СН'!$F$5-'СЕТ СН'!$F$24</f>
        <v>2869.92278618</v>
      </c>
      <c r="M35" s="36">
        <f>SUMIFS(СВЦЭМ!$D$39:$D$782,СВЦЭМ!$A$39:$A$782,$A35,СВЦЭМ!$B$39:$B$782,M$11)+'СЕТ СН'!$F$14+СВЦЭМ!$D$10+'СЕТ СН'!$F$5-'СЕТ СН'!$F$24</f>
        <v>2885.4872873300001</v>
      </c>
      <c r="N35" s="36">
        <f>SUMIFS(СВЦЭМ!$D$39:$D$782,СВЦЭМ!$A$39:$A$782,$A35,СВЦЭМ!$B$39:$B$782,N$11)+'СЕТ СН'!$F$14+СВЦЭМ!$D$10+'СЕТ СН'!$F$5-'СЕТ СН'!$F$24</f>
        <v>2903.0350489900002</v>
      </c>
      <c r="O35" s="36">
        <f>SUMIFS(СВЦЭМ!$D$39:$D$782,СВЦЭМ!$A$39:$A$782,$A35,СВЦЭМ!$B$39:$B$782,O$11)+'СЕТ СН'!$F$14+СВЦЭМ!$D$10+'СЕТ СН'!$F$5-'СЕТ СН'!$F$24</f>
        <v>2923.60308274</v>
      </c>
      <c r="P35" s="36">
        <f>SUMIFS(СВЦЭМ!$D$39:$D$782,СВЦЭМ!$A$39:$A$782,$A35,СВЦЭМ!$B$39:$B$782,P$11)+'СЕТ СН'!$F$14+СВЦЭМ!$D$10+'СЕТ СН'!$F$5-'СЕТ СН'!$F$24</f>
        <v>2937.0656619199999</v>
      </c>
      <c r="Q35" s="36">
        <f>SUMIFS(СВЦЭМ!$D$39:$D$782,СВЦЭМ!$A$39:$A$782,$A35,СВЦЭМ!$B$39:$B$782,Q$11)+'СЕТ СН'!$F$14+СВЦЭМ!$D$10+'СЕТ СН'!$F$5-'СЕТ СН'!$F$24</f>
        <v>2956.0207494400001</v>
      </c>
      <c r="R35" s="36">
        <f>SUMIFS(СВЦЭМ!$D$39:$D$782,СВЦЭМ!$A$39:$A$782,$A35,СВЦЭМ!$B$39:$B$782,R$11)+'СЕТ СН'!$F$14+СВЦЭМ!$D$10+'СЕТ СН'!$F$5-'СЕТ СН'!$F$24</f>
        <v>2907.8912968300001</v>
      </c>
      <c r="S35" s="36">
        <f>SUMIFS(СВЦЭМ!$D$39:$D$782,СВЦЭМ!$A$39:$A$782,$A35,СВЦЭМ!$B$39:$B$782,S$11)+'СЕТ СН'!$F$14+СВЦЭМ!$D$10+'СЕТ СН'!$F$5-'СЕТ СН'!$F$24</f>
        <v>2944.17948824</v>
      </c>
      <c r="T35" s="36">
        <f>SUMIFS(СВЦЭМ!$D$39:$D$782,СВЦЭМ!$A$39:$A$782,$A35,СВЦЭМ!$B$39:$B$782,T$11)+'СЕТ СН'!$F$14+СВЦЭМ!$D$10+'СЕТ СН'!$F$5-'СЕТ СН'!$F$24</f>
        <v>2855.95150577</v>
      </c>
      <c r="U35" s="36">
        <f>SUMIFS(СВЦЭМ!$D$39:$D$782,СВЦЭМ!$A$39:$A$782,$A35,СВЦЭМ!$B$39:$B$782,U$11)+'СЕТ СН'!$F$14+СВЦЭМ!$D$10+'СЕТ СН'!$F$5-'СЕТ СН'!$F$24</f>
        <v>2860.2647635200001</v>
      </c>
      <c r="V35" s="36">
        <f>SUMIFS(СВЦЭМ!$D$39:$D$782,СВЦЭМ!$A$39:$A$782,$A35,СВЦЭМ!$B$39:$B$782,V$11)+'СЕТ СН'!$F$14+СВЦЭМ!$D$10+'СЕТ СН'!$F$5-'СЕТ СН'!$F$24</f>
        <v>2881.1234875999999</v>
      </c>
      <c r="W35" s="36">
        <f>SUMIFS(СВЦЭМ!$D$39:$D$782,СВЦЭМ!$A$39:$A$782,$A35,СВЦЭМ!$B$39:$B$782,W$11)+'СЕТ СН'!$F$14+СВЦЭМ!$D$10+'СЕТ СН'!$F$5-'СЕТ СН'!$F$24</f>
        <v>2910.4813327600004</v>
      </c>
      <c r="X35" s="36">
        <f>SUMIFS(СВЦЭМ!$D$39:$D$782,СВЦЭМ!$A$39:$A$782,$A35,СВЦЭМ!$B$39:$B$782,X$11)+'СЕТ СН'!$F$14+СВЦЭМ!$D$10+'СЕТ СН'!$F$5-'СЕТ СН'!$F$24</f>
        <v>2946.4613782000001</v>
      </c>
      <c r="Y35" s="36">
        <f>SUMIFS(СВЦЭМ!$D$39:$D$782,СВЦЭМ!$A$39:$A$782,$A35,СВЦЭМ!$B$39:$B$782,Y$11)+'СЕТ СН'!$F$14+СВЦЭМ!$D$10+'СЕТ СН'!$F$5-'СЕТ СН'!$F$24</f>
        <v>2989.3208973000001</v>
      </c>
    </row>
    <row r="36" spans="1:27" ht="15.75" x14ac:dyDescent="0.2">
      <c r="A36" s="35">
        <f t="shared" si="0"/>
        <v>45590</v>
      </c>
      <c r="B36" s="36">
        <f>SUMIFS(СВЦЭМ!$D$39:$D$782,СВЦЭМ!$A$39:$A$782,$A36,СВЦЭМ!$B$39:$B$782,B$11)+'СЕТ СН'!$F$14+СВЦЭМ!$D$10+'СЕТ СН'!$F$5-'СЕТ СН'!$F$24</f>
        <v>2955.0322801100001</v>
      </c>
      <c r="C36" s="36">
        <f>SUMIFS(СВЦЭМ!$D$39:$D$782,СВЦЭМ!$A$39:$A$782,$A36,СВЦЭМ!$B$39:$B$782,C$11)+'СЕТ СН'!$F$14+СВЦЭМ!$D$10+'СЕТ СН'!$F$5-'СЕТ СН'!$F$24</f>
        <v>3015.1740303500001</v>
      </c>
      <c r="D36" s="36">
        <f>SUMIFS(СВЦЭМ!$D$39:$D$782,СВЦЭМ!$A$39:$A$782,$A36,СВЦЭМ!$B$39:$B$782,D$11)+'СЕТ СН'!$F$14+СВЦЭМ!$D$10+'СЕТ СН'!$F$5-'СЕТ СН'!$F$24</f>
        <v>3048.0427117300001</v>
      </c>
      <c r="E36" s="36">
        <f>SUMIFS(СВЦЭМ!$D$39:$D$782,СВЦЭМ!$A$39:$A$782,$A36,СВЦЭМ!$B$39:$B$782,E$11)+'СЕТ СН'!$F$14+СВЦЭМ!$D$10+'СЕТ СН'!$F$5-'СЕТ СН'!$F$24</f>
        <v>3067.0144946400001</v>
      </c>
      <c r="F36" s="36">
        <f>SUMIFS(СВЦЭМ!$D$39:$D$782,СВЦЭМ!$A$39:$A$782,$A36,СВЦЭМ!$B$39:$B$782,F$11)+'СЕТ СН'!$F$14+СВЦЭМ!$D$10+'СЕТ СН'!$F$5-'СЕТ СН'!$F$24</f>
        <v>3056.50489698</v>
      </c>
      <c r="G36" s="36">
        <f>SUMIFS(СВЦЭМ!$D$39:$D$782,СВЦЭМ!$A$39:$A$782,$A36,СВЦЭМ!$B$39:$B$782,G$11)+'СЕТ СН'!$F$14+СВЦЭМ!$D$10+'СЕТ СН'!$F$5-'СЕТ СН'!$F$24</f>
        <v>3107.4867356700001</v>
      </c>
      <c r="H36" s="36">
        <f>SUMIFS(СВЦЭМ!$D$39:$D$782,СВЦЭМ!$A$39:$A$782,$A36,СВЦЭМ!$B$39:$B$782,H$11)+'СЕТ СН'!$F$14+СВЦЭМ!$D$10+'СЕТ СН'!$F$5-'СЕТ СН'!$F$24</f>
        <v>3070.7024235400004</v>
      </c>
      <c r="I36" s="36">
        <f>SUMIFS(СВЦЭМ!$D$39:$D$782,СВЦЭМ!$A$39:$A$782,$A36,СВЦЭМ!$B$39:$B$782,I$11)+'СЕТ СН'!$F$14+СВЦЭМ!$D$10+'СЕТ СН'!$F$5-'СЕТ СН'!$F$24</f>
        <v>3000.0292046499999</v>
      </c>
      <c r="J36" s="36">
        <f>SUMIFS(СВЦЭМ!$D$39:$D$782,СВЦЭМ!$A$39:$A$782,$A36,СВЦЭМ!$B$39:$B$782,J$11)+'СЕТ СН'!$F$14+СВЦЭМ!$D$10+'СЕТ СН'!$F$5-'СЕТ СН'!$F$24</f>
        <v>2924.4784325800001</v>
      </c>
      <c r="K36" s="36">
        <f>SUMIFS(СВЦЭМ!$D$39:$D$782,СВЦЭМ!$A$39:$A$782,$A36,СВЦЭМ!$B$39:$B$782,K$11)+'СЕТ СН'!$F$14+СВЦЭМ!$D$10+'СЕТ СН'!$F$5-'СЕТ СН'!$F$24</f>
        <v>2901.2600943300004</v>
      </c>
      <c r="L36" s="36">
        <f>SUMIFS(СВЦЭМ!$D$39:$D$782,СВЦЭМ!$A$39:$A$782,$A36,СВЦЭМ!$B$39:$B$782,L$11)+'СЕТ СН'!$F$14+СВЦЭМ!$D$10+'СЕТ СН'!$F$5-'СЕТ СН'!$F$24</f>
        <v>2894.7806317499999</v>
      </c>
      <c r="M36" s="36">
        <f>SUMIFS(СВЦЭМ!$D$39:$D$782,СВЦЭМ!$A$39:$A$782,$A36,СВЦЭМ!$B$39:$B$782,M$11)+'СЕТ СН'!$F$14+СВЦЭМ!$D$10+'СЕТ СН'!$F$5-'СЕТ СН'!$F$24</f>
        <v>2888.6709324200001</v>
      </c>
      <c r="N36" s="36">
        <f>SUMIFS(СВЦЭМ!$D$39:$D$782,СВЦЭМ!$A$39:$A$782,$A36,СВЦЭМ!$B$39:$B$782,N$11)+'СЕТ СН'!$F$14+СВЦЭМ!$D$10+'СЕТ СН'!$F$5-'СЕТ СН'!$F$24</f>
        <v>2921.7607583500003</v>
      </c>
      <c r="O36" s="36">
        <f>SUMIFS(СВЦЭМ!$D$39:$D$782,СВЦЭМ!$A$39:$A$782,$A36,СВЦЭМ!$B$39:$B$782,O$11)+'СЕТ СН'!$F$14+СВЦЭМ!$D$10+'СЕТ СН'!$F$5-'СЕТ СН'!$F$24</f>
        <v>2884.3329985300002</v>
      </c>
      <c r="P36" s="36">
        <f>SUMIFS(СВЦЭМ!$D$39:$D$782,СВЦЭМ!$A$39:$A$782,$A36,СВЦЭМ!$B$39:$B$782,P$11)+'СЕТ СН'!$F$14+СВЦЭМ!$D$10+'СЕТ СН'!$F$5-'СЕТ СН'!$F$24</f>
        <v>2882.8210229699998</v>
      </c>
      <c r="Q36" s="36">
        <f>SUMIFS(СВЦЭМ!$D$39:$D$782,СВЦЭМ!$A$39:$A$782,$A36,СВЦЭМ!$B$39:$B$782,Q$11)+'СЕТ СН'!$F$14+СВЦЭМ!$D$10+'СЕТ СН'!$F$5-'СЕТ СН'!$F$24</f>
        <v>2952.4893610600002</v>
      </c>
      <c r="R36" s="36">
        <f>SUMIFS(СВЦЭМ!$D$39:$D$782,СВЦЭМ!$A$39:$A$782,$A36,СВЦЭМ!$B$39:$B$782,R$11)+'СЕТ СН'!$F$14+СВЦЭМ!$D$10+'СЕТ СН'!$F$5-'СЕТ СН'!$F$24</f>
        <v>2940.64754442</v>
      </c>
      <c r="S36" s="36">
        <f>SUMIFS(СВЦЭМ!$D$39:$D$782,СВЦЭМ!$A$39:$A$782,$A36,СВЦЭМ!$B$39:$B$782,S$11)+'СЕТ СН'!$F$14+СВЦЭМ!$D$10+'СЕТ СН'!$F$5-'СЕТ СН'!$F$24</f>
        <v>2904.04640853</v>
      </c>
      <c r="T36" s="36">
        <f>SUMIFS(СВЦЭМ!$D$39:$D$782,СВЦЭМ!$A$39:$A$782,$A36,СВЦЭМ!$B$39:$B$782,T$11)+'СЕТ СН'!$F$14+СВЦЭМ!$D$10+'СЕТ СН'!$F$5-'СЕТ СН'!$F$24</f>
        <v>2830.2361748000003</v>
      </c>
      <c r="U36" s="36">
        <f>SUMIFS(СВЦЭМ!$D$39:$D$782,СВЦЭМ!$A$39:$A$782,$A36,СВЦЭМ!$B$39:$B$782,U$11)+'СЕТ СН'!$F$14+СВЦЭМ!$D$10+'СЕТ СН'!$F$5-'СЕТ СН'!$F$24</f>
        <v>2841.3706270399998</v>
      </c>
      <c r="V36" s="36">
        <f>SUMIFS(СВЦЭМ!$D$39:$D$782,СВЦЭМ!$A$39:$A$782,$A36,СВЦЭМ!$B$39:$B$782,V$11)+'СЕТ СН'!$F$14+СВЦЭМ!$D$10+'СЕТ СН'!$F$5-'СЕТ СН'!$F$24</f>
        <v>2874.50320964</v>
      </c>
      <c r="W36" s="36">
        <f>SUMIFS(СВЦЭМ!$D$39:$D$782,СВЦЭМ!$A$39:$A$782,$A36,СВЦЭМ!$B$39:$B$782,W$11)+'СЕТ СН'!$F$14+СВЦЭМ!$D$10+'СЕТ СН'!$F$5-'СЕТ СН'!$F$24</f>
        <v>2887.3650211700001</v>
      </c>
      <c r="X36" s="36">
        <f>SUMIFS(СВЦЭМ!$D$39:$D$782,СВЦЭМ!$A$39:$A$782,$A36,СВЦЭМ!$B$39:$B$782,X$11)+'СЕТ СН'!$F$14+СВЦЭМ!$D$10+'СЕТ СН'!$F$5-'СЕТ СН'!$F$24</f>
        <v>2944.4853090900001</v>
      </c>
      <c r="Y36" s="36">
        <f>SUMIFS(СВЦЭМ!$D$39:$D$782,СВЦЭМ!$A$39:$A$782,$A36,СВЦЭМ!$B$39:$B$782,Y$11)+'СЕТ СН'!$F$14+СВЦЭМ!$D$10+'СЕТ СН'!$F$5-'СЕТ СН'!$F$24</f>
        <v>3064.5444811500001</v>
      </c>
    </row>
    <row r="37" spans="1:27" ht="15.75" x14ac:dyDescent="0.2">
      <c r="A37" s="35">
        <f t="shared" si="0"/>
        <v>45591</v>
      </c>
      <c r="B37" s="36">
        <f>SUMIFS(СВЦЭМ!$D$39:$D$782,СВЦЭМ!$A$39:$A$782,$A37,СВЦЭМ!$B$39:$B$782,B$11)+'СЕТ СН'!$F$14+СВЦЭМ!$D$10+'СЕТ СН'!$F$5-'СЕТ СН'!$F$24</f>
        <v>3015.9314633700001</v>
      </c>
      <c r="C37" s="36">
        <f>SUMIFS(СВЦЭМ!$D$39:$D$782,СВЦЭМ!$A$39:$A$782,$A37,СВЦЭМ!$B$39:$B$782,C$11)+'СЕТ СН'!$F$14+СВЦЭМ!$D$10+'СЕТ СН'!$F$5-'СЕТ СН'!$F$24</f>
        <v>3090.9910807599999</v>
      </c>
      <c r="D37" s="36">
        <f>SUMIFS(СВЦЭМ!$D$39:$D$782,СВЦЭМ!$A$39:$A$782,$A37,СВЦЭМ!$B$39:$B$782,D$11)+'СЕТ СН'!$F$14+СВЦЭМ!$D$10+'СЕТ СН'!$F$5-'СЕТ СН'!$F$24</f>
        <v>3112.3572286500003</v>
      </c>
      <c r="E37" s="36">
        <f>SUMIFS(СВЦЭМ!$D$39:$D$782,СВЦЭМ!$A$39:$A$782,$A37,СВЦЭМ!$B$39:$B$782,E$11)+'СЕТ СН'!$F$14+СВЦЭМ!$D$10+'СЕТ СН'!$F$5-'СЕТ СН'!$F$24</f>
        <v>3116.7455630700001</v>
      </c>
      <c r="F37" s="36">
        <f>SUMIFS(СВЦЭМ!$D$39:$D$782,СВЦЭМ!$A$39:$A$782,$A37,СВЦЭМ!$B$39:$B$782,F$11)+'СЕТ СН'!$F$14+СВЦЭМ!$D$10+'СЕТ СН'!$F$5-'СЕТ СН'!$F$24</f>
        <v>3139.0921702000001</v>
      </c>
      <c r="G37" s="36">
        <f>SUMIFS(СВЦЭМ!$D$39:$D$782,СВЦЭМ!$A$39:$A$782,$A37,СВЦЭМ!$B$39:$B$782,G$11)+'СЕТ СН'!$F$14+СВЦЭМ!$D$10+'СЕТ СН'!$F$5-'СЕТ СН'!$F$24</f>
        <v>3118.8777337400002</v>
      </c>
      <c r="H37" s="36">
        <f>SUMIFS(СВЦЭМ!$D$39:$D$782,СВЦЭМ!$A$39:$A$782,$A37,СВЦЭМ!$B$39:$B$782,H$11)+'СЕТ СН'!$F$14+СВЦЭМ!$D$10+'СЕТ СН'!$F$5-'СЕТ СН'!$F$24</f>
        <v>3067.9181803800002</v>
      </c>
      <c r="I37" s="36">
        <f>SUMIFS(СВЦЭМ!$D$39:$D$782,СВЦЭМ!$A$39:$A$782,$A37,СВЦЭМ!$B$39:$B$782,I$11)+'СЕТ СН'!$F$14+СВЦЭМ!$D$10+'СЕТ СН'!$F$5-'СЕТ СН'!$F$24</f>
        <v>3045.2643297599998</v>
      </c>
      <c r="J37" s="36">
        <f>SUMIFS(СВЦЭМ!$D$39:$D$782,СВЦЭМ!$A$39:$A$782,$A37,СВЦЭМ!$B$39:$B$782,J$11)+'СЕТ СН'!$F$14+СВЦЭМ!$D$10+'СЕТ СН'!$F$5-'СЕТ СН'!$F$24</f>
        <v>2964.3604689000003</v>
      </c>
      <c r="K37" s="36">
        <f>SUMIFS(СВЦЭМ!$D$39:$D$782,СВЦЭМ!$A$39:$A$782,$A37,СВЦЭМ!$B$39:$B$782,K$11)+'СЕТ СН'!$F$14+СВЦЭМ!$D$10+'СЕТ СН'!$F$5-'СЕТ СН'!$F$24</f>
        <v>2879.0182563899998</v>
      </c>
      <c r="L37" s="36">
        <f>SUMIFS(СВЦЭМ!$D$39:$D$782,СВЦЭМ!$A$39:$A$782,$A37,СВЦЭМ!$B$39:$B$782,L$11)+'СЕТ СН'!$F$14+СВЦЭМ!$D$10+'СЕТ СН'!$F$5-'СЕТ СН'!$F$24</f>
        <v>2825.6395783600001</v>
      </c>
      <c r="M37" s="36">
        <f>SUMIFS(СВЦЭМ!$D$39:$D$782,СВЦЭМ!$A$39:$A$782,$A37,СВЦЭМ!$B$39:$B$782,M$11)+'СЕТ СН'!$F$14+СВЦЭМ!$D$10+'СЕТ СН'!$F$5-'СЕТ СН'!$F$24</f>
        <v>2825.1194953200002</v>
      </c>
      <c r="N37" s="36">
        <f>SUMIFS(СВЦЭМ!$D$39:$D$782,СВЦЭМ!$A$39:$A$782,$A37,СВЦЭМ!$B$39:$B$782,N$11)+'СЕТ СН'!$F$14+СВЦЭМ!$D$10+'СЕТ СН'!$F$5-'СЕТ СН'!$F$24</f>
        <v>2839.5659900199998</v>
      </c>
      <c r="O37" s="36">
        <f>SUMIFS(СВЦЭМ!$D$39:$D$782,СВЦЭМ!$A$39:$A$782,$A37,СВЦЭМ!$B$39:$B$782,O$11)+'СЕТ СН'!$F$14+СВЦЭМ!$D$10+'СЕТ СН'!$F$5-'СЕТ СН'!$F$24</f>
        <v>2857.9978639700003</v>
      </c>
      <c r="P37" s="36">
        <f>SUMIFS(СВЦЭМ!$D$39:$D$782,СВЦЭМ!$A$39:$A$782,$A37,СВЦЭМ!$B$39:$B$782,P$11)+'СЕТ СН'!$F$14+СВЦЭМ!$D$10+'СЕТ СН'!$F$5-'СЕТ СН'!$F$24</f>
        <v>2860.5567703699999</v>
      </c>
      <c r="Q37" s="36">
        <f>SUMIFS(СВЦЭМ!$D$39:$D$782,СВЦЭМ!$A$39:$A$782,$A37,СВЦЭМ!$B$39:$B$782,Q$11)+'СЕТ СН'!$F$14+СВЦЭМ!$D$10+'СЕТ СН'!$F$5-'СЕТ СН'!$F$24</f>
        <v>2864.7288624700004</v>
      </c>
      <c r="R37" s="36">
        <f>SUMIFS(СВЦЭМ!$D$39:$D$782,СВЦЭМ!$A$39:$A$782,$A37,СВЦЭМ!$B$39:$B$782,R$11)+'СЕТ СН'!$F$14+СВЦЭМ!$D$10+'СЕТ СН'!$F$5-'СЕТ СН'!$F$24</f>
        <v>2882.3373961699999</v>
      </c>
      <c r="S37" s="36">
        <f>SUMIFS(СВЦЭМ!$D$39:$D$782,СВЦЭМ!$A$39:$A$782,$A37,СВЦЭМ!$B$39:$B$782,S$11)+'СЕТ СН'!$F$14+СВЦЭМ!$D$10+'СЕТ СН'!$F$5-'СЕТ СН'!$F$24</f>
        <v>2879.12181315</v>
      </c>
      <c r="T37" s="36">
        <f>SUMIFS(СВЦЭМ!$D$39:$D$782,СВЦЭМ!$A$39:$A$782,$A37,СВЦЭМ!$B$39:$B$782,T$11)+'СЕТ СН'!$F$14+СВЦЭМ!$D$10+'СЕТ СН'!$F$5-'СЕТ СН'!$F$24</f>
        <v>2811.1111590300002</v>
      </c>
      <c r="U37" s="36">
        <f>SUMIFS(СВЦЭМ!$D$39:$D$782,СВЦЭМ!$A$39:$A$782,$A37,СВЦЭМ!$B$39:$B$782,U$11)+'СЕТ СН'!$F$14+СВЦЭМ!$D$10+'СЕТ СН'!$F$5-'СЕТ СН'!$F$24</f>
        <v>2811.9238800200001</v>
      </c>
      <c r="V37" s="36">
        <f>SUMIFS(СВЦЭМ!$D$39:$D$782,СВЦЭМ!$A$39:$A$782,$A37,СВЦЭМ!$B$39:$B$782,V$11)+'СЕТ СН'!$F$14+СВЦЭМ!$D$10+'СЕТ СН'!$F$5-'СЕТ СН'!$F$24</f>
        <v>2833.5961408900002</v>
      </c>
      <c r="W37" s="36">
        <f>SUMIFS(СВЦЭМ!$D$39:$D$782,СВЦЭМ!$A$39:$A$782,$A37,СВЦЭМ!$B$39:$B$782,W$11)+'СЕТ СН'!$F$14+СВЦЭМ!$D$10+'СЕТ СН'!$F$5-'СЕТ СН'!$F$24</f>
        <v>2826.6966434200003</v>
      </c>
      <c r="X37" s="36">
        <f>SUMIFS(СВЦЭМ!$D$39:$D$782,СВЦЭМ!$A$39:$A$782,$A37,СВЦЭМ!$B$39:$B$782,X$11)+'СЕТ СН'!$F$14+СВЦЭМ!$D$10+'СЕТ СН'!$F$5-'СЕТ СН'!$F$24</f>
        <v>2872.73556534</v>
      </c>
      <c r="Y37" s="36">
        <f>SUMIFS(СВЦЭМ!$D$39:$D$782,СВЦЭМ!$A$39:$A$782,$A37,СВЦЭМ!$B$39:$B$782,Y$11)+'СЕТ СН'!$F$14+СВЦЭМ!$D$10+'СЕТ СН'!$F$5-'СЕТ СН'!$F$24</f>
        <v>2941.0877682700002</v>
      </c>
    </row>
    <row r="38" spans="1:27" ht="15.75" x14ac:dyDescent="0.2">
      <c r="A38" s="35">
        <f t="shared" si="0"/>
        <v>45592</v>
      </c>
      <c r="B38" s="36">
        <f>SUMIFS(СВЦЭМ!$D$39:$D$782,СВЦЭМ!$A$39:$A$782,$A38,СВЦЭМ!$B$39:$B$782,B$11)+'СЕТ СН'!$F$14+СВЦЭМ!$D$10+'СЕТ СН'!$F$5-'СЕТ СН'!$F$24</f>
        <v>2939.8288512700001</v>
      </c>
      <c r="C38" s="36">
        <f>SUMIFS(СВЦЭМ!$D$39:$D$782,СВЦЭМ!$A$39:$A$782,$A38,СВЦЭМ!$B$39:$B$782,C$11)+'СЕТ СН'!$F$14+СВЦЭМ!$D$10+'СЕТ СН'!$F$5-'СЕТ СН'!$F$24</f>
        <v>3007.3592224900003</v>
      </c>
      <c r="D38" s="36">
        <f>SUMIFS(СВЦЭМ!$D$39:$D$782,СВЦЭМ!$A$39:$A$782,$A38,СВЦЭМ!$B$39:$B$782,D$11)+'СЕТ СН'!$F$14+СВЦЭМ!$D$10+'СЕТ СН'!$F$5-'СЕТ СН'!$F$24</f>
        <v>3034.4313394400001</v>
      </c>
      <c r="E38" s="36">
        <f>SUMIFS(СВЦЭМ!$D$39:$D$782,СВЦЭМ!$A$39:$A$782,$A38,СВЦЭМ!$B$39:$B$782,E$11)+'СЕТ СН'!$F$14+СВЦЭМ!$D$10+'СЕТ СН'!$F$5-'СЕТ СН'!$F$24</f>
        <v>3054.7686224400004</v>
      </c>
      <c r="F38" s="36">
        <f>SUMIFS(СВЦЭМ!$D$39:$D$782,СВЦЭМ!$A$39:$A$782,$A38,СВЦЭМ!$B$39:$B$782,F$11)+'СЕТ СН'!$F$14+СВЦЭМ!$D$10+'СЕТ СН'!$F$5-'СЕТ СН'!$F$24</f>
        <v>3062.9920583200001</v>
      </c>
      <c r="G38" s="36">
        <f>SUMIFS(СВЦЭМ!$D$39:$D$782,СВЦЭМ!$A$39:$A$782,$A38,СВЦЭМ!$B$39:$B$782,G$11)+'СЕТ СН'!$F$14+СВЦЭМ!$D$10+'СЕТ СН'!$F$5-'СЕТ СН'!$F$24</f>
        <v>3039.7031786900002</v>
      </c>
      <c r="H38" s="36">
        <f>SUMIFS(СВЦЭМ!$D$39:$D$782,СВЦЭМ!$A$39:$A$782,$A38,СВЦЭМ!$B$39:$B$782,H$11)+'СЕТ СН'!$F$14+СВЦЭМ!$D$10+'СЕТ СН'!$F$5-'СЕТ СН'!$F$24</f>
        <v>3000.9204424</v>
      </c>
      <c r="I38" s="36">
        <f>SUMIFS(СВЦЭМ!$D$39:$D$782,СВЦЭМ!$A$39:$A$782,$A38,СВЦЭМ!$B$39:$B$782,I$11)+'СЕТ СН'!$F$14+СВЦЭМ!$D$10+'СЕТ СН'!$F$5-'СЕТ СН'!$F$24</f>
        <v>2980.4084108500001</v>
      </c>
      <c r="J38" s="36">
        <f>SUMIFS(СВЦЭМ!$D$39:$D$782,СВЦЭМ!$A$39:$A$782,$A38,СВЦЭМ!$B$39:$B$782,J$11)+'СЕТ СН'!$F$14+СВЦЭМ!$D$10+'СЕТ СН'!$F$5-'СЕТ СН'!$F$24</f>
        <v>2880.5500661000001</v>
      </c>
      <c r="K38" s="36">
        <f>SUMIFS(СВЦЭМ!$D$39:$D$782,СВЦЭМ!$A$39:$A$782,$A38,СВЦЭМ!$B$39:$B$782,K$11)+'СЕТ СН'!$F$14+СВЦЭМ!$D$10+'СЕТ СН'!$F$5-'СЕТ СН'!$F$24</f>
        <v>2804.2936328400001</v>
      </c>
      <c r="L38" s="36">
        <f>SUMIFS(СВЦЭМ!$D$39:$D$782,СВЦЭМ!$A$39:$A$782,$A38,СВЦЭМ!$B$39:$B$782,L$11)+'СЕТ СН'!$F$14+СВЦЭМ!$D$10+'СЕТ СН'!$F$5-'СЕТ СН'!$F$24</f>
        <v>2774.85787415</v>
      </c>
      <c r="M38" s="36">
        <f>SUMIFS(СВЦЭМ!$D$39:$D$782,СВЦЭМ!$A$39:$A$782,$A38,СВЦЭМ!$B$39:$B$782,M$11)+'СЕТ СН'!$F$14+СВЦЭМ!$D$10+'СЕТ СН'!$F$5-'СЕТ СН'!$F$24</f>
        <v>2782.3360775400001</v>
      </c>
      <c r="N38" s="36">
        <f>SUMIFS(СВЦЭМ!$D$39:$D$782,СВЦЭМ!$A$39:$A$782,$A38,СВЦЭМ!$B$39:$B$782,N$11)+'СЕТ СН'!$F$14+СВЦЭМ!$D$10+'СЕТ СН'!$F$5-'СЕТ СН'!$F$24</f>
        <v>2802.0794137600001</v>
      </c>
      <c r="O38" s="36">
        <f>SUMIFS(СВЦЭМ!$D$39:$D$782,СВЦЭМ!$A$39:$A$782,$A38,СВЦЭМ!$B$39:$B$782,O$11)+'СЕТ СН'!$F$14+СВЦЭМ!$D$10+'СЕТ СН'!$F$5-'СЕТ СН'!$F$24</f>
        <v>2839.7652813000004</v>
      </c>
      <c r="P38" s="36">
        <f>SUMIFS(СВЦЭМ!$D$39:$D$782,СВЦЭМ!$A$39:$A$782,$A38,СВЦЭМ!$B$39:$B$782,P$11)+'СЕТ СН'!$F$14+СВЦЭМ!$D$10+'СЕТ СН'!$F$5-'СЕТ СН'!$F$24</f>
        <v>2853.87611879</v>
      </c>
      <c r="Q38" s="36">
        <f>SUMIFS(СВЦЭМ!$D$39:$D$782,СВЦЭМ!$A$39:$A$782,$A38,СВЦЭМ!$B$39:$B$782,Q$11)+'СЕТ СН'!$F$14+СВЦЭМ!$D$10+'СЕТ СН'!$F$5-'СЕТ СН'!$F$24</f>
        <v>2856.3079062400002</v>
      </c>
      <c r="R38" s="36">
        <f>SUMIFS(СВЦЭМ!$D$39:$D$782,СВЦЭМ!$A$39:$A$782,$A38,СВЦЭМ!$B$39:$B$782,R$11)+'СЕТ СН'!$F$14+СВЦЭМ!$D$10+'СЕТ СН'!$F$5-'СЕТ СН'!$F$24</f>
        <v>2882.9253841999998</v>
      </c>
      <c r="S38" s="36">
        <f>SUMIFS(СВЦЭМ!$D$39:$D$782,СВЦЭМ!$A$39:$A$782,$A38,СВЦЭМ!$B$39:$B$782,S$11)+'СЕТ СН'!$F$14+СВЦЭМ!$D$10+'СЕТ СН'!$F$5-'СЕТ СН'!$F$24</f>
        <v>2835.5847114799999</v>
      </c>
      <c r="T38" s="36">
        <f>SUMIFS(СВЦЭМ!$D$39:$D$782,СВЦЭМ!$A$39:$A$782,$A38,СВЦЭМ!$B$39:$B$782,T$11)+'СЕТ СН'!$F$14+СВЦЭМ!$D$10+'СЕТ СН'!$F$5-'СЕТ СН'!$F$24</f>
        <v>2754.5132023000001</v>
      </c>
      <c r="U38" s="36">
        <f>SUMIFS(СВЦЭМ!$D$39:$D$782,СВЦЭМ!$A$39:$A$782,$A38,СВЦЭМ!$B$39:$B$782,U$11)+'СЕТ СН'!$F$14+СВЦЭМ!$D$10+'СЕТ СН'!$F$5-'СЕТ СН'!$F$24</f>
        <v>2740.8824772600001</v>
      </c>
      <c r="V38" s="36">
        <f>SUMIFS(СВЦЭМ!$D$39:$D$782,СВЦЭМ!$A$39:$A$782,$A38,СВЦЭМ!$B$39:$B$782,V$11)+'СЕТ СН'!$F$14+СВЦЭМ!$D$10+'СЕТ СН'!$F$5-'СЕТ СН'!$F$24</f>
        <v>2761.1741244300001</v>
      </c>
      <c r="W38" s="36">
        <f>SUMIFS(СВЦЭМ!$D$39:$D$782,СВЦЭМ!$A$39:$A$782,$A38,СВЦЭМ!$B$39:$B$782,W$11)+'СЕТ СН'!$F$14+СВЦЭМ!$D$10+'СЕТ СН'!$F$5-'СЕТ СН'!$F$24</f>
        <v>2785.85565916</v>
      </c>
      <c r="X38" s="36">
        <f>SUMIFS(СВЦЭМ!$D$39:$D$782,СВЦЭМ!$A$39:$A$782,$A38,СВЦЭМ!$B$39:$B$782,X$11)+'СЕТ СН'!$F$14+СВЦЭМ!$D$10+'СЕТ СН'!$F$5-'СЕТ СН'!$F$24</f>
        <v>2821.06235401</v>
      </c>
      <c r="Y38" s="36">
        <f>SUMIFS(СВЦЭМ!$D$39:$D$782,СВЦЭМ!$A$39:$A$782,$A38,СВЦЭМ!$B$39:$B$782,Y$11)+'СЕТ СН'!$F$14+СВЦЭМ!$D$10+'СЕТ СН'!$F$5-'СЕТ СН'!$F$24</f>
        <v>2886.7150099500004</v>
      </c>
    </row>
    <row r="39" spans="1:27" ht="15.75" x14ac:dyDescent="0.2">
      <c r="A39" s="35">
        <f t="shared" si="0"/>
        <v>45593</v>
      </c>
      <c r="B39" s="36">
        <f>SUMIFS(СВЦЭМ!$D$39:$D$782,СВЦЭМ!$A$39:$A$782,$A39,СВЦЭМ!$B$39:$B$782,B$11)+'СЕТ СН'!$F$14+СВЦЭМ!$D$10+'СЕТ СН'!$F$5-'СЕТ СН'!$F$24</f>
        <v>3086.8625909399998</v>
      </c>
      <c r="C39" s="36">
        <f>SUMIFS(СВЦЭМ!$D$39:$D$782,СВЦЭМ!$A$39:$A$782,$A39,СВЦЭМ!$B$39:$B$782,C$11)+'СЕТ СН'!$F$14+СВЦЭМ!$D$10+'СЕТ СН'!$F$5-'СЕТ СН'!$F$24</f>
        <v>3144.6916556599999</v>
      </c>
      <c r="D39" s="36">
        <f>SUMIFS(СВЦЭМ!$D$39:$D$782,СВЦЭМ!$A$39:$A$782,$A39,СВЦЭМ!$B$39:$B$782,D$11)+'СЕТ СН'!$F$14+СВЦЭМ!$D$10+'СЕТ СН'!$F$5-'СЕТ СН'!$F$24</f>
        <v>3159.7262320899999</v>
      </c>
      <c r="E39" s="36">
        <f>SUMIFS(СВЦЭМ!$D$39:$D$782,СВЦЭМ!$A$39:$A$782,$A39,СВЦЭМ!$B$39:$B$782,E$11)+'СЕТ СН'!$F$14+СВЦЭМ!$D$10+'СЕТ СН'!$F$5-'СЕТ СН'!$F$24</f>
        <v>3152.0946130800003</v>
      </c>
      <c r="F39" s="36">
        <f>SUMIFS(СВЦЭМ!$D$39:$D$782,СВЦЭМ!$A$39:$A$782,$A39,СВЦЭМ!$B$39:$B$782,F$11)+'СЕТ СН'!$F$14+СВЦЭМ!$D$10+'СЕТ СН'!$F$5-'СЕТ СН'!$F$24</f>
        <v>3152.7600829100002</v>
      </c>
      <c r="G39" s="36">
        <f>SUMIFS(СВЦЭМ!$D$39:$D$782,СВЦЭМ!$A$39:$A$782,$A39,СВЦЭМ!$B$39:$B$782,G$11)+'СЕТ СН'!$F$14+СВЦЭМ!$D$10+'СЕТ СН'!$F$5-'СЕТ СН'!$F$24</f>
        <v>3149.1592426900002</v>
      </c>
      <c r="H39" s="36">
        <f>SUMIFS(СВЦЭМ!$D$39:$D$782,СВЦЭМ!$A$39:$A$782,$A39,СВЦЭМ!$B$39:$B$782,H$11)+'СЕТ СН'!$F$14+СВЦЭМ!$D$10+'СЕТ СН'!$F$5-'СЕТ СН'!$F$24</f>
        <v>3058.8223239700001</v>
      </c>
      <c r="I39" s="36">
        <f>SUMIFS(СВЦЭМ!$D$39:$D$782,СВЦЭМ!$A$39:$A$782,$A39,СВЦЭМ!$B$39:$B$782,I$11)+'СЕТ СН'!$F$14+СВЦЭМ!$D$10+'СЕТ СН'!$F$5-'СЕТ СН'!$F$24</f>
        <v>2975.0348753400003</v>
      </c>
      <c r="J39" s="36">
        <f>SUMIFS(СВЦЭМ!$D$39:$D$782,СВЦЭМ!$A$39:$A$782,$A39,СВЦЭМ!$B$39:$B$782,J$11)+'СЕТ СН'!$F$14+СВЦЭМ!$D$10+'СЕТ СН'!$F$5-'СЕТ СН'!$F$24</f>
        <v>2921.9307514900001</v>
      </c>
      <c r="K39" s="36">
        <f>SUMIFS(СВЦЭМ!$D$39:$D$782,СВЦЭМ!$A$39:$A$782,$A39,СВЦЭМ!$B$39:$B$782,K$11)+'СЕТ СН'!$F$14+СВЦЭМ!$D$10+'СЕТ СН'!$F$5-'СЕТ СН'!$F$24</f>
        <v>2905.8660134000002</v>
      </c>
      <c r="L39" s="36">
        <f>SUMIFS(СВЦЭМ!$D$39:$D$782,СВЦЭМ!$A$39:$A$782,$A39,СВЦЭМ!$B$39:$B$782,L$11)+'СЕТ СН'!$F$14+СВЦЭМ!$D$10+'СЕТ СН'!$F$5-'СЕТ СН'!$F$24</f>
        <v>2880.6319033899999</v>
      </c>
      <c r="M39" s="36">
        <f>SUMIFS(СВЦЭМ!$D$39:$D$782,СВЦЭМ!$A$39:$A$782,$A39,СВЦЭМ!$B$39:$B$782,M$11)+'СЕТ СН'!$F$14+СВЦЭМ!$D$10+'СЕТ СН'!$F$5-'СЕТ СН'!$F$24</f>
        <v>2910.4333658200003</v>
      </c>
      <c r="N39" s="36">
        <f>SUMIFS(СВЦЭМ!$D$39:$D$782,СВЦЭМ!$A$39:$A$782,$A39,СВЦЭМ!$B$39:$B$782,N$11)+'СЕТ СН'!$F$14+СВЦЭМ!$D$10+'СЕТ СН'!$F$5-'СЕТ СН'!$F$24</f>
        <v>2939.5438214699998</v>
      </c>
      <c r="O39" s="36">
        <f>SUMIFS(СВЦЭМ!$D$39:$D$782,СВЦЭМ!$A$39:$A$782,$A39,СВЦЭМ!$B$39:$B$782,O$11)+'СЕТ СН'!$F$14+СВЦЭМ!$D$10+'СЕТ СН'!$F$5-'СЕТ СН'!$F$24</f>
        <v>2939.5711669299999</v>
      </c>
      <c r="P39" s="36">
        <f>SUMIFS(СВЦЭМ!$D$39:$D$782,СВЦЭМ!$A$39:$A$782,$A39,СВЦЭМ!$B$39:$B$782,P$11)+'СЕТ СН'!$F$14+СВЦЭМ!$D$10+'СЕТ СН'!$F$5-'СЕТ СН'!$F$24</f>
        <v>2952.40215691</v>
      </c>
      <c r="Q39" s="36">
        <f>SUMIFS(СВЦЭМ!$D$39:$D$782,СВЦЭМ!$A$39:$A$782,$A39,СВЦЭМ!$B$39:$B$782,Q$11)+'СЕТ СН'!$F$14+СВЦЭМ!$D$10+'СЕТ СН'!$F$5-'СЕТ СН'!$F$24</f>
        <v>2958.7579132400001</v>
      </c>
      <c r="R39" s="36">
        <f>SUMIFS(СВЦЭМ!$D$39:$D$782,СВЦЭМ!$A$39:$A$782,$A39,СВЦЭМ!$B$39:$B$782,R$11)+'СЕТ СН'!$F$14+СВЦЭМ!$D$10+'СЕТ СН'!$F$5-'СЕТ СН'!$F$24</f>
        <v>2959.3186179700001</v>
      </c>
      <c r="S39" s="36">
        <f>SUMIFS(СВЦЭМ!$D$39:$D$782,СВЦЭМ!$A$39:$A$782,$A39,СВЦЭМ!$B$39:$B$782,S$11)+'СЕТ СН'!$F$14+СВЦЭМ!$D$10+'СЕТ СН'!$F$5-'СЕТ СН'!$F$24</f>
        <v>2907.5402717699999</v>
      </c>
      <c r="T39" s="36">
        <f>SUMIFS(СВЦЭМ!$D$39:$D$782,СВЦЭМ!$A$39:$A$782,$A39,СВЦЭМ!$B$39:$B$782,T$11)+'СЕТ СН'!$F$14+СВЦЭМ!$D$10+'СЕТ СН'!$F$5-'СЕТ СН'!$F$24</f>
        <v>2847.1140569400004</v>
      </c>
      <c r="U39" s="36">
        <f>SUMIFS(СВЦЭМ!$D$39:$D$782,СВЦЭМ!$A$39:$A$782,$A39,СВЦЭМ!$B$39:$B$782,U$11)+'СЕТ СН'!$F$14+СВЦЭМ!$D$10+'СЕТ СН'!$F$5-'СЕТ СН'!$F$24</f>
        <v>2844.2862897599998</v>
      </c>
      <c r="V39" s="36">
        <f>SUMIFS(СВЦЭМ!$D$39:$D$782,СВЦЭМ!$A$39:$A$782,$A39,СВЦЭМ!$B$39:$B$782,V$11)+'СЕТ СН'!$F$14+СВЦЭМ!$D$10+'СЕТ СН'!$F$5-'СЕТ СН'!$F$24</f>
        <v>2869.67928712</v>
      </c>
      <c r="W39" s="36">
        <f>SUMIFS(СВЦЭМ!$D$39:$D$782,СВЦЭМ!$A$39:$A$782,$A39,СВЦЭМ!$B$39:$B$782,W$11)+'СЕТ СН'!$F$14+СВЦЭМ!$D$10+'СЕТ СН'!$F$5-'СЕТ СН'!$F$24</f>
        <v>2908.7842355500002</v>
      </c>
      <c r="X39" s="36">
        <f>SUMIFS(СВЦЭМ!$D$39:$D$782,СВЦЭМ!$A$39:$A$782,$A39,СВЦЭМ!$B$39:$B$782,X$11)+'СЕТ СН'!$F$14+СВЦЭМ!$D$10+'СЕТ СН'!$F$5-'СЕТ СН'!$F$24</f>
        <v>2964.09971623</v>
      </c>
      <c r="Y39" s="36">
        <f>SUMIFS(СВЦЭМ!$D$39:$D$782,СВЦЭМ!$A$39:$A$782,$A39,СВЦЭМ!$B$39:$B$782,Y$11)+'СЕТ СН'!$F$14+СВЦЭМ!$D$10+'СЕТ СН'!$F$5-'СЕТ СН'!$F$24</f>
        <v>3046.8888824400001</v>
      </c>
    </row>
    <row r="40" spans="1:27" ht="15.75" x14ac:dyDescent="0.2">
      <c r="A40" s="35">
        <f t="shared" si="0"/>
        <v>45594</v>
      </c>
      <c r="B40" s="36">
        <f>SUMIFS(СВЦЭМ!$D$39:$D$782,СВЦЭМ!$A$39:$A$782,$A40,СВЦЭМ!$B$39:$B$782,B$11)+'СЕТ СН'!$F$14+СВЦЭМ!$D$10+'СЕТ СН'!$F$5-'СЕТ СН'!$F$24</f>
        <v>3080.7909975000002</v>
      </c>
      <c r="C40" s="36">
        <f>SUMIFS(СВЦЭМ!$D$39:$D$782,СВЦЭМ!$A$39:$A$782,$A40,СВЦЭМ!$B$39:$B$782,C$11)+'СЕТ СН'!$F$14+СВЦЭМ!$D$10+'СЕТ СН'!$F$5-'СЕТ СН'!$F$24</f>
        <v>3122.8886428800001</v>
      </c>
      <c r="D40" s="36">
        <f>SUMIFS(СВЦЭМ!$D$39:$D$782,СВЦЭМ!$A$39:$A$782,$A40,СВЦЭМ!$B$39:$B$782,D$11)+'СЕТ СН'!$F$14+СВЦЭМ!$D$10+'СЕТ СН'!$F$5-'СЕТ СН'!$F$24</f>
        <v>3150.4173128800003</v>
      </c>
      <c r="E40" s="36">
        <f>SUMIFS(СВЦЭМ!$D$39:$D$782,СВЦЭМ!$A$39:$A$782,$A40,СВЦЭМ!$B$39:$B$782,E$11)+'СЕТ СН'!$F$14+СВЦЭМ!$D$10+'СЕТ СН'!$F$5-'СЕТ СН'!$F$24</f>
        <v>3141.58760317</v>
      </c>
      <c r="F40" s="36">
        <f>SUMIFS(СВЦЭМ!$D$39:$D$782,СВЦЭМ!$A$39:$A$782,$A40,СВЦЭМ!$B$39:$B$782,F$11)+'СЕТ СН'!$F$14+СВЦЭМ!$D$10+'СЕТ СН'!$F$5-'СЕТ СН'!$F$24</f>
        <v>3149.9388827800003</v>
      </c>
      <c r="G40" s="36">
        <f>SUMIFS(СВЦЭМ!$D$39:$D$782,СВЦЭМ!$A$39:$A$782,$A40,СВЦЭМ!$B$39:$B$782,G$11)+'СЕТ СН'!$F$14+СВЦЭМ!$D$10+'СЕТ СН'!$F$5-'СЕТ СН'!$F$24</f>
        <v>3108.8036433300003</v>
      </c>
      <c r="H40" s="36">
        <f>SUMIFS(СВЦЭМ!$D$39:$D$782,СВЦЭМ!$A$39:$A$782,$A40,СВЦЭМ!$B$39:$B$782,H$11)+'СЕТ СН'!$F$14+СВЦЭМ!$D$10+'СЕТ СН'!$F$5-'СЕТ СН'!$F$24</f>
        <v>2999.6744659100004</v>
      </c>
      <c r="I40" s="36">
        <f>SUMIFS(СВЦЭМ!$D$39:$D$782,СВЦЭМ!$A$39:$A$782,$A40,СВЦЭМ!$B$39:$B$782,I$11)+'СЕТ СН'!$F$14+СВЦЭМ!$D$10+'СЕТ СН'!$F$5-'СЕТ СН'!$F$24</f>
        <v>2956.4444956300003</v>
      </c>
      <c r="J40" s="36">
        <f>SUMIFS(СВЦЭМ!$D$39:$D$782,СВЦЭМ!$A$39:$A$782,$A40,СВЦЭМ!$B$39:$B$782,J$11)+'СЕТ СН'!$F$14+СВЦЭМ!$D$10+'СЕТ СН'!$F$5-'СЕТ СН'!$F$24</f>
        <v>2907.1518256500003</v>
      </c>
      <c r="K40" s="36">
        <f>SUMIFS(СВЦЭМ!$D$39:$D$782,СВЦЭМ!$A$39:$A$782,$A40,СВЦЭМ!$B$39:$B$782,K$11)+'СЕТ СН'!$F$14+СВЦЭМ!$D$10+'СЕТ СН'!$F$5-'СЕТ СН'!$F$24</f>
        <v>2891.5142031800001</v>
      </c>
      <c r="L40" s="36">
        <f>SUMIFS(СВЦЭМ!$D$39:$D$782,СВЦЭМ!$A$39:$A$782,$A40,СВЦЭМ!$B$39:$B$782,L$11)+'СЕТ СН'!$F$14+СВЦЭМ!$D$10+'СЕТ СН'!$F$5-'СЕТ СН'!$F$24</f>
        <v>2873.31342352</v>
      </c>
      <c r="M40" s="36">
        <f>SUMIFS(СВЦЭМ!$D$39:$D$782,СВЦЭМ!$A$39:$A$782,$A40,СВЦЭМ!$B$39:$B$782,M$11)+'СЕТ СН'!$F$14+СВЦЭМ!$D$10+'СЕТ СН'!$F$5-'СЕТ СН'!$F$24</f>
        <v>2882.4906004499999</v>
      </c>
      <c r="N40" s="36">
        <f>SUMIFS(СВЦЭМ!$D$39:$D$782,СВЦЭМ!$A$39:$A$782,$A40,СВЦЭМ!$B$39:$B$782,N$11)+'СЕТ СН'!$F$14+СВЦЭМ!$D$10+'СЕТ СН'!$F$5-'СЕТ СН'!$F$24</f>
        <v>2899.27089282</v>
      </c>
      <c r="O40" s="36">
        <f>SUMIFS(СВЦЭМ!$D$39:$D$782,СВЦЭМ!$A$39:$A$782,$A40,СВЦЭМ!$B$39:$B$782,O$11)+'СЕТ СН'!$F$14+СВЦЭМ!$D$10+'СЕТ СН'!$F$5-'СЕТ СН'!$F$24</f>
        <v>2919.9722007999999</v>
      </c>
      <c r="P40" s="36">
        <f>SUMIFS(СВЦЭМ!$D$39:$D$782,СВЦЭМ!$A$39:$A$782,$A40,СВЦЭМ!$B$39:$B$782,P$11)+'СЕТ СН'!$F$14+СВЦЭМ!$D$10+'СЕТ СН'!$F$5-'СЕТ СН'!$F$24</f>
        <v>2929.2871931700001</v>
      </c>
      <c r="Q40" s="36">
        <f>SUMIFS(СВЦЭМ!$D$39:$D$782,СВЦЭМ!$A$39:$A$782,$A40,СВЦЭМ!$B$39:$B$782,Q$11)+'СЕТ СН'!$F$14+СВЦЭМ!$D$10+'СЕТ СН'!$F$5-'СЕТ СН'!$F$24</f>
        <v>2937.4500905599998</v>
      </c>
      <c r="R40" s="36">
        <f>SUMIFS(СВЦЭМ!$D$39:$D$782,СВЦЭМ!$A$39:$A$782,$A40,СВЦЭМ!$B$39:$B$782,R$11)+'СЕТ СН'!$F$14+СВЦЭМ!$D$10+'СЕТ СН'!$F$5-'СЕТ СН'!$F$24</f>
        <v>2931.7167841300002</v>
      </c>
      <c r="S40" s="36">
        <f>SUMIFS(СВЦЭМ!$D$39:$D$782,СВЦЭМ!$A$39:$A$782,$A40,СВЦЭМ!$B$39:$B$782,S$11)+'СЕТ СН'!$F$14+СВЦЭМ!$D$10+'СЕТ СН'!$F$5-'СЕТ СН'!$F$24</f>
        <v>2898.2233792000002</v>
      </c>
      <c r="T40" s="36">
        <f>SUMIFS(СВЦЭМ!$D$39:$D$782,СВЦЭМ!$A$39:$A$782,$A40,СВЦЭМ!$B$39:$B$782,T$11)+'СЕТ СН'!$F$14+СВЦЭМ!$D$10+'СЕТ СН'!$F$5-'СЕТ СН'!$F$24</f>
        <v>2807.6036790100002</v>
      </c>
      <c r="U40" s="36">
        <f>SUMIFS(СВЦЭМ!$D$39:$D$782,СВЦЭМ!$A$39:$A$782,$A40,СВЦЭМ!$B$39:$B$782,U$11)+'СЕТ СН'!$F$14+СВЦЭМ!$D$10+'СЕТ СН'!$F$5-'СЕТ СН'!$F$24</f>
        <v>2836.2297574200002</v>
      </c>
      <c r="V40" s="36">
        <f>SUMIFS(СВЦЭМ!$D$39:$D$782,СВЦЭМ!$A$39:$A$782,$A40,СВЦЭМ!$B$39:$B$782,V$11)+'СЕТ СН'!$F$14+СВЦЭМ!$D$10+'СЕТ СН'!$F$5-'СЕТ СН'!$F$24</f>
        <v>2862.09370962</v>
      </c>
      <c r="W40" s="36">
        <f>SUMIFS(СВЦЭМ!$D$39:$D$782,СВЦЭМ!$A$39:$A$782,$A40,СВЦЭМ!$B$39:$B$782,W$11)+'СЕТ СН'!$F$14+СВЦЭМ!$D$10+'СЕТ СН'!$F$5-'СЕТ СН'!$F$24</f>
        <v>2903.5299011699999</v>
      </c>
      <c r="X40" s="36">
        <f>SUMIFS(СВЦЭМ!$D$39:$D$782,СВЦЭМ!$A$39:$A$782,$A40,СВЦЭМ!$B$39:$B$782,X$11)+'СЕТ СН'!$F$14+СВЦЭМ!$D$10+'СЕТ СН'!$F$5-'СЕТ СН'!$F$24</f>
        <v>2938.11451446</v>
      </c>
      <c r="Y40" s="36">
        <f>SUMIFS(СВЦЭМ!$D$39:$D$782,СВЦЭМ!$A$39:$A$782,$A40,СВЦЭМ!$B$39:$B$782,Y$11)+'СЕТ СН'!$F$14+СВЦЭМ!$D$10+'СЕТ СН'!$F$5-'СЕТ СН'!$F$24</f>
        <v>3000.9796442400002</v>
      </c>
    </row>
    <row r="41" spans="1:27" ht="15.75" x14ac:dyDescent="0.2">
      <c r="A41" s="35">
        <f t="shared" si="0"/>
        <v>45595</v>
      </c>
      <c r="B41" s="36">
        <f>SUMIFS(СВЦЭМ!$D$39:$D$782,СВЦЭМ!$A$39:$A$782,$A41,СВЦЭМ!$B$39:$B$782,B$11)+'СЕТ СН'!$F$14+СВЦЭМ!$D$10+'СЕТ СН'!$F$5-'СЕТ СН'!$F$24</f>
        <v>3285.0217737699995</v>
      </c>
      <c r="C41" s="36">
        <f>SUMIFS(СВЦЭМ!$D$39:$D$782,СВЦЭМ!$A$39:$A$782,$A41,СВЦЭМ!$B$39:$B$782,C$11)+'СЕТ СН'!$F$14+СВЦЭМ!$D$10+'СЕТ СН'!$F$5-'СЕТ СН'!$F$24</f>
        <v>3311.7860546699994</v>
      </c>
      <c r="D41" s="36">
        <f>SUMIFS(СВЦЭМ!$D$39:$D$782,СВЦЭМ!$A$39:$A$782,$A41,СВЦЭМ!$B$39:$B$782,D$11)+'СЕТ СН'!$F$14+СВЦЭМ!$D$10+'СЕТ СН'!$F$5-'СЕТ СН'!$F$24</f>
        <v>3373.5294670100002</v>
      </c>
      <c r="E41" s="36">
        <f>SUMIFS(СВЦЭМ!$D$39:$D$782,СВЦЭМ!$A$39:$A$782,$A41,СВЦЭМ!$B$39:$B$782,E$11)+'СЕТ СН'!$F$14+СВЦЭМ!$D$10+'СЕТ СН'!$F$5-'СЕТ СН'!$F$24</f>
        <v>3366.0445198500001</v>
      </c>
      <c r="F41" s="36">
        <f>SUMIFS(СВЦЭМ!$D$39:$D$782,СВЦЭМ!$A$39:$A$782,$A41,СВЦЭМ!$B$39:$B$782,F$11)+'СЕТ СН'!$F$14+СВЦЭМ!$D$10+'СЕТ СН'!$F$5-'СЕТ СН'!$F$24</f>
        <v>3352.6559981499995</v>
      </c>
      <c r="G41" s="36">
        <f>SUMIFS(СВЦЭМ!$D$39:$D$782,СВЦЭМ!$A$39:$A$782,$A41,СВЦЭМ!$B$39:$B$782,G$11)+'СЕТ СН'!$F$14+СВЦЭМ!$D$10+'СЕТ СН'!$F$5-'СЕТ СН'!$F$24</f>
        <v>3337.90054151</v>
      </c>
      <c r="H41" s="36">
        <f>SUMIFS(СВЦЭМ!$D$39:$D$782,СВЦЭМ!$A$39:$A$782,$A41,СВЦЭМ!$B$39:$B$782,H$11)+'СЕТ СН'!$F$14+СВЦЭМ!$D$10+'СЕТ СН'!$F$5-'СЕТ СН'!$F$24</f>
        <v>3227.4911705900004</v>
      </c>
      <c r="I41" s="36">
        <f>SUMIFS(СВЦЭМ!$D$39:$D$782,СВЦЭМ!$A$39:$A$782,$A41,СВЦЭМ!$B$39:$B$782,I$11)+'СЕТ СН'!$F$14+СВЦЭМ!$D$10+'СЕТ СН'!$F$5-'СЕТ СН'!$F$24</f>
        <v>3175.9384775600001</v>
      </c>
      <c r="J41" s="36">
        <f>SUMIFS(СВЦЭМ!$D$39:$D$782,СВЦЭМ!$A$39:$A$782,$A41,СВЦЭМ!$B$39:$B$782,J$11)+'СЕТ СН'!$F$14+СВЦЭМ!$D$10+'СЕТ СН'!$F$5-'СЕТ СН'!$F$24</f>
        <v>3108.3050308700003</v>
      </c>
      <c r="K41" s="36">
        <f>SUMIFS(СВЦЭМ!$D$39:$D$782,СВЦЭМ!$A$39:$A$782,$A41,СВЦЭМ!$B$39:$B$782,K$11)+'СЕТ СН'!$F$14+СВЦЭМ!$D$10+'СЕТ СН'!$F$5-'СЕТ СН'!$F$24</f>
        <v>3099.8114354400004</v>
      </c>
      <c r="L41" s="36">
        <f>SUMIFS(СВЦЭМ!$D$39:$D$782,СВЦЭМ!$A$39:$A$782,$A41,СВЦЭМ!$B$39:$B$782,L$11)+'СЕТ СН'!$F$14+СВЦЭМ!$D$10+'СЕТ СН'!$F$5-'СЕТ СН'!$F$24</f>
        <v>3073.8907218600002</v>
      </c>
      <c r="M41" s="36">
        <f>SUMIFS(СВЦЭМ!$D$39:$D$782,СВЦЭМ!$A$39:$A$782,$A41,СВЦЭМ!$B$39:$B$782,M$11)+'СЕТ СН'!$F$14+СВЦЭМ!$D$10+'СЕТ СН'!$F$5-'СЕТ СН'!$F$24</f>
        <v>3085.6339133500001</v>
      </c>
      <c r="N41" s="36">
        <f>SUMIFS(СВЦЭМ!$D$39:$D$782,СВЦЭМ!$A$39:$A$782,$A41,СВЦЭМ!$B$39:$B$782,N$11)+'СЕТ СН'!$F$14+СВЦЭМ!$D$10+'СЕТ СН'!$F$5-'СЕТ СН'!$F$24</f>
        <v>3114.0293920499998</v>
      </c>
      <c r="O41" s="36">
        <f>SUMIFS(СВЦЭМ!$D$39:$D$782,СВЦЭМ!$A$39:$A$782,$A41,СВЦЭМ!$B$39:$B$782,O$11)+'СЕТ СН'!$F$14+СВЦЭМ!$D$10+'СЕТ СН'!$F$5-'СЕТ СН'!$F$24</f>
        <v>3123.9551696200001</v>
      </c>
      <c r="P41" s="36">
        <f>SUMIFS(СВЦЭМ!$D$39:$D$782,СВЦЭМ!$A$39:$A$782,$A41,СВЦЭМ!$B$39:$B$782,P$11)+'СЕТ СН'!$F$14+СВЦЭМ!$D$10+'СЕТ СН'!$F$5-'СЕТ СН'!$F$24</f>
        <v>3132.6657436100004</v>
      </c>
      <c r="Q41" s="36">
        <f>SUMIFS(СВЦЭМ!$D$39:$D$782,СВЦЭМ!$A$39:$A$782,$A41,СВЦЭМ!$B$39:$B$782,Q$11)+'СЕТ СН'!$F$14+СВЦЭМ!$D$10+'СЕТ СН'!$F$5-'СЕТ СН'!$F$24</f>
        <v>3152.8426229800002</v>
      </c>
      <c r="R41" s="36">
        <f>SUMIFS(СВЦЭМ!$D$39:$D$782,СВЦЭМ!$A$39:$A$782,$A41,СВЦЭМ!$B$39:$B$782,R$11)+'СЕТ СН'!$F$14+СВЦЭМ!$D$10+'СЕТ СН'!$F$5-'СЕТ СН'!$F$24</f>
        <v>3145.7519207400001</v>
      </c>
      <c r="S41" s="36">
        <f>SUMIFS(СВЦЭМ!$D$39:$D$782,СВЦЭМ!$A$39:$A$782,$A41,СВЦЭМ!$B$39:$B$782,S$11)+'СЕТ СН'!$F$14+СВЦЭМ!$D$10+'СЕТ СН'!$F$5-'СЕТ СН'!$F$24</f>
        <v>3110.5850417400002</v>
      </c>
      <c r="T41" s="36">
        <f>SUMIFS(СВЦЭМ!$D$39:$D$782,СВЦЭМ!$A$39:$A$782,$A41,СВЦЭМ!$B$39:$B$782,T$11)+'СЕТ СН'!$F$14+СВЦЭМ!$D$10+'СЕТ СН'!$F$5-'СЕТ СН'!$F$24</f>
        <v>3039.8012275800002</v>
      </c>
      <c r="U41" s="36">
        <f>SUMIFS(СВЦЭМ!$D$39:$D$782,СВЦЭМ!$A$39:$A$782,$A41,СВЦЭМ!$B$39:$B$782,U$11)+'СЕТ СН'!$F$14+СВЦЭМ!$D$10+'СЕТ СН'!$F$5-'СЕТ СН'!$F$24</f>
        <v>3020.3353493200002</v>
      </c>
      <c r="V41" s="36">
        <f>SUMIFS(СВЦЭМ!$D$39:$D$782,СВЦЭМ!$A$39:$A$782,$A41,СВЦЭМ!$B$39:$B$782,V$11)+'СЕТ СН'!$F$14+СВЦЭМ!$D$10+'СЕТ СН'!$F$5-'СЕТ СН'!$F$24</f>
        <v>3039.9215094000001</v>
      </c>
      <c r="W41" s="36">
        <f>SUMIFS(СВЦЭМ!$D$39:$D$782,СВЦЭМ!$A$39:$A$782,$A41,СВЦЭМ!$B$39:$B$782,W$11)+'СЕТ СН'!$F$14+СВЦЭМ!$D$10+'СЕТ СН'!$F$5-'СЕТ СН'!$F$24</f>
        <v>3071.30513092</v>
      </c>
      <c r="X41" s="36">
        <f>SUMIFS(СВЦЭМ!$D$39:$D$782,СВЦЭМ!$A$39:$A$782,$A41,СВЦЭМ!$B$39:$B$782,X$11)+'СЕТ СН'!$F$14+СВЦЭМ!$D$10+'СЕТ СН'!$F$5-'СЕТ СН'!$F$24</f>
        <v>3126.8487218199998</v>
      </c>
      <c r="Y41" s="36">
        <f>SUMIFS(СВЦЭМ!$D$39:$D$782,СВЦЭМ!$A$39:$A$782,$A41,СВЦЭМ!$B$39:$B$782,Y$11)+'СЕТ СН'!$F$14+СВЦЭМ!$D$10+'СЕТ СН'!$F$5-'СЕТ СН'!$F$24</f>
        <v>3193.2307821499999</v>
      </c>
    </row>
    <row r="42" spans="1:27" ht="15.75" x14ac:dyDescent="0.2">
      <c r="A42" s="35">
        <f t="shared" si="0"/>
        <v>45596</v>
      </c>
      <c r="B42" s="36">
        <f>SUMIFS(СВЦЭМ!$D$39:$D$782,СВЦЭМ!$A$39:$A$782,$A42,СВЦЭМ!$B$39:$B$782,B$11)+'СЕТ СН'!$F$14+СВЦЭМ!$D$10+'СЕТ СН'!$F$5-'СЕТ СН'!$F$24</f>
        <v>3305.1163329999999</v>
      </c>
      <c r="C42" s="36">
        <f>SUMIFS(СВЦЭМ!$D$39:$D$782,СВЦЭМ!$A$39:$A$782,$A42,СВЦЭМ!$B$39:$B$782,C$11)+'СЕТ СН'!$F$14+СВЦЭМ!$D$10+'СЕТ СН'!$F$5-'СЕТ СН'!$F$24</f>
        <v>3281.3918608399999</v>
      </c>
      <c r="D42" s="36">
        <f>SUMIFS(СВЦЭМ!$D$39:$D$782,СВЦЭМ!$A$39:$A$782,$A42,СВЦЭМ!$B$39:$B$782,D$11)+'СЕТ СН'!$F$14+СВЦЭМ!$D$10+'СЕТ СН'!$F$5-'СЕТ СН'!$F$24</f>
        <v>3308.1491879599998</v>
      </c>
      <c r="E42" s="36">
        <f>SUMIFS(СВЦЭМ!$D$39:$D$782,СВЦЭМ!$A$39:$A$782,$A42,СВЦЭМ!$B$39:$B$782,E$11)+'СЕТ СН'!$F$14+СВЦЭМ!$D$10+'СЕТ СН'!$F$5-'СЕТ СН'!$F$24</f>
        <v>3311.7510478100003</v>
      </c>
      <c r="F42" s="36">
        <f>SUMIFS(СВЦЭМ!$D$39:$D$782,СВЦЭМ!$A$39:$A$782,$A42,СВЦЭМ!$B$39:$B$782,F$11)+'СЕТ СН'!$F$14+СВЦЭМ!$D$10+'СЕТ СН'!$F$5-'СЕТ СН'!$F$24</f>
        <v>3311.3042783000001</v>
      </c>
      <c r="G42" s="36">
        <f>SUMIFS(СВЦЭМ!$D$39:$D$782,СВЦЭМ!$A$39:$A$782,$A42,СВЦЭМ!$B$39:$B$782,G$11)+'СЕТ СН'!$F$14+СВЦЭМ!$D$10+'СЕТ СН'!$F$5-'СЕТ СН'!$F$24</f>
        <v>3284.2053747499995</v>
      </c>
      <c r="H42" s="36">
        <f>SUMIFS(СВЦЭМ!$D$39:$D$782,СВЦЭМ!$A$39:$A$782,$A42,СВЦЭМ!$B$39:$B$782,H$11)+'СЕТ СН'!$F$14+СВЦЭМ!$D$10+'СЕТ СН'!$F$5-'СЕТ СН'!$F$24</f>
        <v>3190.7502584200001</v>
      </c>
      <c r="I42" s="36">
        <f>SUMIFS(СВЦЭМ!$D$39:$D$782,СВЦЭМ!$A$39:$A$782,$A42,СВЦЭМ!$B$39:$B$782,I$11)+'СЕТ СН'!$F$14+СВЦЭМ!$D$10+'СЕТ СН'!$F$5-'СЕТ СН'!$F$24</f>
        <v>3077.8240679700002</v>
      </c>
      <c r="J42" s="36">
        <f>SUMIFS(СВЦЭМ!$D$39:$D$782,СВЦЭМ!$A$39:$A$782,$A42,СВЦЭМ!$B$39:$B$782,J$11)+'СЕТ СН'!$F$14+СВЦЭМ!$D$10+'СЕТ СН'!$F$5-'СЕТ СН'!$F$24</f>
        <v>3036.2634815800002</v>
      </c>
      <c r="K42" s="36">
        <f>SUMIFS(СВЦЭМ!$D$39:$D$782,СВЦЭМ!$A$39:$A$782,$A42,СВЦЭМ!$B$39:$B$782,K$11)+'СЕТ СН'!$F$14+СВЦЭМ!$D$10+'СЕТ СН'!$F$5-'СЕТ СН'!$F$24</f>
        <v>3006.2906676700004</v>
      </c>
      <c r="L42" s="36">
        <f>SUMIFS(СВЦЭМ!$D$39:$D$782,СВЦЭМ!$A$39:$A$782,$A42,СВЦЭМ!$B$39:$B$782,L$11)+'СЕТ СН'!$F$14+СВЦЭМ!$D$10+'СЕТ СН'!$F$5-'СЕТ СН'!$F$24</f>
        <v>2984.8978088499998</v>
      </c>
      <c r="M42" s="36">
        <f>SUMIFS(СВЦЭМ!$D$39:$D$782,СВЦЭМ!$A$39:$A$782,$A42,СВЦЭМ!$B$39:$B$782,M$11)+'СЕТ СН'!$F$14+СВЦЭМ!$D$10+'СЕТ СН'!$F$5-'СЕТ СН'!$F$24</f>
        <v>2994.3250761400004</v>
      </c>
      <c r="N42" s="36">
        <f>SUMIFS(СВЦЭМ!$D$39:$D$782,СВЦЭМ!$A$39:$A$782,$A42,СВЦЭМ!$B$39:$B$782,N$11)+'СЕТ СН'!$F$14+СВЦЭМ!$D$10+'СЕТ СН'!$F$5-'СЕТ СН'!$F$24</f>
        <v>3028.8349341100002</v>
      </c>
      <c r="O42" s="36">
        <f>SUMIFS(СВЦЭМ!$D$39:$D$782,СВЦЭМ!$A$39:$A$782,$A42,СВЦЭМ!$B$39:$B$782,O$11)+'СЕТ СН'!$F$14+СВЦЭМ!$D$10+'СЕТ СН'!$F$5-'СЕТ СН'!$F$24</f>
        <v>3049.8916800300003</v>
      </c>
      <c r="P42" s="36">
        <f>SUMIFS(СВЦЭМ!$D$39:$D$782,СВЦЭМ!$A$39:$A$782,$A42,СВЦЭМ!$B$39:$B$782,P$11)+'СЕТ СН'!$F$14+СВЦЭМ!$D$10+'СЕТ СН'!$F$5-'СЕТ СН'!$F$24</f>
        <v>3064.8868876300003</v>
      </c>
      <c r="Q42" s="36">
        <f>SUMIFS(СВЦЭМ!$D$39:$D$782,СВЦЭМ!$A$39:$A$782,$A42,СВЦЭМ!$B$39:$B$782,Q$11)+'СЕТ СН'!$F$14+СВЦЭМ!$D$10+'СЕТ СН'!$F$5-'СЕТ СН'!$F$24</f>
        <v>3074.69404351</v>
      </c>
      <c r="R42" s="36">
        <f>SUMIFS(СВЦЭМ!$D$39:$D$782,СВЦЭМ!$A$39:$A$782,$A42,СВЦЭМ!$B$39:$B$782,R$11)+'СЕТ СН'!$F$14+СВЦЭМ!$D$10+'СЕТ СН'!$F$5-'СЕТ СН'!$F$24</f>
        <v>3074.0131253400004</v>
      </c>
      <c r="S42" s="36">
        <f>SUMIFS(СВЦЭМ!$D$39:$D$782,СВЦЭМ!$A$39:$A$782,$A42,СВЦЭМ!$B$39:$B$782,S$11)+'СЕТ СН'!$F$14+СВЦЭМ!$D$10+'СЕТ СН'!$F$5-'СЕТ СН'!$F$24</f>
        <v>3059.3468045200002</v>
      </c>
      <c r="T42" s="36">
        <f>SUMIFS(СВЦЭМ!$D$39:$D$782,СВЦЭМ!$A$39:$A$782,$A42,СВЦЭМ!$B$39:$B$782,T$11)+'СЕТ СН'!$F$14+СВЦЭМ!$D$10+'СЕТ СН'!$F$5-'СЕТ СН'!$F$24</f>
        <v>2970.12540584</v>
      </c>
      <c r="U42" s="36">
        <f>SUMIFS(СВЦЭМ!$D$39:$D$782,СВЦЭМ!$A$39:$A$782,$A42,СВЦЭМ!$B$39:$B$782,U$11)+'СЕТ СН'!$F$14+СВЦЭМ!$D$10+'СЕТ СН'!$F$5-'СЕТ СН'!$F$24</f>
        <v>2970.7427810400004</v>
      </c>
      <c r="V42" s="36">
        <f>SUMIFS(СВЦЭМ!$D$39:$D$782,СВЦЭМ!$A$39:$A$782,$A42,СВЦЭМ!$B$39:$B$782,V$11)+'СЕТ СН'!$F$14+СВЦЭМ!$D$10+'СЕТ СН'!$F$5-'СЕТ СН'!$F$24</f>
        <v>2970.5310454099999</v>
      </c>
      <c r="W42" s="36">
        <f>SUMIFS(СВЦЭМ!$D$39:$D$782,СВЦЭМ!$A$39:$A$782,$A42,СВЦЭМ!$B$39:$B$782,W$11)+'СЕТ СН'!$F$14+СВЦЭМ!$D$10+'СЕТ СН'!$F$5-'СЕТ СН'!$F$24</f>
        <v>2996.8887276300002</v>
      </c>
      <c r="X42" s="36">
        <f>SUMIFS(СВЦЭМ!$D$39:$D$782,СВЦЭМ!$A$39:$A$782,$A42,СВЦЭМ!$B$39:$B$782,X$11)+'СЕТ СН'!$F$14+СВЦЭМ!$D$10+'СЕТ СН'!$F$5-'СЕТ СН'!$F$24</f>
        <v>3065.8353298100001</v>
      </c>
      <c r="Y42" s="36">
        <f>SUMIFS(СВЦЭМ!$D$39:$D$782,СВЦЭМ!$A$39:$A$782,$A42,СВЦЭМ!$B$39:$B$782,Y$11)+'СЕТ СН'!$F$14+СВЦЭМ!$D$10+'СЕТ СН'!$F$5-'СЕТ СН'!$F$24</f>
        <v>3098.8909586500004</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7"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7"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7"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01.10.2024</v>
      </c>
      <c r="B48" s="36">
        <f>SUMIFS(СВЦЭМ!$D$39:$D$782,СВЦЭМ!$A$39:$A$782,$A48,СВЦЭМ!$B$39:$B$782,B$47)+'СЕТ СН'!$G$14+СВЦЭМ!$D$10+'СЕТ СН'!$G$5-'СЕТ СН'!$G$24</f>
        <v>4027.3314100899997</v>
      </c>
      <c r="C48" s="36">
        <f>SUMIFS(СВЦЭМ!$D$39:$D$782,СВЦЭМ!$A$39:$A$782,$A48,СВЦЭМ!$B$39:$B$782,C$47)+'СЕТ СН'!$G$14+СВЦЭМ!$D$10+'СЕТ СН'!$G$5-'СЕТ СН'!$G$24</f>
        <v>4015.7379773100001</v>
      </c>
      <c r="D48" s="36">
        <f>SUMIFS(СВЦЭМ!$D$39:$D$782,СВЦЭМ!$A$39:$A$782,$A48,СВЦЭМ!$B$39:$B$782,D$47)+'СЕТ СН'!$G$14+СВЦЭМ!$D$10+'СЕТ СН'!$G$5-'СЕТ СН'!$G$24</f>
        <v>4123.9809480399999</v>
      </c>
      <c r="E48" s="36">
        <f>SUMIFS(СВЦЭМ!$D$39:$D$782,СВЦЭМ!$A$39:$A$782,$A48,СВЦЭМ!$B$39:$B$782,E$47)+'СЕТ СН'!$G$14+СВЦЭМ!$D$10+'СЕТ СН'!$G$5-'СЕТ СН'!$G$24</f>
        <v>4143.3138087899997</v>
      </c>
      <c r="F48" s="36">
        <f>SUMIFS(СВЦЭМ!$D$39:$D$782,СВЦЭМ!$A$39:$A$782,$A48,СВЦЭМ!$B$39:$B$782,F$47)+'СЕТ СН'!$G$14+СВЦЭМ!$D$10+'СЕТ СН'!$G$5-'СЕТ СН'!$G$24</f>
        <v>4142.6288307799996</v>
      </c>
      <c r="G48" s="36">
        <f>SUMIFS(СВЦЭМ!$D$39:$D$782,СВЦЭМ!$A$39:$A$782,$A48,СВЦЭМ!$B$39:$B$782,G$47)+'СЕТ СН'!$G$14+СВЦЭМ!$D$10+'СЕТ СН'!$G$5-'СЕТ СН'!$G$24</f>
        <v>4104.2745338200002</v>
      </c>
      <c r="H48" s="36">
        <f>SUMIFS(СВЦЭМ!$D$39:$D$782,СВЦЭМ!$A$39:$A$782,$A48,СВЦЭМ!$B$39:$B$782,H$47)+'СЕТ СН'!$G$14+СВЦЭМ!$D$10+'СЕТ СН'!$G$5-'СЕТ СН'!$G$24</f>
        <v>3992.5079482800002</v>
      </c>
      <c r="I48" s="36">
        <f>SUMIFS(СВЦЭМ!$D$39:$D$782,СВЦЭМ!$A$39:$A$782,$A48,СВЦЭМ!$B$39:$B$782,I$47)+'СЕТ СН'!$G$14+СВЦЭМ!$D$10+'СЕТ СН'!$G$5-'СЕТ СН'!$G$24</f>
        <v>3871.47082305</v>
      </c>
      <c r="J48" s="36">
        <f>SUMIFS(СВЦЭМ!$D$39:$D$782,СВЦЭМ!$A$39:$A$782,$A48,СВЦЭМ!$B$39:$B$782,J$47)+'СЕТ СН'!$G$14+СВЦЭМ!$D$10+'СЕТ СН'!$G$5-'СЕТ СН'!$G$24</f>
        <v>3824.25705238</v>
      </c>
      <c r="K48" s="36">
        <f>SUMIFS(СВЦЭМ!$D$39:$D$782,СВЦЭМ!$A$39:$A$782,$A48,СВЦЭМ!$B$39:$B$782,K$47)+'СЕТ СН'!$G$14+СВЦЭМ!$D$10+'СЕТ СН'!$G$5-'СЕТ СН'!$G$24</f>
        <v>3772.7403253299999</v>
      </c>
      <c r="L48" s="36">
        <f>SUMIFS(СВЦЭМ!$D$39:$D$782,СВЦЭМ!$A$39:$A$782,$A48,СВЦЭМ!$B$39:$B$782,L$47)+'СЕТ СН'!$G$14+СВЦЭМ!$D$10+'СЕТ СН'!$G$5-'СЕТ СН'!$G$24</f>
        <v>3776.0975957400001</v>
      </c>
      <c r="M48" s="36">
        <f>SUMIFS(СВЦЭМ!$D$39:$D$782,СВЦЭМ!$A$39:$A$782,$A48,СВЦЭМ!$B$39:$B$782,M$47)+'СЕТ СН'!$G$14+СВЦЭМ!$D$10+'СЕТ СН'!$G$5-'СЕТ СН'!$G$24</f>
        <v>3779.6298485100001</v>
      </c>
      <c r="N48" s="36">
        <f>SUMIFS(СВЦЭМ!$D$39:$D$782,СВЦЭМ!$A$39:$A$782,$A48,СВЦЭМ!$B$39:$B$782,N$47)+'СЕТ СН'!$G$14+СВЦЭМ!$D$10+'СЕТ СН'!$G$5-'СЕТ СН'!$G$24</f>
        <v>3805.1092597300003</v>
      </c>
      <c r="O48" s="36">
        <f>SUMIFS(СВЦЭМ!$D$39:$D$782,СВЦЭМ!$A$39:$A$782,$A48,СВЦЭМ!$B$39:$B$782,O$47)+'СЕТ СН'!$G$14+СВЦЭМ!$D$10+'СЕТ СН'!$G$5-'СЕТ СН'!$G$24</f>
        <v>3781.56998621</v>
      </c>
      <c r="P48" s="36">
        <f>SUMIFS(СВЦЭМ!$D$39:$D$782,СВЦЭМ!$A$39:$A$782,$A48,СВЦЭМ!$B$39:$B$782,P$47)+'СЕТ СН'!$G$14+СВЦЭМ!$D$10+'СЕТ СН'!$G$5-'СЕТ СН'!$G$24</f>
        <v>3789.2362700000003</v>
      </c>
      <c r="Q48" s="36">
        <f>SUMIFS(СВЦЭМ!$D$39:$D$782,СВЦЭМ!$A$39:$A$782,$A48,СВЦЭМ!$B$39:$B$782,Q$47)+'СЕТ СН'!$G$14+СВЦЭМ!$D$10+'СЕТ СН'!$G$5-'СЕТ СН'!$G$24</f>
        <v>3829.97216295</v>
      </c>
      <c r="R48" s="36">
        <f>SUMIFS(СВЦЭМ!$D$39:$D$782,СВЦЭМ!$A$39:$A$782,$A48,СВЦЭМ!$B$39:$B$782,R$47)+'СЕТ СН'!$G$14+СВЦЭМ!$D$10+'СЕТ СН'!$G$5-'СЕТ СН'!$G$24</f>
        <v>3806.61346486</v>
      </c>
      <c r="S48" s="36">
        <f>SUMIFS(СВЦЭМ!$D$39:$D$782,СВЦЭМ!$A$39:$A$782,$A48,СВЦЭМ!$B$39:$B$782,S$47)+'СЕТ СН'!$G$14+СВЦЭМ!$D$10+'СЕТ СН'!$G$5-'СЕТ СН'!$G$24</f>
        <v>3771.83789088</v>
      </c>
      <c r="T48" s="36">
        <f>SUMIFS(СВЦЭМ!$D$39:$D$782,СВЦЭМ!$A$39:$A$782,$A48,СВЦЭМ!$B$39:$B$782,T$47)+'СЕТ СН'!$G$14+СВЦЭМ!$D$10+'СЕТ СН'!$G$5-'СЕТ СН'!$G$24</f>
        <v>3758.2959095900001</v>
      </c>
      <c r="U48" s="36">
        <f>SUMIFS(СВЦЭМ!$D$39:$D$782,СВЦЭМ!$A$39:$A$782,$A48,СВЦЭМ!$B$39:$B$782,U$47)+'СЕТ СН'!$G$14+СВЦЭМ!$D$10+'СЕТ СН'!$G$5-'СЕТ СН'!$G$24</f>
        <v>3728.5343155600003</v>
      </c>
      <c r="V48" s="36">
        <f>SUMIFS(СВЦЭМ!$D$39:$D$782,СВЦЭМ!$A$39:$A$782,$A48,СВЦЭМ!$B$39:$B$782,V$47)+'СЕТ СН'!$G$14+СВЦЭМ!$D$10+'СЕТ СН'!$G$5-'СЕТ СН'!$G$24</f>
        <v>3710.3930976000001</v>
      </c>
      <c r="W48" s="36">
        <f>SUMIFS(СВЦЭМ!$D$39:$D$782,СВЦЭМ!$A$39:$A$782,$A48,СВЦЭМ!$B$39:$B$782,W$47)+'СЕТ СН'!$G$14+СВЦЭМ!$D$10+'СЕТ СН'!$G$5-'СЕТ СН'!$G$24</f>
        <v>3709.3127842100002</v>
      </c>
      <c r="X48" s="36">
        <f>SUMIFS(СВЦЭМ!$D$39:$D$782,СВЦЭМ!$A$39:$A$782,$A48,СВЦЭМ!$B$39:$B$782,X$47)+'СЕТ СН'!$G$14+СВЦЭМ!$D$10+'СЕТ СН'!$G$5-'СЕТ СН'!$G$24</f>
        <v>3788.48990581</v>
      </c>
      <c r="Y48" s="36">
        <f>SUMIFS(СВЦЭМ!$D$39:$D$782,СВЦЭМ!$A$39:$A$782,$A48,СВЦЭМ!$B$39:$B$782,Y$47)+'СЕТ СН'!$G$14+СВЦЭМ!$D$10+'СЕТ СН'!$G$5-'СЕТ СН'!$G$24</f>
        <v>3874.16642581</v>
      </c>
      <c r="AA48" s="45"/>
    </row>
    <row r="49" spans="1:25" ht="15.75" x14ac:dyDescent="0.2">
      <c r="A49" s="35">
        <f>A48+1</f>
        <v>45567</v>
      </c>
      <c r="B49" s="36">
        <f>SUMIFS(СВЦЭМ!$D$39:$D$782,СВЦЭМ!$A$39:$A$782,$A49,СВЦЭМ!$B$39:$B$782,B$47)+'СЕТ СН'!$G$14+СВЦЭМ!$D$10+'СЕТ СН'!$G$5-'СЕТ СН'!$G$24</f>
        <v>3967.7338169200002</v>
      </c>
      <c r="C49" s="36">
        <f>SUMIFS(СВЦЭМ!$D$39:$D$782,СВЦЭМ!$A$39:$A$782,$A49,СВЦЭМ!$B$39:$B$782,C$47)+'СЕТ СН'!$G$14+СВЦЭМ!$D$10+'СЕТ СН'!$G$5-'СЕТ СН'!$G$24</f>
        <v>4030.1207006</v>
      </c>
      <c r="D49" s="36">
        <f>SUMIFS(СВЦЭМ!$D$39:$D$782,СВЦЭМ!$A$39:$A$782,$A49,СВЦЭМ!$B$39:$B$782,D$47)+'СЕТ СН'!$G$14+СВЦЭМ!$D$10+'СЕТ СН'!$G$5-'СЕТ СН'!$G$24</f>
        <v>4101.9597973899999</v>
      </c>
      <c r="E49" s="36">
        <f>SUMIFS(СВЦЭМ!$D$39:$D$782,СВЦЭМ!$A$39:$A$782,$A49,СВЦЭМ!$B$39:$B$782,E$47)+'СЕТ СН'!$G$14+СВЦЭМ!$D$10+'СЕТ СН'!$G$5-'СЕТ СН'!$G$24</f>
        <v>4128.09210153</v>
      </c>
      <c r="F49" s="36">
        <f>SUMIFS(СВЦЭМ!$D$39:$D$782,СВЦЭМ!$A$39:$A$782,$A49,СВЦЭМ!$B$39:$B$782,F$47)+'СЕТ СН'!$G$14+СВЦЭМ!$D$10+'СЕТ СН'!$G$5-'СЕТ СН'!$G$24</f>
        <v>4118.1992590899999</v>
      </c>
      <c r="G49" s="36">
        <f>SUMIFS(СВЦЭМ!$D$39:$D$782,СВЦЭМ!$A$39:$A$782,$A49,СВЦЭМ!$B$39:$B$782,G$47)+'СЕТ СН'!$G$14+СВЦЭМ!$D$10+'СЕТ СН'!$G$5-'СЕТ СН'!$G$24</f>
        <v>4083.62584277</v>
      </c>
      <c r="H49" s="36">
        <f>SUMIFS(СВЦЭМ!$D$39:$D$782,СВЦЭМ!$A$39:$A$782,$A49,СВЦЭМ!$B$39:$B$782,H$47)+'СЕТ СН'!$G$14+СВЦЭМ!$D$10+'СЕТ СН'!$G$5-'СЕТ СН'!$G$24</f>
        <v>3986.2720982999999</v>
      </c>
      <c r="I49" s="36">
        <f>SUMIFS(СВЦЭМ!$D$39:$D$782,СВЦЭМ!$A$39:$A$782,$A49,СВЦЭМ!$B$39:$B$782,I$47)+'СЕТ СН'!$G$14+СВЦЭМ!$D$10+'СЕТ СН'!$G$5-'СЕТ СН'!$G$24</f>
        <v>3887.6375847099998</v>
      </c>
      <c r="J49" s="36">
        <f>SUMIFS(СВЦЭМ!$D$39:$D$782,СВЦЭМ!$A$39:$A$782,$A49,СВЦЭМ!$B$39:$B$782,J$47)+'СЕТ СН'!$G$14+СВЦЭМ!$D$10+'СЕТ СН'!$G$5-'СЕТ СН'!$G$24</f>
        <v>3857.2461712899999</v>
      </c>
      <c r="K49" s="36">
        <f>SUMIFS(СВЦЭМ!$D$39:$D$782,СВЦЭМ!$A$39:$A$782,$A49,СВЦЭМ!$B$39:$B$782,K$47)+'СЕТ СН'!$G$14+СВЦЭМ!$D$10+'СЕТ СН'!$G$5-'СЕТ СН'!$G$24</f>
        <v>3820.6376558299999</v>
      </c>
      <c r="L49" s="36">
        <f>SUMIFS(СВЦЭМ!$D$39:$D$782,СВЦЭМ!$A$39:$A$782,$A49,СВЦЭМ!$B$39:$B$782,L$47)+'СЕТ СН'!$G$14+СВЦЭМ!$D$10+'СЕТ СН'!$G$5-'СЕТ СН'!$G$24</f>
        <v>3824.9358630699999</v>
      </c>
      <c r="M49" s="36">
        <f>SUMIFS(СВЦЭМ!$D$39:$D$782,СВЦЭМ!$A$39:$A$782,$A49,СВЦЭМ!$B$39:$B$782,M$47)+'СЕТ СН'!$G$14+СВЦЭМ!$D$10+'СЕТ СН'!$G$5-'СЕТ СН'!$G$24</f>
        <v>3839.80363158</v>
      </c>
      <c r="N49" s="36">
        <f>SUMIFS(СВЦЭМ!$D$39:$D$782,СВЦЭМ!$A$39:$A$782,$A49,СВЦЭМ!$B$39:$B$782,N$47)+'СЕТ СН'!$G$14+СВЦЭМ!$D$10+'СЕТ СН'!$G$5-'СЕТ СН'!$G$24</f>
        <v>3849.5677351599998</v>
      </c>
      <c r="O49" s="36">
        <f>SUMIFS(СВЦЭМ!$D$39:$D$782,СВЦЭМ!$A$39:$A$782,$A49,СВЦЭМ!$B$39:$B$782,O$47)+'СЕТ СН'!$G$14+СВЦЭМ!$D$10+'СЕТ СН'!$G$5-'СЕТ СН'!$G$24</f>
        <v>3835.1081417699997</v>
      </c>
      <c r="P49" s="36">
        <f>SUMIFS(СВЦЭМ!$D$39:$D$782,СВЦЭМ!$A$39:$A$782,$A49,СВЦЭМ!$B$39:$B$782,P$47)+'СЕТ СН'!$G$14+СВЦЭМ!$D$10+'СЕТ СН'!$G$5-'СЕТ СН'!$G$24</f>
        <v>3834.2122641799997</v>
      </c>
      <c r="Q49" s="36">
        <f>SUMIFS(СВЦЭМ!$D$39:$D$782,СВЦЭМ!$A$39:$A$782,$A49,СВЦЭМ!$B$39:$B$782,Q$47)+'СЕТ СН'!$G$14+СВЦЭМ!$D$10+'СЕТ СН'!$G$5-'СЕТ СН'!$G$24</f>
        <v>3862.5199992400003</v>
      </c>
      <c r="R49" s="36">
        <f>SUMIFS(СВЦЭМ!$D$39:$D$782,СВЦЭМ!$A$39:$A$782,$A49,СВЦЭМ!$B$39:$B$782,R$47)+'СЕТ СН'!$G$14+СВЦЭМ!$D$10+'СЕТ СН'!$G$5-'СЕТ СН'!$G$24</f>
        <v>3815.7328262700003</v>
      </c>
      <c r="S49" s="36">
        <f>SUMIFS(СВЦЭМ!$D$39:$D$782,СВЦЭМ!$A$39:$A$782,$A49,СВЦЭМ!$B$39:$B$782,S$47)+'СЕТ СН'!$G$14+СВЦЭМ!$D$10+'СЕТ СН'!$G$5-'СЕТ СН'!$G$24</f>
        <v>3806.96149625</v>
      </c>
      <c r="T49" s="36">
        <f>SUMIFS(СВЦЭМ!$D$39:$D$782,СВЦЭМ!$A$39:$A$782,$A49,СВЦЭМ!$B$39:$B$782,T$47)+'СЕТ СН'!$G$14+СВЦЭМ!$D$10+'СЕТ СН'!$G$5-'СЕТ СН'!$G$24</f>
        <v>3787.5416244899998</v>
      </c>
      <c r="U49" s="36">
        <f>SUMIFS(СВЦЭМ!$D$39:$D$782,СВЦЭМ!$A$39:$A$782,$A49,СВЦЭМ!$B$39:$B$782,U$47)+'СЕТ СН'!$G$14+СВЦЭМ!$D$10+'СЕТ СН'!$G$5-'СЕТ СН'!$G$24</f>
        <v>3758.48108637</v>
      </c>
      <c r="V49" s="36">
        <f>SUMIFS(СВЦЭМ!$D$39:$D$782,СВЦЭМ!$A$39:$A$782,$A49,СВЦЭМ!$B$39:$B$782,V$47)+'СЕТ СН'!$G$14+СВЦЭМ!$D$10+'СЕТ СН'!$G$5-'СЕТ СН'!$G$24</f>
        <v>3759.8078339599997</v>
      </c>
      <c r="W49" s="36">
        <f>SUMIFS(СВЦЭМ!$D$39:$D$782,СВЦЭМ!$A$39:$A$782,$A49,СВЦЭМ!$B$39:$B$782,W$47)+'СЕТ СН'!$G$14+СВЦЭМ!$D$10+'СЕТ СН'!$G$5-'СЕТ СН'!$G$24</f>
        <v>3772.97279248</v>
      </c>
      <c r="X49" s="36">
        <f>SUMIFS(СВЦЭМ!$D$39:$D$782,СВЦЭМ!$A$39:$A$782,$A49,СВЦЭМ!$B$39:$B$782,X$47)+'СЕТ СН'!$G$14+СВЦЭМ!$D$10+'СЕТ СН'!$G$5-'СЕТ СН'!$G$24</f>
        <v>3845.4348134000002</v>
      </c>
      <c r="Y49" s="36">
        <f>SUMIFS(СВЦЭМ!$D$39:$D$782,СВЦЭМ!$A$39:$A$782,$A49,СВЦЭМ!$B$39:$B$782,Y$47)+'СЕТ СН'!$G$14+СВЦЭМ!$D$10+'СЕТ СН'!$G$5-'СЕТ СН'!$G$24</f>
        <v>3922.7634160699999</v>
      </c>
    </row>
    <row r="50" spans="1:25" ht="15.75" x14ac:dyDescent="0.2">
      <c r="A50" s="35">
        <f t="shared" ref="A50:A78" si="1">A49+1</f>
        <v>45568</v>
      </c>
      <c r="B50" s="36">
        <f>SUMIFS(СВЦЭМ!$D$39:$D$782,СВЦЭМ!$A$39:$A$782,$A50,СВЦЭМ!$B$39:$B$782,B$47)+'СЕТ СН'!$G$14+СВЦЭМ!$D$10+'СЕТ СН'!$G$5-'СЕТ СН'!$G$24</f>
        <v>3902.4322360400001</v>
      </c>
      <c r="C50" s="36">
        <f>SUMIFS(СВЦЭМ!$D$39:$D$782,СВЦЭМ!$A$39:$A$782,$A50,СВЦЭМ!$B$39:$B$782,C$47)+'СЕТ СН'!$G$14+СВЦЭМ!$D$10+'СЕТ СН'!$G$5-'СЕТ СН'!$G$24</f>
        <v>3952.4243909699999</v>
      </c>
      <c r="D50" s="36">
        <f>SUMIFS(СВЦЭМ!$D$39:$D$782,СВЦЭМ!$A$39:$A$782,$A50,СВЦЭМ!$B$39:$B$782,D$47)+'СЕТ СН'!$G$14+СВЦЭМ!$D$10+'СЕТ СН'!$G$5-'СЕТ СН'!$G$24</f>
        <v>3999.0601724600001</v>
      </c>
      <c r="E50" s="36">
        <f>SUMIFS(СВЦЭМ!$D$39:$D$782,СВЦЭМ!$A$39:$A$782,$A50,СВЦЭМ!$B$39:$B$782,E$47)+'СЕТ СН'!$G$14+СВЦЭМ!$D$10+'СЕТ СН'!$G$5-'СЕТ СН'!$G$24</f>
        <v>4053.3920512899999</v>
      </c>
      <c r="F50" s="36">
        <f>SUMIFS(СВЦЭМ!$D$39:$D$782,СВЦЭМ!$A$39:$A$782,$A50,СВЦЭМ!$B$39:$B$782,F$47)+'СЕТ СН'!$G$14+СВЦЭМ!$D$10+'СЕТ СН'!$G$5-'СЕТ СН'!$G$24</f>
        <v>4029.94755201</v>
      </c>
      <c r="G50" s="36">
        <f>SUMIFS(СВЦЭМ!$D$39:$D$782,СВЦЭМ!$A$39:$A$782,$A50,СВЦЭМ!$B$39:$B$782,G$47)+'СЕТ СН'!$G$14+СВЦЭМ!$D$10+'СЕТ СН'!$G$5-'СЕТ СН'!$G$24</f>
        <v>4024.9203422999999</v>
      </c>
      <c r="H50" s="36">
        <f>SUMIFS(СВЦЭМ!$D$39:$D$782,СВЦЭМ!$A$39:$A$782,$A50,СВЦЭМ!$B$39:$B$782,H$47)+'СЕТ СН'!$G$14+СВЦЭМ!$D$10+'СЕТ СН'!$G$5-'СЕТ СН'!$G$24</f>
        <v>3944.8664207900001</v>
      </c>
      <c r="I50" s="36">
        <f>SUMIFS(СВЦЭМ!$D$39:$D$782,СВЦЭМ!$A$39:$A$782,$A50,СВЦЭМ!$B$39:$B$782,I$47)+'СЕТ СН'!$G$14+СВЦЭМ!$D$10+'СЕТ СН'!$G$5-'СЕТ СН'!$G$24</f>
        <v>3867.2231970600001</v>
      </c>
      <c r="J50" s="36">
        <f>SUMIFS(СВЦЭМ!$D$39:$D$782,СВЦЭМ!$A$39:$A$782,$A50,СВЦЭМ!$B$39:$B$782,J$47)+'СЕТ СН'!$G$14+СВЦЭМ!$D$10+'СЕТ СН'!$G$5-'СЕТ СН'!$G$24</f>
        <v>3830.9480877799997</v>
      </c>
      <c r="K50" s="36">
        <f>SUMIFS(СВЦЭМ!$D$39:$D$782,СВЦЭМ!$A$39:$A$782,$A50,СВЦЭМ!$B$39:$B$782,K$47)+'СЕТ СН'!$G$14+СВЦЭМ!$D$10+'СЕТ СН'!$G$5-'СЕТ СН'!$G$24</f>
        <v>3794.7380918099998</v>
      </c>
      <c r="L50" s="36">
        <f>SUMIFS(СВЦЭМ!$D$39:$D$782,СВЦЭМ!$A$39:$A$782,$A50,СВЦЭМ!$B$39:$B$782,L$47)+'СЕТ СН'!$G$14+СВЦЭМ!$D$10+'СЕТ СН'!$G$5-'СЕТ СН'!$G$24</f>
        <v>3779.2354605400001</v>
      </c>
      <c r="M50" s="36">
        <f>SUMIFS(СВЦЭМ!$D$39:$D$782,СВЦЭМ!$A$39:$A$782,$A50,СВЦЭМ!$B$39:$B$782,M$47)+'СЕТ СН'!$G$14+СВЦЭМ!$D$10+'СЕТ СН'!$G$5-'СЕТ СН'!$G$24</f>
        <v>3798.0883310099998</v>
      </c>
      <c r="N50" s="36">
        <f>SUMIFS(СВЦЭМ!$D$39:$D$782,СВЦЭМ!$A$39:$A$782,$A50,СВЦЭМ!$B$39:$B$782,N$47)+'СЕТ СН'!$G$14+СВЦЭМ!$D$10+'СЕТ СН'!$G$5-'СЕТ СН'!$G$24</f>
        <v>3832.2827546500002</v>
      </c>
      <c r="O50" s="36">
        <f>SUMIFS(СВЦЭМ!$D$39:$D$782,СВЦЭМ!$A$39:$A$782,$A50,СВЦЭМ!$B$39:$B$782,O$47)+'СЕТ СН'!$G$14+СВЦЭМ!$D$10+'СЕТ СН'!$G$5-'СЕТ СН'!$G$24</f>
        <v>3808.8210892100001</v>
      </c>
      <c r="P50" s="36">
        <f>SUMIFS(СВЦЭМ!$D$39:$D$782,СВЦЭМ!$A$39:$A$782,$A50,СВЦЭМ!$B$39:$B$782,P$47)+'СЕТ СН'!$G$14+СВЦЭМ!$D$10+'СЕТ СН'!$G$5-'СЕТ СН'!$G$24</f>
        <v>3810.8073912</v>
      </c>
      <c r="Q50" s="36">
        <f>SUMIFS(СВЦЭМ!$D$39:$D$782,СВЦЭМ!$A$39:$A$782,$A50,СВЦЭМ!$B$39:$B$782,Q$47)+'СЕТ СН'!$G$14+СВЦЭМ!$D$10+'СЕТ СН'!$G$5-'СЕТ СН'!$G$24</f>
        <v>3828.8650732400001</v>
      </c>
      <c r="R50" s="36">
        <f>SUMIFS(СВЦЭМ!$D$39:$D$782,СВЦЭМ!$A$39:$A$782,$A50,СВЦЭМ!$B$39:$B$782,R$47)+'СЕТ СН'!$G$14+СВЦЭМ!$D$10+'СЕТ СН'!$G$5-'СЕТ СН'!$G$24</f>
        <v>3825.4976434</v>
      </c>
      <c r="S50" s="36">
        <f>SUMIFS(СВЦЭМ!$D$39:$D$782,СВЦЭМ!$A$39:$A$782,$A50,СВЦЭМ!$B$39:$B$782,S$47)+'СЕТ СН'!$G$14+СВЦЭМ!$D$10+'СЕТ СН'!$G$5-'СЕТ СН'!$G$24</f>
        <v>3795.8414778699998</v>
      </c>
      <c r="T50" s="36">
        <f>SUMIFS(СВЦЭМ!$D$39:$D$782,СВЦЭМ!$A$39:$A$782,$A50,СВЦЭМ!$B$39:$B$782,T$47)+'СЕТ СН'!$G$14+СВЦЭМ!$D$10+'СЕТ СН'!$G$5-'СЕТ СН'!$G$24</f>
        <v>3783.3222875399997</v>
      </c>
      <c r="U50" s="36">
        <f>SUMIFS(СВЦЭМ!$D$39:$D$782,СВЦЭМ!$A$39:$A$782,$A50,СВЦЭМ!$B$39:$B$782,U$47)+'СЕТ СН'!$G$14+СВЦЭМ!$D$10+'СЕТ СН'!$G$5-'СЕТ СН'!$G$24</f>
        <v>3762.3892952900001</v>
      </c>
      <c r="V50" s="36">
        <f>SUMIFS(СВЦЭМ!$D$39:$D$782,СВЦЭМ!$A$39:$A$782,$A50,СВЦЭМ!$B$39:$B$782,V$47)+'СЕТ СН'!$G$14+СВЦЭМ!$D$10+'СЕТ СН'!$G$5-'СЕТ СН'!$G$24</f>
        <v>3743.54836544</v>
      </c>
      <c r="W50" s="36">
        <f>SUMIFS(СВЦЭМ!$D$39:$D$782,СВЦЭМ!$A$39:$A$782,$A50,СВЦЭМ!$B$39:$B$782,W$47)+'СЕТ СН'!$G$14+СВЦЭМ!$D$10+'СЕТ СН'!$G$5-'СЕТ СН'!$G$24</f>
        <v>3781.7788073299998</v>
      </c>
      <c r="X50" s="36">
        <f>SUMIFS(СВЦЭМ!$D$39:$D$782,СВЦЭМ!$A$39:$A$782,$A50,СВЦЭМ!$B$39:$B$782,X$47)+'СЕТ СН'!$G$14+СВЦЭМ!$D$10+'СЕТ СН'!$G$5-'СЕТ СН'!$G$24</f>
        <v>3846.2690288700001</v>
      </c>
      <c r="Y50" s="36">
        <f>SUMIFS(СВЦЭМ!$D$39:$D$782,СВЦЭМ!$A$39:$A$782,$A50,СВЦЭМ!$B$39:$B$782,Y$47)+'СЕТ СН'!$G$14+СВЦЭМ!$D$10+'СЕТ СН'!$G$5-'СЕТ СН'!$G$24</f>
        <v>3916.30615618</v>
      </c>
    </row>
    <row r="51" spans="1:25" ht="15.75" x14ac:dyDescent="0.2">
      <c r="A51" s="35">
        <f t="shared" si="1"/>
        <v>45569</v>
      </c>
      <c r="B51" s="36">
        <f>SUMIFS(СВЦЭМ!$D$39:$D$782,СВЦЭМ!$A$39:$A$782,$A51,СВЦЭМ!$B$39:$B$782,B$47)+'СЕТ СН'!$G$14+СВЦЭМ!$D$10+'СЕТ СН'!$G$5-'СЕТ СН'!$G$24</f>
        <v>3990.9385858800001</v>
      </c>
      <c r="C51" s="36">
        <f>SUMIFS(СВЦЭМ!$D$39:$D$782,СВЦЭМ!$A$39:$A$782,$A51,СВЦЭМ!$B$39:$B$782,C$47)+'СЕТ СН'!$G$14+СВЦЭМ!$D$10+'СЕТ СН'!$G$5-'СЕТ СН'!$G$24</f>
        <v>4049.9258756600002</v>
      </c>
      <c r="D51" s="36">
        <f>SUMIFS(СВЦЭМ!$D$39:$D$782,СВЦЭМ!$A$39:$A$782,$A51,СВЦЭМ!$B$39:$B$782,D$47)+'СЕТ СН'!$G$14+СВЦЭМ!$D$10+'СЕТ СН'!$G$5-'СЕТ СН'!$G$24</f>
        <v>4075.8519381200003</v>
      </c>
      <c r="E51" s="36">
        <f>SUMIFS(СВЦЭМ!$D$39:$D$782,СВЦЭМ!$A$39:$A$782,$A51,СВЦЭМ!$B$39:$B$782,E$47)+'СЕТ СН'!$G$14+СВЦЭМ!$D$10+'СЕТ СН'!$G$5-'СЕТ СН'!$G$24</f>
        <v>4105.42879687</v>
      </c>
      <c r="F51" s="36">
        <f>SUMIFS(СВЦЭМ!$D$39:$D$782,СВЦЭМ!$A$39:$A$782,$A51,СВЦЭМ!$B$39:$B$782,F$47)+'СЕТ СН'!$G$14+СВЦЭМ!$D$10+'СЕТ СН'!$G$5-'СЕТ СН'!$G$24</f>
        <v>4110.6285497999997</v>
      </c>
      <c r="G51" s="36">
        <f>SUMIFS(СВЦЭМ!$D$39:$D$782,СВЦЭМ!$A$39:$A$782,$A51,СВЦЭМ!$B$39:$B$782,G$47)+'СЕТ СН'!$G$14+СВЦЭМ!$D$10+'СЕТ СН'!$G$5-'СЕТ СН'!$G$24</f>
        <v>4056.401695</v>
      </c>
      <c r="H51" s="36">
        <f>SUMIFS(СВЦЭМ!$D$39:$D$782,СВЦЭМ!$A$39:$A$782,$A51,СВЦЭМ!$B$39:$B$782,H$47)+'СЕТ СН'!$G$14+СВЦЭМ!$D$10+'СЕТ СН'!$G$5-'СЕТ СН'!$G$24</f>
        <v>3978.68530844</v>
      </c>
      <c r="I51" s="36">
        <f>SUMIFS(СВЦЭМ!$D$39:$D$782,СВЦЭМ!$A$39:$A$782,$A51,СВЦЭМ!$B$39:$B$782,I$47)+'СЕТ СН'!$G$14+СВЦЭМ!$D$10+'СЕТ СН'!$G$5-'СЕТ СН'!$G$24</f>
        <v>3890.5785154699997</v>
      </c>
      <c r="J51" s="36">
        <f>SUMIFS(СВЦЭМ!$D$39:$D$782,СВЦЭМ!$A$39:$A$782,$A51,СВЦЭМ!$B$39:$B$782,J$47)+'СЕТ СН'!$G$14+СВЦЭМ!$D$10+'СЕТ СН'!$G$5-'СЕТ СН'!$G$24</f>
        <v>3826.7171705000001</v>
      </c>
      <c r="K51" s="36">
        <f>SUMIFS(СВЦЭМ!$D$39:$D$782,СВЦЭМ!$A$39:$A$782,$A51,СВЦЭМ!$B$39:$B$782,K$47)+'СЕТ СН'!$G$14+СВЦЭМ!$D$10+'СЕТ СН'!$G$5-'СЕТ СН'!$G$24</f>
        <v>3796.5131046300003</v>
      </c>
      <c r="L51" s="36">
        <f>SUMIFS(СВЦЭМ!$D$39:$D$782,СВЦЭМ!$A$39:$A$782,$A51,СВЦЭМ!$B$39:$B$782,L$47)+'СЕТ СН'!$G$14+СВЦЭМ!$D$10+'СЕТ СН'!$G$5-'СЕТ СН'!$G$24</f>
        <v>3773.3334877400002</v>
      </c>
      <c r="M51" s="36">
        <f>SUMIFS(СВЦЭМ!$D$39:$D$782,СВЦЭМ!$A$39:$A$782,$A51,СВЦЭМ!$B$39:$B$782,M$47)+'СЕТ СН'!$G$14+СВЦЭМ!$D$10+'СЕТ СН'!$G$5-'СЕТ СН'!$G$24</f>
        <v>3799.0744162800002</v>
      </c>
      <c r="N51" s="36">
        <f>SUMIFS(СВЦЭМ!$D$39:$D$782,СВЦЭМ!$A$39:$A$782,$A51,СВЦЭМ!$B$39:$B$782,N$47)+'СЕТ СН'!$G$14+СВЦЭМ!$D$10+'СЕТ СН'!$G$5-'СЕТ СН'!$G$24</f>
        <v>3850.1988904099999</v>
      </c>
      <c r="O51" s="36">
        <f>SUMIFS(СВЦЭМ!$D$39:$D$782,СВЦЭМ!$A$39:$A$782,$A51,СВЦЭМ!$B$39:$B$782,O$47)+'СЕТ СН'!$G$14+СВЦЭМ!$D$10+'СЕТ СН'!$G$5-'СЕТ СН'!$G$24</f>
        <v>3832.7330164499999</v>
      </c>
      <c r="P51" s="36">
        <f>SUMIFS(СВЦЭМ!$D$39:$D$782,СВЦЭМ!$A$39:$A$782,$A51,СВЦЭМ!$B$39:$B$782,P$47)+'СЕТ СН'!$G$14+СВЦЭМ!$D$10+'СЕТ СН'!$G$5-'СЕТ СН'!$G$24</f>
        <v>3813.3774336400002</v>
      </c>
      <c r="Q51" s="36">
        <f>SUMIFS(СВЦЭМ!$D$39:$D$782,СВЦЭМ!$A$39:$A$782,$A51,СВЦЭМ!$B$39:$B$782,Q$47)+'СЕТ СН'!$G$14+СВЦЭМ!$D$10+'СЕТ СН'!$G$5-'СЕТ СН'!$G$24</f>
        <v>3835.6422540499998</v>
      </c>
      <c r="R51" s="36">
        <f>SUMIFS(СВЦЭМ!$D$39:$D$782,СВЦЭМ!$A$39:$A$782,$A51,СВЦЭМ!$B$39:$B$782,R$47)+'СЕТ СН'!$G$14+СВЦЭМ!$D$10+'СЕТ СН'!$G$5-'СЕТ СН'!$G$24</f>
        <v>3837.3728858200002</v>
      </c>
      <c r="S51" s="36">
        <f>SUMIFS(СВЦЭМ!$D$39:$D$782,СВЦЭМ!$A$39:$A$782,$A51,СВЦЭМ!$B$39:$B$782,S$47)+'СЕТ СН'!$G$14+СВЦЭМ!$D$10+'СЕТ СН'!$G$5-'СЕТ СН'!$G$24</f>
        <v>3811.3803071399998</v>
      </c>
      <c r="T51" s="36">
        <f>SUMIFS(СВЦЭМ!$D$39:$D$782,СВЦЭМ!$A$39:$A$782,$A51,СВЦЭМ!$B$39:$B$782,T$47)+'СЕТ СН'!$G$14+СВЦЭМ!$D$10+'СЕТ СН'!$G$5-'СЕТ СН'!$G$24</f>
        <v>3777.9364405000001</v>
      </c>
      <c r="U51" s="36">
        <f>SUMIFS(СВЦЭМ!$D$39:$D$782,СВЦЭМ!$A$39:$A$782,$A51,СВЦЭМ!$B$39:$B$782,U$47)+'СЕТ СН'!$G$14+СВЦЭМ!$D$10+'СЕТ СН'!$G$5-'СЕТ СН'!$G$24</f>
        <v>3726.7428521100001</v>
      </c>
      <c r="V51" s="36">
        <f>SUMIFS(СВЦЭМ!$D$39:$D$782,СВЦЭМ!$A$39:$A$782,$A51,СВЦЭМ!$B$39:$B$782,V$47)+'СЕТ СН'!$G$14+СВЦЭМ!$D$10+'СЕТ СН'!$G$5-'СЕТ СН'!$G$24</f>
        <v>3729.5676710500002</v>
      </c>
      <c r="W51" s="36">
        <f>SUMIFS(СВЦЭМ!$D$39:$D$782,СВЦЭМ!$A$39:$A$782,$A51,СВЦЭМ!$B$39:$B$782,W$47)+'СЕТ СН'!$G$14+СВЦЭМ!$D$10+'СЕТ СН'!$G$5-'СЕТ СН'!$G$24</f>
        <v>3758.3808965999997</v>
      </c>
      <c r="X51" s="36">
        <f>SUMIFS(СВЦЭМ!$D$39:$D$782,СВЦЭМ!$A$39:$A$782,$A51,СВЦЭМ!$B$39:$B$782,X$47)+'СЕТ СН'!$G$14+СВЦЭМ!$D$10+'СЕТ СН'!$G$5-'СЕТ СН'!$G$24</f>
        <v>3819.9439929199998</v>
      </c>
      <c r="Y51" s="36">
        <f>SUMIFS(СВЦЭМ!$D$39:$D$782,СВЦЭМ!$A$39:$A$782,$A51,СВЦЭМ!$B$39:$B$782,Y$47)+'СЕТ СН'!$G$14+СВЦЭМ!$D$10+'СЕТ СН'!$G$5-'СЕТ СН'!$G$24</f>
        <v>3899.46892802</v>
      </c>
    </row>
    <row r="52" spans="1:25" ht="15.75" x14ac:dyDescent="0.2">
      <c r="A52" s="35">
        <f t="shared" si="1"/>
        <v>45570</v>
      </c>
      <c r="B52" s="36">
        <f>SUMIFS(СВЦЭМ!$D$39:$D$782,СВЦЭМ!$A$39:$A$782,$A52,СВЦЭМ!$B$39:$B$782,B$47)+'СЕТ СН'!$G$14+СВЦЭМ!$D$10+'СЕТ СН'!$G$5-'СЕТ СН'!$G$24</f>
        <v>4117.2583607999995</v>
      </c>
      <c r="C52" s="36">
        <f>SUMIFS(СВЦЭМ!$D$39:$D$782,СВЦЭМ!$A$39:$A$782,$A52,СВЦЭМ!$B$39:$B$782,C$47)+'СЕТ СН'!$G$14+СВЦЭМ!$D$10+'СЕТ СН'!$G$5-'СЕТ СН'!$G$24</f>
        <v>4112.1102635999996</v>
      </c>
      <c r="D52" s="36">
        <f>SUMIFS(СВЦЭМ!$D$39:$D$782,СВЦЭМ!$A$39:$A$782,$A52,СВЦЭМ!$B$39:$B$782,D$47)+'СЕТ СН'!$G$14+СВЦЭМ!$D$10+'СЕТ СН'!$G$5-'СЕТ СН'!$G$24</f>
        <v>4161.5142073699999</v>
      </c>
      <c r="E52" s="36">
        <f>SUMIFS(СВЦЭМ!$D$39:$D$782,СВЦЭМ!$A$39:$A$782,$A52,СВЦЭМ!$B$39:$B$782,E$47)+'СЕТ СН'!$G$14+СВЦЭМ!$D$10+'СЕТ СН'!$G$5-'СЕТ СН'!$G$24</f>
        <v>4165.7869694299998</v>
      </c>
      <c r="F52" s="36">
        <f>SUMIFS(СВЦЭМ!$D$39:$D$782,СВЦЭМ!$A$39:$A$782,$A52,СВЦЭМ!$B$39:$B$782,F$47)+'СЕТ СН'!$G$14+СВЦЭМ!$D$10+'СЕТ СН'!$G$5-'СЕТ СН'!$G$24</f>
        <v>4161.1525836700002</v>
      </c>
      <c r="G52" s="36">
        <f>SUMIFS(СВЦЭМ!$D$39:$D$782,СВЦЭМ!$A$39:$A$782,$A52,СВЦЭМ!$B$39:$B$782,G$47)+'СЕТ СН'!$G$14+СВЦЭМ!$D$10+'СЕТ СН'!$G$5-'СЕТ СН'!$G$24</f>
        <v>4164.0744626699998</v>
      </c>
      <c r="H52" s="36">
        <f>SUMIFS(СВЦЭМ!$D$39:$D$782,СВЦЭМ!$A$39:$A$782,$A52,СВЦЭМ!$B$39:$B$782,H$47)+'СЕТ СН'!$G$14+СВЦЭМ!$D$10+'СЕТ СН'!$G$5-'СЕТ СН'!$G$24</f>
        <v>4097.7679281700002</v>
      </c>
      <c r="I52" s="36">
        <f>SUMIFS(СВЦЭМ!$D$39:$D$782,СВЦЭМ!$A$39:$A$782,$A52,СВЦЭМ!$B$39:$B$782,I$47)+'СЕТ СН'!$G$14+СВЦЭМ!$D$10+'СЕТ СН'!$G$5-'СЕТ СН'!$G$24</f>
        <v>4024.4697494900001</v>
      </c>
      <c r="J52" s="36">
        <f>SUMIFS(СВЦЭМ!$D$39:$D$782,СВЦЭМ!$A$39:$A$782,$A52,СВЦЭМ!$B$39:$B$782,J$47)+'СЕТ СН'!$G$14+СВЦЭМ!$D$10+'СЕТ СН'!$G$5-'СЕТ СН'!$G$24</f>
        <v>3911.0038844000001</v>
      </c>
      <c r="K52" s="36">
        <f>SUMIFS(СВЦЭМ!$D$39:$D$782,СВЦЭМ!$A$39:$A$782,$A52,СВЦЭМ!$B$39:$B$782,K$47)+'СЕТ СН'!$G$14+СВЦЭМ!$D$10+'СЕТ СН'!$G$5-'СЕТ СН'!$G$24</f>
        <v>3817.3787957100003</v>
      </c>
      <c r="L52" s="36">
        <f>SUMIFS(СВЦЭМ!$D$39:$D$782,СВЦЭМ!$A$39:$A$782,$A52,СВЦЭМ!$B$39:$B$782,L$47)+'СЕТ СН'!$G$14+СВЦЭМ!$D$10+'СЕТ СН'!$G$5-'СЕТ СН'!$G$24</f>
        <v>3802.9858188999997</v>
      </c>
      <c r="M52" s="36">
        <f>SUMIFS(СВЦЭМ!$D$39:$D$782,СВЦЭМ!$A$39:$A$782,$A52,СВЦЭМ!$B$39:$B$782,M$47)+'СЕТ СН'!$G$14+СВЦЭМ!$D$10+'СЕТ СН'!$G$5-'СЕТ СН'!$G$24</f>
        <v>3817.4569073399998</v>
      </c>
      <c r="N52" s="36">
        <f>SUMIFS(СВЦЭМ!$D$39:$D$782,СВЦЭМ!$A$39:$A$782,$A52,СВЦЭМ!$B$39:$B$782,N$47)+'СЕТ СН'!$G$14+СВЦЭМ!$D$10+'СЕТ СН'!$G$5-'СЕТ СН'!$G$24</f>
        <v>3826.3257624500002</v>
      </c>
      <c r="O52" s="36">
        <f>SUMIFS(СВЦЭМ!$D$39:$D$782,СВЦЭМ!$A$39:$A$782,$A52,СВЦЭМ!$B$39:$B$782,O$47)+'СЕТ СН'!$G$14+СВЦЭМ!$D$10+'СЕТ СН'!$G$5-'СЕТ СН'!$G$24</f>
        <v>3842.4945978799997</v>
      </c>
      <c r="P52" s="36">
        <f>SUMIFS(СВЦЭМ!$D$39:$D$782,СВЦЭМ!$A$39:$A$782,$A52,СВЦЭМ!$B$39:$B$782,P$47)+'СЕТ СН'!$G$14+СВЦЭМ!$D$10+'СЕТ СН'!$G$5-'СЕТ СН'!$G$24</f>
        <v>3857.1186320900001</v>
      </c>
      <c r="Q52" s="36">
        <f>SUMIFS(СВЦЭМ!$D$39:$D$782,СВЦЭМ!$A$39:$A$782,$A52,СВЦЭМ!$B$39:$B$782,Q$47)+'СЕТ СН'!$G$14+СВЦЭМ!$D$10+'СЕТ СН'!$G$5-'СЕТ СН'!$G$24</f>
        <v>3846.4958724099997</v>
      </c>
      <c r="R52" s="36">
        <f>SUMIFS(СВЦЭМ!$D$39:$D$782,СВЦЭМ!$A$39:$A$782,$A52,СВЦЭМ!$B$39:$B$782,R$47)+'СЕТ СН'!$G$14+СВЦЭМ!$D$10+'СЕТ СН'!$G$5-'СЕТ СН'!$G$24</f>
        <v>3858.9994014700001</v>
      </c>
      <c r="S52" s="36">
        <f>SUMIFS(СВЦЭМ!$D$39:$D$782,СВЦЭМ!$A$39:$A$782,$A52,СВЦЭМ!$B$39:$B$782,S$47)+'СЕТ СН'!$G$14+СВЦЭМ!$D$10+'СЕТ СН'!$G$5-'СЕТ СН'!$G$24</f>
        <v>3841.3823761799999</v>
      </c>
      <c r="T52" s="36">
        <f>SUMIFS(СВЦЭМ!$D$39:$D$782,СВЦЭМ!$A$39:$A$782,$A52,СВЦЭМ!$B$39:$B$782,T$47)+'СЕТ СН'!$G$14+СВЦЭМ!$D$10+'СЕТ СН'!$G$5-'СЕТ СН'!$G$24</f>
        <v>3825.5476638600003</v>
      </c>
      <c r="U52" s="36">
        <f>SUMIFS(СВЦЭМ!$D$39:$D$782,СВЦЭМ!$A$39:$A$782,$A52,СВЦЭМ!$B$39:$B$782,U$47)+'СЕТ СН'!$G$14+СВЦЭМ!$D$10+'СЕТ СН'!$G$5-'СЕТ СН'!$G$24</f>
        <v>3782.9958000300003</v>
      </c>
      <c r="V52" s="36">
        <f>SUMIFS(СВЦЭМ!$D$39:$D$782,СВЦЭМ!$A$39:$A$782,$A52,СВЦЭМ!$B$39:$B$782,V$47)+'СЕТ СН'!$G$14+СВЦЭМ!$D$10+'СЕТ СН'!$G$5-'СЕТ СН'!$G$24</f>
        <v>3776.61404571</v>
      </c>
      <c r="W52" s="36">
        <f>SUMIFS(СВЦЭМ!$D$39:$D$782,СВЦЭМ!$A$39:$A$782,$A52,СВЦЭМ!$B$39:$B$782,W$47)+'СЕТ СН'!$G$14+СВЦЭМ!$D$10+'СЕТ СН'!$G$5-'СЕТ СН'!$G$24</f>
        <v>3816.31423718</v>
      </c>
      <c r="X52" s="36">
        <f>SUMIFS(СВЦЭМ!$D$39:$D$782,СВЦЭМ!$A$39:$A$782,$A52,СВЦЭМ!$B$39:$B$782,X$47)+'СЕТ СН'!$G$14+СВЦЭМ!$D$10+'СЕТ СН'!$G$5-'СЕТ СН'!$G$24</f>
        <v>3891.3366365299999</v>
      </c>
      <c r="Y52" s="36">
        <f>SUMIFS(СВЦЭМ!$D$39:$D$782,СВЦЭМ!$A$39:$A$782,$A52,СВЦЭМ!$B$39:$B$782,Y$47)+'СЕТ СН'!$G$14+СВЦЭМ!$D$10+'СЕТ СН'!$G$5-'СЕТ СН'!$G$24</f>
        <v>3946.8162792900002</v>
      </c>
    </row>
    <row r="53" spans="1:25" ht="15.75" x14ac:dyDescent="0.2">
      <c r="A53" s="35">
        <f t="shared" si="1"/>
        <v>45571</v>
      </c>
      <c r="B53" s="36">
        <f>SUMIFS(СВЦЭМ!$D$39:$D$782,СВЦЭМ!$A$39:$A$782,$A53,СВЦЭМ!$B$39:$B$782,B$47)+'СЕТ СН'!$G$14+СВЦЭМ!$D$10+'СЕТ СН'!$G$5-'СЕТ СН'!$G$24</f>
        <v>4032.66414983</v>
      </c>
      <c r="C53" s="36">
        <f>SUMIFS(СВЦЭМ!$D$39:$D$782,СВЦЭМ!$A$39:$A$782,$A53,СВЦЭМ!$B$39:$B$782,C$47)+'СЕТ СН'!$G$14+СВЦЭМ!$D$10+'СЕТ СН'!$G$5-'СЕТ СН'!$G$24</f>
        <v>4099.8575802699997</v>
      </c>
      <c r="D53" s="36">
        <f>SUMIFS(СВЦЭМ!$D$39:$D$782,СВЦЭМ!$A$39:$A$782,$A53,СВЦЭМ!$B$39:$B$782,D$47)+'СЕТ СН'!$G$14+СВЦЭМ!$D$10+'СЕТ СН'!$G$5-'СЕТ СН'!$G$24</f>
        <v>4209.9744327600001</v>
      </c>
      <c r="E53" s="36">
        <f>SUMIFS(СВЦЭМ!$D$39:$D$782,СВЦЭМ!$A$39:$A$782,$A53,СВЦЭМ!$B$39:$B$782,E$47)+'СЕТ СН'!$G$14+СВЦЭМ!$D$10+'СЕТ СН'!$G$5-'СЕТ СН'!$G$24</f>
        <v>4151.6131230600004</v>
      </c>
      <c r="F53" s="36">
        <f>SUMIFS(СВЦЭМ!$D$39:$D$782,СВЦЭМ!$A$39:$A$782,$A53,СВЦЭМ!$B$39:$B$782,F$47)+'СЕТ СН'!$G$14+СВЦЭМ!$D$10+'СЕТ СН'!$G$5-'СЕТ СН'!$G$24</f>
        <v>4101.2262388099998</v>
      </c>
      <c r="G53" s="36">
        <f>SUMIFS(СВЦЭМ!$D$39:$D$782,СВЦЭМ!$A$39:$A$782,$A53,СВЦЭМ!$B$39:$B$782,G$47)+'СЕТ СН'!$G$14+СВЦЭМ!$D$10+'СЕТ СН'!$G$5-'СЕТ СН'!$G$24</f>
        <v>4068.4833192900001</v>
      </c>
      <c r="H53" s="36">
        <f>SUMIFS(СВЦЭМ!$D$39:$D$782,СВЦЭМ!$A$39:$A$782,$A53,СВЦЭМ!$B$39:$B$782,H$47)+'СЕТ СН'!$G$14+СВЦЭМ!$D$10+'СЕТ СН'!$G$5-'СЕТ СН'!$G$24</f>
        <v>4036.7827789800003</v>
      </c>
      <c r="I53" s="36">
        <f>SUMIFS(СВЦЭМ!$D$39:$D$782,СВЦЭМ!$A$39:$A$782,$A53,СВЦЭМ!$B$39:$B$782,I$47)+'СЕТ СН'!$G$14+СВЦЭМ!$D$10+'СЕТ СН'!$G$5-'СЕТ СН'!$G$24</f>
        <v>3985.3511438200003</v>
      </c>
      <c r="J53" s="36">
        <f>SUMIFS(СВЦЭМ!$D$39:$D$782,СВЦЭМ!$A$39:$A$782,$A53,СВЦЭМ!$B$39:$B$782,J$47)+'СЕТ СН'!$G$14+СВЦЭМ!$D$10+'СЕТ СН'!$G$5-'СЕТ СН'!$G$24</f>
        <v>3856.0152206499997</v>
      </c>
      <c r="K53" s="36">
        <f>SUMIFS(СВЦЭМ!$D$39:$D$782,СВЦЭМ!$A$39:$A$782,$A53,СВЦЭМ!$B$39:$B$782,K$47)+'СЕТ СН'!$G$14+СВЦЭМ!$D$10+'СЕТ СН'!$G$5-'СЕТ СН'!$G$24</f>
        <v>3773.2712947700002</v>
      </c>
      <c r="L53" s="36">
        <f>SUMIFS(СВЦЭМ!$D$39:$D$782,СВЦЭМ!$A$39:$A$782,$A53,СВЦЭМ!$B$39:$B$782,L$47)+'СЕТ СН'!$G$14+СВЦЭМ!$D$10+'СЕТ СН'!$G$5-'СЕТ СН'!$G$24</f>
        <v>3748.7019882100003</v>
      </c>
      <c r="M53" s="36">
        <f>SUMIFS(СВЦЭМ!$D$39:$D$782,СВЦЭМ!$A$39:$A$782,$A53,СВЦЭМ!$B$39:$B$782,M$47)+'СЕТ СН'!$G$14+СВЦЭМ!$D$10+'СЕТ СН'!$G$5-'СЕТ СН'!$G$24</f>
        <v>3759.4562350599999</v>
      </c>
      <c r="N53" s="36">
        <f>SUMIFS(СВЦЭМ!$D$39:$D$782,СВЦЭМ!$A$39:$A$782,$A53,СВЦЭМ!$B$39:$B$782,N$47)+'СЕТ СН'!$G$14+СВЦЭМ!$D$10+'СЕТ СН'!$G$5-'СЕТ СН'!$G$24</f>
        <v>3777.55519654</v>
      </c>
      <c r="O53" s="36">
        <f>SUMIFS(СВЦЭМ!$D$39:$D$782,СВЦЭМ!$A$39:$A$782,$A53,СВЦЭМ!$B$39:$B$782,O$47)+'СЕТ СН'!$G$14+СВЦЭМ!$D$10+'СЕТ СН'!$G$5-'СЕТ СН'!$G$24</f>
        <v>3802.94722671</v>
      </c>
      <c r="P53" s="36">
        <f>SUMIFS(СВЦЭМ!$D$39:$D$782,СВЦЭМ!$A$39:$A$782,$A53,СВЦЭМ!$B$39:$B$782,P$47)+'СЕТ СН'!$G$14+СВЦЭМ!$D$10+'СЕТ СН'!$G$5-'СЕТ СН'!$G$24</f>
        <v>3813.3336476899999</v>
      </c>
      <c r="Q53" s="36">
        <f>SUMIFS(СВЦЭМ!$D$39:$D$782,СВЦЭМ!$A$39:$A$782,$A53,СВЦЭМ!$B$39:$B$782,Q$47)+'СЕТ СН'!$G$14+СВЦЭМ!$D$10+'СЕТ СН'!$G$5-'СЕТ СН'!$G$24</f>
        <v>3825.5523126600001</v>
      </c>
      <c r="R53" s="36">
        <f>SUMIFS(СВЦЭМ!$D$39:$D$782,СВЦЭМ!$A$39:$A$782,$A53,СВЦЭМ!$B$39:$B$782,R$47)+'СЕТ СН'!$G$14+СВЦЭМ!$D$10+'СЕТ СН'!$G$5-'СЕТ СН'!$G$24</f>
        <v>3819.31959461</v>
      </c>
      <c r="S53" s="36">
        <f>SUMIFS(СВЦЭМ!$D$39:$D$782,СВЦЭМ!$A$39:$A$782,$A53,СВЦЭМ!$B$39:$B$782,S$47)+'СЕТ СН'!$G$14+СВЦЭМ!$D$10+'СЕТ СН'!$G$5-'СЕТ СН'!$G$24</f>
        <v>3798.4277044400001</v>
      </c>
      <c r="T53" s="36">
        <f>SUMIFS(СВЦЭМ!$D$39:$D$782,СВЦЭМ!$A$39:$A$782,$A53,СВЦЭМ!$B$39:$B$782,T$47)+'СЕТ СН'!$G$14+СВЦЭМ!$D$10+'СЕТ СН'!$G$5-'СЕТ СН'!$G$24</f>
        <v>3803.4847296200001</v>
      </c>
      <c r="U53" s="36">
        <f>SUMIFS(СВЦЭМ!$D$39:$D$782,СВЦЭМ!$A$39:$A$782,$A53,СВЦЭМ!$B$39:$B$782,U$47)+'СЕТ СН'!$G$14+СВЦЭМ!$D$10+'СЕТ СН'!$G$5-'СЕТ СН'!$G$24</f>
        <v>3738.98255574</v>
      </c>
      <c r="V53" s="36">
        <f>SUMIFS(СВЦЭМ!$D$39:$D$782,СВЦЭМ!$A$39:$A$782,$A53,СВЦЭМ!$B$39:$B$782,V$47)+'СЕТ СН'!$G$14+СВЦЭМ!$D$10+'СЕТ СН'!$G$5-'СЕТ СН'!$G$24</f>
        <v>3741.3428241700003</v>
      </c>
      <c r="W53" s="36">
        <f>SUMIFS(СВЦЭМ!$D$39:$D$782,СВЦЭМ!$A$39:$A$782,$A53,СВЦЭМ!$B$39:$B$782,W$47)+'СЕТ СН'!$G$14+СВЦЭМ!$D$10+'СЕТ СН'!$G$5-'СЕТ СН'!$G$24</f>
        <v>3753.9872215400001</v>
      </c>
      <c r="X53" s="36">
        <f>SUMIFS(СВЦЭМ!$D$39:$D$782,СВЦЭМ!$A$39:$A$782,$A53,СВЦЭМ!$B$39:$B$782,X$47)+'СЕТ СН'!$G$14+СВЦЭМ!$D$10+'СЕТ СН'!$G$5-'СЕТ СН'!$G$24</f>
        <v>3828.9746758199999</v>
      </c>
      <c r="Y53" s="36">
        <f>SUMIFS(СВЦЭМ!$D$39:$D$782,СВЦЭМ!$A$39:$A$782,$A53,СВЦЭМ!$B$39:$B$782,Y$47)+'СЕТ СН'!$G$14+СВЦЭМ!$D$10+'СЕТ СН'!$G$5-'СЕТ СН'!$G$24</f>
        <v>3917.5647166600002</v>
      </c>
    </row>
    <row r="54" spans="1:25" ht="15.75" x14ac:dyDescent="0.2">
      <c r="A54" s="35">
        <f t="shared" si="1"/>
        <v>45572</v>
      </c>
      <c r="B54" s="36">
        <f>SUMIFS(СВЦЭМ!$D$39:$D$782,СВЦЭМ!$A$39:$A$782,$A54,СВЦЭМ!$B$39:$B$782,B$47)+'СЕТ СН'!$G$14+СВЦЭМ!$D$10+'СЕТ СН'!$G$5-'СЕТ СН'!$G$24</f>
        <v>3907.8560726200003</v>
      </c>
      <c r="C54" s="36">
        <f>SUMIFS(СВЦЭМ!$D$39:$D$782,СВЦЭМ!$A$39:$A$782,$A54,СВЦЭМ!$B$39:$B$782,C$47)+'СЕТ СН'!$G$14+СВЦЭМ!$D$10+'СЕТ СН'!$G$5-'СЕТ СН'!$G$24</f>
        <v>3981.2082618300001</v>
      </c>
      <c r="D54" s="36">
        <f>SUMIFS(СВЦЭМ!$D$39:$D$782,СВЦЭМ!$A$39:$A$782,$A54,СВЦЭМ!$B$39:$B$782,D$47)+'СЕТ СН'!$G$14+СВЦЭМ!$D$10+'СЕТ СН'!$G$5-'СЕТ СН'!$G$24</f>
        <v>4044.4144531299999</v>
      </c>
      <c r="E54" s="36">
        <f>SUMIFS(СВЦЭМ!$D$39:$D$782,СВЦЭМ!$A$39:$A$782,$A54,СВЦЭМ!$B$39:$B$782,E$47)+'СЕТ СН'!$G$14+СВЦЭМ!$D$10+'СЕТ СН'!$G$5-'СЕТ СН'!$G$24</f>
        <v>4019.68418346</v>
      </c>
      <c r="F54" s="36">
        <f>SUMIFS(СВЦЭМ!$D$39:$D$782,СВЦЭМ!$A$39:$A$782,$A54,СВЦЭМ!$B$39:$B$782,F$47)+'СЕТ СН'!$G$14+СВЦЭМ!$D$10+'СЕТ СН'!$G$5-'СЕТ СН'!$G$24</f>
        <v>4027.9730867200001</v>
      </c>
      <c r="G54" s="36">
        <f>SUMIFS(СВЦЭМ!$D$39:$D$782,СВЦЭМ!$A$39:$A$782,$A54,СВЦЭМ!$B$39:$B$782,G$47)+'СЕТ СН'!$G$14+СВЦЭМ!$D$10+'СЕТ СН'!$G$5-'СЕТ СН'!$G$24</f>
        <v>4000.4481146400003</v>
      </c>
      <c r="H54" s="36">
        <f>SUMIFS(СВЦЭМ!$D$39:$D$782,СВЦЭМ!$A$39:$A$782,$A54,СВЦЭМ!$B$39:$B$782,H$47)+'СЕТ СН'!$G$14+СВЦЭМ!$D$10+'СЕТ СН'!$G$5-'СЕТ СН'!$G$24</f>
        <v>3924.4167240699999</v>
      </c>
      <c r="I54" s="36">
        <f>SUMIFS(СВЦЭМ!$D$39:$D$782,СВЦЭМ!$A$39:$A$782,$A54,СВЦЭМ!$B$39:$B$782,I$47)+'СЕТ СН'!$G$14+СВЦЭМ!$D$10+'СЕТ СН'!$G$5-'СЕТ СН'!$G$24</f>
        <v>3824.57709432</v>
      </c>
      <c r="J54" s="36">
        <f>SUMIFS(СВЦЭМ!$D$39:$D$782,СВЦЭМ!$A$39:$A$782,$A54,СВЦЭМ!$B$39:$B$782,J$47)+'СЕТ СН'!$G$14+СВЦЭМ!$D$10+'СЕТ СН'!$G$5-'СЕТ СН'!$G$24</f>
        <v>3792.0524923100002</v>
      </c>
      <c r="K54" s="36">
        <f>SUMIFS(СВЦЭМ!$D$39:$D$782,СВЦЭМ!$A$39:$A$782,$A54,СВЦЭМ!$B$39:$B$782,K$47)+'СЕТ СН'!$G$14+СВЦЭМ!$D$10+'СЕТ СН'!$G$5-'СЕТ СН'!$G$24</f>
        <v>3744.5530923699998</v>
      </c>
      <c r="L54" s="36">
        <f>SUMIFS(СВЦЭМ!$D$39:$D$782,СВЦЭМ!$A$39:$A$782,$A54,СВЦЭМ!$B$39:$B$782,L$47)+'СЕТ СН'!$G$14+СВЦЭМ!$D$10+'СЕТ СН'!$G$5-'СЕТ СН'!$G$24</f>
        <v>3739.1273767499997</v>
      </c>
      <c r="M54" s="36">
        <f>SUMIFS(СВЦЭМ!$D$39:$D$782,СВЦЭМ!$A$39:$A$782,$A54,СВЦЭМ!$B$39:$B$782,M$47)+'СЕТ СН'!$G$14+СВЦЭМ!$D$10+'СЕТ СН'!$G$5-'СЕТ СН'!$G$24</f>
        <v>3799.6664132799997</v>
      </c>
      <c r="N54" s="36">
        <f>SUMIFS(СВЦЭМ!$D$39:$D$782,СВЦЭМ!$A$39:$A$782,$A54,СВЦЭМ!$B$39:$B$782,N$47)+'СЕТ СН'!$G$14+СВЦЭМ!$D$10+'СЕТ СН'!$G$5-'СЕТ СН'!$G$24</f>
        <v>3802.8219093099997</v>
      </c>
      <c r="O54" s="36">
        <f>SUMIFS(СВЦЭМ!$D$39:$D$782,СВЦЭМ!$A$39:$A$782,$A54,СВЦЭМ!$B$39:$B$782,O$47)+'СЕТ СН'!$G$14+СВЦЭМ!$D$10+'СЕТ СН'!$G$5-'СЕТ СН'!$G$24</f>
        <v>3792.0730268799998</v>
      </c>
      <c r="P54" s="36">
        <f>SUMIFS(СВЦЭМ!$D$39:$D$782,СВЦЭМ!$A$39:$A$782,$A54,СВЦЭМ!$B$39:$B$782,P$47)+'СЕТ СН'!$G$14+СВЦЭМ!$D$10+'СЕТ СН'!$G$5-'СЕТ СН'!$G$24</f>
        <v>3794.0788336999999</v>
      </c>
      <c r="Q54" s="36">
        <f>SUMIFS(СВЦЭМ!$D$39:$D$782,СВЦЭМ!$A$39:$A$782,$A54,СВЦЭМ!$B$39:$B$782,Q$47)+'СЕТ СН'!$G$14+СВЦЭМ!$D$10+'СЕТ СН'!$G$5-'СЕТ СН'!$G$24</f>
        <v>3827.02736379</v>
      </c>
      <c r="R54" s="36">
        <f>SUMIFS(СВЦЭМ!$D$39:$D$782,СВЦЭМ!$A$39:$A$782,$A54,СВЦЭМ!$B$39:$B$782,R$47)+'СЕТ СН'!$G$14+СВЦЭМ!$D$10+'СЕТ СН'!$G$5-'СЕТ СН'!$G$24</f>
        <v>3810.7087272600002</v>
      </c>
      <c r="S54" s="36">
        <f>SUMIFS(СВЦЭМ!$D$39:$D$782,СВЦЭМ!$A$39:$A$782,$A54,СВЦЭМ!$B$39:$B$782,S$47)+'СЕТ СН'!$G$14+СВЦЭМ!$D$10+'СЕТ СН'!$G$5-'СЕТ СН'!$G$24</f>
        <v>3769.84646853</v>
      </c>
      <c r="T54" s="36">
        <f>SUMIFS(СВЦЭМ!$D$39:$D$782,СВЦЭМ!$A$39:$A$782,$A54,СВЦЭМ!$B$39:$B$782,T$47)+'СЕТ СН'!$G$14+СВЦЭМ!$D$10+'СЕТ СН'!$G$5-'СЕТ СН'!$G$24</f>
        <v>3738.83028926</v>
      </c>
      <c r="U54" s="36">
        <f>SUMIFS(СВЦЭМ!$D$39:$D$782,СВЦЭМ!$A$39:$A$782,$A54,СВЦЭМ!$B$39:$B$782,U$47)+'СЕТ СН'!$G$14+СВЦЭМ!$D$10+'СЕТ СН'!$G$5-'СЕТ СН'!$G$24</f>
        <v>3669.0172577799999</v>
      </c>
      <c r="V54" s="36">
        <f>SUMIFS(СВЦЭМ!$D$39:$D$782,СВЦЭМ!$A$39:$A$782,$A54,СВЦЭМ!$B$39:$B$782,V$47)+'СЕТ СН'!$G$14+СВЦЭМ!$D$10+'СЕТ СН'!$G$5-'СЕТ СН'!$G$24</f>
        <v>3684.05093657</v>
      </c>
      <c r="W54" s="36">
        <f>SUMIFS(СВЦЭМ!$D$39:$D$782,СВЦЭМ!$A$39:$A$782,$A54,СВЦЭМ!$B$39:$B$782,W$47)+'СЕТ СН'!$G$14+СВЦЭМ!$D$10+'СЕТ СН'!$G$5-'СЕТ СН'!$G$24</f>
        <v>3711.1416762600002</v>
      </c>
      <c r="X54" s="36">
        <f>SUMIFS(СВЦЭМ!$D$39:$D$782,СВЦЭМ!$A$39:$A$782,$A54,СВЦЭМ!$B$39:$B$782,X$47)+'СЕТ СН'!$G$14+СВЦЭМ!$D$10+'СЕТ СН'!$G$5-'СЕТ СН'!$G$24</f>
        <v>3793.8431894699997</v>
      </c>
      <c r="Y54" s="36">
        <f>SUMIFS(СВЦЭМ!$D$39:$D$782,СВЦЭМ!$A$39:$A$782,$A54,СВЦЭМ!$B$39:$B$782,Y$47)+'СЕТ СН'!$G$14+СВЦЭМ!$D$10+'СЕТ СН'!$G$5-'СЕТ СН'!$G$24</f>
        <v>3837.4981878500002</v>
      </c>
    </row>
    <row r="55" spans="1:25" ht="15.75" x14ac:dyDescent="0.2">
      <c r="A55" s="35">
        <f t="shared" si="1"/>
        <v>45573</v>
      </c>
      <c r="B55" s="36">
        <f>SUMIFS(СВЦЭМ!$D$39:$D$782,СВЦЭМ!$A$39:$A$782,$A55,СВЦЭМ!$B$39:$B$782,B$47)+'СЕТ СН'!$G$14+СВЦЭМ!$D$10+'СЕТ СН'!$G$5-'СЕТ СН'!$G$24</f>
        <v>3956.0530025099997</v>
      </c>
      <c r="C55" s="36">
        <f>SUMIFS(СВЦЭМ!$D$39:$D$782,СВЦЭМ!$A$39:$A$782,$A55,СВЦЭМ!$B$39:$B$782,C$47)+'СЕТ СН'!$G$14+СВЦЭМ!$D$10+'СЕТ СН'!$G$5-'СЕТ СН'!$G$24</f>
        <v>4018.0942720800003</v>
      </c>
      <c r="D55" s="36">
        <f>SUMIFS(СВЦЭМ!$D$39:$D$782,СВЦЭМ!$A$39:$A$782,$A55,СВЦЭМ!$B$39:$B$782,D$47)+'СЕТ СН'!$G$14+СВЦЭМ!$D$10+'СЕТ СН'!$G$5-'СЕТ СН'!$G$24</f>
        <v>4043.9747092600001</v>
      </c>
      <c r="E55" s="36">
        <f>SUMIFS(СВЦЭМ!$D$39:$D$782,СВЦЭМ!$A$39:$A$782,$A55,СВЦЭМ!$B$39:$B$782,E$47)+'СЕТ СН'!$G$14+СВЦЭМ!$D$10+'СЕТ СН'!$G$5-'СЕТ СН'!$G$24</f>
        <v>4035.9223701599999</v>
      </c>
      <c r="F55" s="36">
        <f>SUMIFS(СВЦЭМ!$D$39:$D$782,СВЦЭМ!$A$39:$A$782,$A55,СВЦЭМ!$B$39:$B$782,F$47)+'СЕТ СН'!$G$14+СВЦЭМ!$D$10+'СЕТ СН'!$G$5-'СЕТ СН'!$G$24</f>
        <v>4033.7207587000003</v>
      </c>
      <c r="G55" s="36">
        <f>SUMIFS(СВЦЭМ!$D$39:$D$782,СВЦЭМ!$A$39:$A$782,$A55,СВЦЭМ!$B$39:$B$782,G$47)+'СЕТ СН'!$G$14+СВЦЭМ!$D$10+'СЕТ СН'!$G$5-'СЕТ СН'!$G$24</f>
        <v>4011.0022912499999</v>
      </c>
      <c r="H55" s="36">
        <f>SUMIFS(СВЦЭМ!$D$39:$D$782,СВЦЭМ!$A$39:$A$782,$A55,СВЦЭМ!$B$39:$B$782,H$47)+'СЕТ СН'!$G$14+СВЦЭМ!$D$10+'СЕТ СН'!$G$5-'СЕТ СН'!$G$24</f>
        <v>3936.2846582800003</v>
      </c>
      <c r="I55" s="36">
        <f>SUMIFS(СВЦЭМ!$D$39:$D$782,СВЦЭМ!$A$39:$A$782,$A55,СВЦЭМ!$B$39:$B$782,I$47)+'СЕТ СН'!$G$14+СВЦЭМ!$D$10+'СЕТ СН'!$G$5-'СЕТ СН'!$G$24</f>
        <v>3794.2407737200001</v>
      </c>
      <c r="J55" s="36">
        <f>SUMIFS(СВЦЭМ!$D$39:$D$782,СВЦЭМ!$A$39:$A$782,$A55,СВЦЭМ!$B$39:$B$782,J$47)+'СЕТ СН'!$G$14+СВЦЭМ!$D$10+'СЕТ СН'!$G$5-'СЕТ СН'!$G$24</f>
        <v>3752.0044208300001</v>
      </c>
      <c r="K55" s="36">
        <f>SUMIFS(СВЦЭМ!$D$39:$D$782,СВЦЭМ!$A$39:$A$782,$A55,СВЦЭМ!$B$39:$B$782,K$47)+'СЕТ СН'!$G$14+СВЦЭМ!$D$10+'СЕТ СН'!$G$5-'СЕТ СН'!$G$24</f>
        <v>3773.2597147400002</v>
      </c>
      <c r="L55" s="36">
        <f>SUMIFS(СВЦЭМ!$D$39:$D$782,СВЦЭМ!$A$39:$A$782,$A55,СВЦЭМ!$B$39:$B$782,L$47)+'СЕТ СН'!$G$14+СВЦЭМ!$D$10+'СЕТ СН'!$G$5-'СЕТ СН'!$G$24</f>
        <v>3721.0354742500003</v>
      </c>
      <c r="M55" s="36">
        <f>SUMIFS(СВЦЭМ!$D$39:$D$782,СВЦЭМ!$A$39:$A$782,$A55,СВЦЭМ!$B$39:$B$782,M$47)+'СЕТ СН'!$G$14+СВЦЭМ!$D$10+'СЕТ СН'!$G$5-'СЕТ СН'!$G$24</f>
        <v>3738.96511319</v>
      </c>
      <c r="N55" s="36">
        <f>SUMIFS(СВЦЭМ!$D$39:$D$782,СВЦЭМ!$A$39:$A$782,$A55,СВЦЭМ!$B$39:$B$782,N$47)+'СЕТ СН'!$G$14+СВЦЭМ!$D$10+'СЕТ СН'!$G$5-'СЕТ СН'!$G$24</f>
        <v>3768.1091758000002</v>
      </c>
      <c r="O55" s="36">
        <f>SUMIFS(СВЦЭМ!$D$39:$D$782,СВЦЭМ!$A$39:$A$782,$A55,СВЦЭМ!$B$39:$B$782,O$47)+'СЕТ СН'!$G$14+СВЦЭМ!$D$10+'СЕТ СН'!$G$5-'СЕТ СН'!$G$24</f>
        <v>3738.9653626099998</v>
      </c>
      <c r="P55" s="36">
        <f>SUMIFS(СВЦЭМ!$D$39:$D$782,СВЦЭМ!$A$39:$A$782,$A55,СВЦЭМ!$B$39:$B$782,P$47)+'СЕТ СН'!$G$14+СВЦЭМ!$D$10+'СЕТ СН'!$G$5-'СЕТ СН'!$G$24</f>
        <v>3751.13761092</v>
      </c>
      <c r="Q55" s="36">
        <f>SUMIFS(СВЦЭМ!$D$39:$D$782,СВЦЭМ!$A$39:$A$782,$A55,СВЦЭМ!$B$39:$B$782,Q$47)+'СЕТ СН'!$G$14+СВЦЭМ!$D$10+'СЕТ СН'!$G$5-'СЕТ СН'!$G$24</f>
        <v>3781.8200412900001</v>
      </c>
      <c r="R55" s="36">
        <f>SUMIFS(СВЦЭМ!$D$39:$D$782,СВЦЭМ!$A$39:$A$782,$A55,СВЦЭМ!$B$39:$B$782,R$47)+'СЕТ СН'!$G$14+СВЦЭМ!$D$10+'СЕТ СН'!$G$5-'СЕТ СН'!$G$24</f>
        <v>3776.5847142000002</v>
      </c>
      <c r="S55" s="36">
        <f>SUMIFS(СВЦЭМ!$D$39:$D$782,СВЦЭМ!$A$39:$A$782,$A55,СВЦЭМ!$B$39:$B$782,S$47)+'СЕТ СН'!$G$14+СВЦЭМ!$D$10+'СЕТ СН'!$G$5-'СЕТ СН'!$G$24</f>
        <v>3755.6473383399998</v>
      </c>
      <c r="T55" s="36">
        <f>SUMIFS(СВЦЭМ!$D$39:$D$782,СВЦЭМ!$A$39:$A$782,$A55,СВЦЭМ!$B$39:$B$782,T$47)+'СЕТ СН'!$G$14+СВЦЭМ!$D$10+'СЕТ СН'!$G$5-'СЕТ СН'!$G$24</f>
        <v>3737.96536173</v>
      </c>
      <c r="U55" s="36">
        <f>SUMIFS(СВЦЭМ!$D$39:$D$782,СВЦЭМ!$A$39:$A$782,$A55,СВЦЭМ!$B$39:$B$782,U$47)+'СЕТ СН'!$G$14+СВЦЭМ!$D$10+'СЕТ СН'!$G$5-'СЕТ СН'!$G$24</f>
        <v>3712.01414888</v>
      </c>
      <c r="V55" s="36">
        <f>SUMIFS(СВЦЭМ!$D$39:$D$782,СВЦЭМ!$A$39:$A$782,$A55,СВЦЭМ!$B$39:$B$782,V$47)+'СЕТ СН'!$G$14+СВЦЭМ!$D$10+'СЕТ СН'!$G$5-'СЕТ СН'!$G$24</f>
        <v>3709.8509672700002</v>
      </c>
      <c r="W55" s="36">
        <f>SUMIFS(СВЦЭМ!$D$39:$D$782,СВЦЭМ!$A$39:$A$782,$A55,СВЦЭМ!$B$39:$B$782,W$47)+'СЕТ СН'!$G$14+СВЦЭМ!$D$10+'СЕТ СН'!$G$5-'СЕТ СН'!$G$24</f>
        <v>3742.86553048</v>
      </c>
      <c r="X55" s="36">
        <f>SUMIFS(СВЦЭМ!$D$39:$D$782,СВЦЭМ!$A$39:$A$782,$A55,СВЦЭМ!$B$39:$B$782,X$47)+'СЕТ СН'!$G$14+СВЦЭМ!$D$10+'СЕТ СН'!$G$5-'СЕТ СН'!$G$24</f>
        <v>3811.4976597899999</v>
      </c>
      <c r="Y55" s="36">
        <f>SUMIFS(СВЦЭМ!$D$39:$D$782,СВЦЭМ!$A$39:$A$782,$A55,СВЦЭМ!$B$39:$B$782,Y$47)+'СЕТ СН'!$G$14+СВЦЭМ!$D$10+'СЕТ СН'!$G$5-'СЕТ СН'!$G$24</f>
        <v>3877.5950558699997</v>
      </c>
    </row>
    <row r="56" spans="1:25" ht="15.75" x14ac:dyDescent="0.2">
      <c r="A56" s="35">
        <f t="shared" si="1"/>
        <v>45574</v>
      </c>
      <c r="B56" s="36">
        <f>SUMIFS(СВЦЭМ!$D$39:$D$782,СВЦЭМ!$A$39:$A$782,$A56,СВЦЭМ!$B$39:$B$782,B$47)+'СЕТ СН'!$G$14+СВЦЭМ!$D$10+'СЕТ СН'!$G$5-'СЕТ СН'!$G$24</f>
        <v>3923.5007165500001</v>
      </c>
      <c r="C56" s="36">
        <f>SUMIFS(СВЦЭМ!$D$39:$D$782,СВЦЭМ!$A$39:$A$782,$A56,СВЦЭМ!$B$39:$B$782,C$47)+'СЕТ СН'!$G$14+СВЦЭМ!$D$10+'СЕТ СН'!$G$5-'СЕТ СН'!$G$24</f>
        <v>4016.7156001799999</v>
      </c>
      <c r="D56" s="36">
        <f>SUMIFS(СВЦЭМ!$D$39:$D$782,СВЦЭМ!$A$39:$A$782,$A56,СВЦЭМ!$B$39:$B$782,D$47)+'СЕТ СН'!$G$14+СВЦЭМ!$D$10+'СЕТ СН'!$G$5-'СЕТ СН'!$G$24</f>
        <v>4060.9474302099998</v>
      </c>
      <c r="E56" s="36">
        <f>SUMIFS(СВЦЭМ!$D$39:$D$782,СВЦЭМ!$A$39:$A$782,$A56,СВЦЭМ!$B$39:$B$782,E$47)+'СЕТ СН'!$G$14+СВЦЭМ!$D$10+'СЕТ СН'!$G$5-'СЕТ СН'!$G$24</f>
        <v>4088.4074590499999</v>
      </c>
      <c r="F56" s="36">
        <f>SUMIFS(СВЦЭМ!$D$39:$D$782,СВЦЭМ!$A$39:$A$782,$A56,СВЦЭМ!$B$39:$B$782,F$47)+'СЕТ СН'!$G$14+СВЦЭМ!$D$10+'СЕТ СН'!$G$5-'СЕТ СН'!$G$24</f>
        <v>4078.8949139599999</v>
      </c>
      <c r="G56" s="36">
        <f>SUMIFS(СВЦЭМ!$D$39:$D$782,СВЦЭМ!$A$39:$A$782,$A56,СВЦЭМ!$B$39:$B$782,G$47)+'СЕТ СН'!$G$14+СВЦЭМ!$D$10+'СЕТ СН'!$G$5-'СЕТ СН'!$G$24</f>
        <v>4038.44859868</v>
      </c>
      <c r="H56" s="36">
        <f>SUMIFS(СВЦЭМ!$D$39:$D$782,СВЦЭМ!$A$39:$A$782,$A56,СВЦЭМ!$B$39:$B$782,H$47)+'СЕТ СН'!$G$14+СВЦЭМ!$D$10+'СЕТ СН'!$G$5-'СЕТ СН'!$G$24</f>
        <v>3959.6632900100003</v>
      </c>
      <c r="I56" s="36">
        <f>SUMIFS(СВЦЭМ!$D$39:$D$782,СВЦЭМ!$A$39:$A$782,$A56,СВЦЭМ!$B$39:$B$782,I$47)+'СЕТ СН'!$G$14+СВЦЭМ!$D$10+'СЕТ СН'!$G$5-'СЕТ СН'!$G$24</f>
        <v>3928.7866637300003</v>
      </c>
      <c r="J56" s="36">
        <f>SUMIFS(СВЦЭМ!$D$39:$D$782,СВЦЭМ!$A$39:$A$782,$A56,СВЦЭМ!$B$39:$B$782,J$47)+'СЕТ СН'!$G$14+СВЦЭМ!$D$10+'СЕТ СН'!$G$5-'СЕТ СН'!$G$24</f>
        <v>3827.9895310299999</v>
      </c>
      <c r="K56" s="36">
        <f>SUMIFS(СВЦЭМ!$D$39:$D$782,СВЦЭМ!$A$39:$A$782,$A56,СВЦЭМ!$B$39:$B$782,K$47)+'СЕТ СН'!$G$14+СВЦЭМ!$D$10+'СЕТ СН'!$G$5-'СЕТ СН'!$G$24</f>
        <v>3817.3632430899997</v>
      </c>
      <c r="L56" s="36">
        <f>SUMIFS(СВЦЭМ!$D$39:$D$782,СВЦЭМ!$A$39:$A$782,$A56,СВЦЭМ!$B$39:$B$782,L$47)+'СЕТ СН'!$G$14+СВЦЭМ!$D$10+'СЕТ СН'!$G$5-'СЕТ СН'!$G$24</f>
        <v>3800.7038274699999</v>
      </c>
      <c r="M56" s="36">
        <f>SUMIFS(СВЦЭМ!$D$39:$D$782,СВЦЭМ!$A$39:$A$782,$A56,СВЦЭМ!$B$39:$B$782,M$47)+'СЕТ СН'!$G$14+СВЦЭМ!$D$10+'СЕТ СН'!$G$5-'СЕТ СН'!$G$24</f>
        <v>3823.2960705999999</v>
      </c>
      <c r="N56" s="36">
        <f>SUMIFS(СВЦЭМ!$D$39:$D$782,СВЦЭМ!$A$39:$A$782,$A56,СВЦЭМ!$B$39:$B$782,N$47)+'СЕТ СН'!$G$14+СВЦЭМ!$D$10+'СЕТ СН'!$G$5-'СЕТ СН'!$G$24</f>
        <v>3854.5449649699999</v>
      </c>
      <c r="O56" s="36">
        <f>SUMIFS(СВЦЭМ!$D$39:$D$782,СВЦЭМ!$A$39:$A$782,$A56,СВЦЭМ!$B$39:$B$782,O$47)+'СЕТ СН'!$G$14+СВЦЭМ!$D$10+'СЕТ СН'!$G$5-'СЕТ СН'!$G$24</f>
        <v>3845.0338486000001</v>
      </c>
      <c r="P56" s="36">
        <f>SUMIFS(СВЦЭМ!$D$39:$D$782,СВЦЭМ!$A$39:$A$782,$A56,СВЦЭМ!$B$39:$B$782,P$47)+'СЕТ СН'!$G$14+СВЦЭМ!$D$10+'СЕТ СН'!$G$5-'СЕТ СН'!$G$24</f>
        <v>3833.2753697600001</v>
      </c>
      <c r="Q56" s="36">
        <f>SUMIFS(СВЦЭМ!$D$39:$D$782,СВЦЭМ!$A$39:$A$782,$A56,СВЦЭМ!$B$39:$B$782,Q$47)+'СЕТ СН'!$G$14+СВЦЭМ!$D$10+'СЕТ СН'!$G$5-'СЕТ СН'!$G$24</f>
        <v>3868.7677685899998</v>
      </c>
      <c r="R56" s="36">
        <f>SUMIFS(СВЦЭМ!$D$39:$D$782,СВЦЭМ!$A$39:$A$782,$A56,СВЦЭМ!$B$39:$B$782,R$47)+'СЕТ СН'!$G$14+СВЦЭМ!$D$10+'СЕТ СН'!$G$5-'СЕТ СН'!$G$24</f>
        <v>3863.2427861799997</v>
      </c>
      <c r="S56" s="36">
        <f>SUMIFS(СВЦЭМ!$D$39:$D$782,СВЦЭМ!$A$39:$A$782,$A56,СВЦЭМ!$B$39:$B$782,S$47)+'СЕТ СН'!$G$14+СВЦЭМ!$D$10+'СЕТ СН'!$G$5-'СЕТ СН'!$G$24</f>
        <v>3845.8894458100003</v>
      </c>
      <c r="T56" s="36">
        <f>SUMIFS(СВЦЭМ!$D$39:$D$782,СВЦЭМ!$A$39:$A$782,$A56,СВЦЭМ!$B$39:$B$782,T$47)+'СЕТ СН'!$G$14+СВЦЭМ!$D$10+'СЕТ СН'!$G$5-'СЕТ СН'!$G$24</f>
        <v>3843.9181837000001</v>
      </c>
      <c r="U56" s="36">
        <f>SUMIFS(СВЦЭМ!$D$39:$D$782,СВЦЭМ!$A$39:$A$782,$A56,СВЦЭМ!$B$39:$B$782,U$47)+'СЕТ СН'!$G$14+СВЦЭМ!$D$10+'СЕТ СН'!$G$5-'СЕТ СН'!$G$24</f>
        <v>3846.1962200299999</v>
      </c>
      <c r="V56" s="36">
        <f>SUMIFS(СВЦЭМ!$D$39:$D$782,СВЦЭМ!$A$39:$A$782,$A56,СВЦЭМ!$B$39:$B$782,V$47)+'СЕТ СН'!$G$14+СВЦЭМ!$D$10+'СЕТ СН'!$G$5-'СЕТ СН'!$G$24</f>
        <v>3859.7207805500002</v>
      </c>
      <c r="W56" s="36">
        <f>SUMIFS(СВЦЭМ!$D$39:$D$782,СВЦЭМ!$A$39:$A$782,$A56,СВЦЭМ!$B$39:$B$782,W$47)+'СЕТ СН'!$G$14+СВЦЭМ!$D$10+'СЕТ СН'!$G$5-'СЕТ СН'!$G$24</f>
        <v>3880.4419139700003</v>
      </c>
      <c r="X56" s="36">
        <f>SUMIFS(СВЦЭМ!$D$39:$D$782,СВЦЭМ!$A$39:$A$782,$A56,СВЦЭМ!$B$39:$B$782,X$47)+'СЕТ СН'!$G$14+СВЦЭМ!$D$10+'СЕТ СН'!$G$5-'СЕТ СН'!$G$24</f>
        <v>3959.8740602400003</v>
      </c>
      <c r="Y56" s="36">
        <f>SUMIFS(СВЦЭМ!$D$39:$D$782,СВЦЭМ!$A$39:$A$782,$A56,СВЦЭМ!$B$39:$B$782,Y$47)+'СЕТ СН'!$G$14+СВЦЭМ!$D$10+'СЕТ СН'!$G$5-'СЕТ СН'!$G$24</f>
        <v>4019.0754483199999</v>
      </c>
    </row>
    <row r="57" spans="1:25" ht="15.75" x14ac:dyDescent="0.2">
      <c r="A57" s="35">
        <f t="shared" si="1"/>
        <v>45575</v>
      </c>
      <c r="B57" s="36">
        <f>SUMIFS(СВЦЭМ!$D$39:$D$782,СВЦЭМ!$A$39:$A$782,$A57,СВЦЭМ!$B$39:$B$782,B$47)+'СЕТ СН'!$G$14+СВЦЭМ!$D$10+'СЕТ СН'!$G$5-'СЕТ СН'!$G$24</f>
        <v>3995.6519908499999</v>
      </c>
      <c r="C57" s="36">
        <f>SUMIFS(СВЦЭМ!$D$39:$D$782,СВЦЭМ!$A$39:$A$782,$A57,СВЦЭМ!$B$39:$B$782,C$47)+'СЕТ СН'!$G$14+СВЦЭМ!$D$10+'СЕТ СН'!$G$5-'СЕТ СН'!$G$24</f>
        <v>4036.8451020800003</v>
      </c>
      <c r="D57" s="36">
        <f>SUMIFS(СВЦЭМ!$D$39:$D$782,СВЦЭМ!$A$39:$A$782,$A57,СВЦЭМ!$B$39:$B$782,D$47)+'СЕТ СН'!$G$14+СВЦЭМ!$D$10+'СЕТ СН'!$G$5-'СЕТ СН'!$G$24</f>
        <v>4020.5078704799998</v>
      </c>
      <c r="E57" s="36">
        <f>SUMIFS(СВЦЭМ!$D$39:$D$782,СВЦЭМ!$A$39:$A$782,$A57,СВЦЭМ!$B$39:$B$782,E$47)+'СЕТ СН'!$G$14+СВЦЭМ!$D$10+'СЕТ СН'!$G$5-'СЕТ СН'!$G$24</f>
        <v>4025.7710421399997</v>
      </c>
      <c r="F57" s="36">
        <f>SUMIFS(СВЦЭМ!$D$39:$D$782,СВЦЭМ!$A$39:$A$782,$A57,СВЦЭМ!$B$39:$B$782,F$47)+'СЕТ СН'!$G$14+СВЦЭМ!$D$10+'СЕТ СН'!$G$5-'СЕТ СН'!$G$24</f>
        <v>4033.1795824600003</v>
      </c>
      <c r="G57" s="36">
        <f>SUMIFS(СВЦЭМ!$D$39:$D$782,СВЦЭМ!$A$39:$A$782,$A57,СВЦЭМ!$B$39:$B$782,G$47)+'СЕТ СН'!$G$14+СВЦЭМ!$D$10+'СЕТ СН'!$G$5-'СЕТ СН'!$G$24</f>
        <v>4001.4296065600001</v>
      </c>
      <c r="H57" s="36">
        <f>SUMIFS(СВЦЭМ!$D$39:$D$782,СВЦЭМ!$A$39:$A$782,$A57,СВЦЭМ!$B$39:$B$782,H$47)+'СЕТ СН'!$G$14+СВЦЭМ!$D$10+'СЕТ СН'!$G$5-'СЕТ СН'!$G$24</f>
        <v>3895.98792796</v>
      </c>
      <c r="I57" s="36">
        <f>SUMIFS(СВЦЭМ!$D$39:$D$782,СВЦЭМ!$A$39:$A$782,$A57,СВЦЭМ!$B$39:$B$782,I$47)+'СЕТ СН'!$G$14+СВЦЭМ!$D$10+'СЕТ СН'!$G$5-'СЕТ СН'!$G$24</f>
        <v>3799.0087709099998</v>
      </c>
      <c r="J57" s="36">
        <f>SUMIFS(СВЦЭМ!$D$39:$D$782,СВЦЭМ!$A$39:$A$782,$A57,СВЦЭМ!$B$39:$B$782,J$47)+'СЕТ СН'!$G$14+СВЦЭМ!$D$10+'СЕТ СН'!$G$5-'СЕТ СН'!$G$24</f>
        <v>3755.8842813800002</v>
      </c>
      <c r="K57" s="36">
        <f>SUMIFS(СВЦЭМ!$D$39:$D$782,СВЦЭМ!$A$39:$A$782,$A57,СВЦЭМ!$B$39:$B$782,K$47)+'СЕТ СН'!$G$14+СВЦЭМ!$D$10+'СЕТ СН'!$G$5-'СЕТ СН'!$G$24</f>
        <v>3745.8769200300003</v>
      </c>
      <c r="L57" s="36">
        <f>SUMIFS(СВЦЭМ!$D$39:$D$782,СВЦЭМ!$A$39:$A$782,$A57,СВЦЭМ!$B$39:$B$782,L$47)+'СЕТ СН'!$G$14+СВЦЭМ!$D$10+'СЕТ СН'!$G$5-'СЕТ СН'!$G$24</f>
        <v>3740.2476835100001</v>
      </c>
      <c r="M57" s="36">
        <f>SUMIFS(СВЦЭМ!$D$39:$D$782,СВЦЭМ!$A$39:$A$782,$A57,СВЦЭМ!$B$39:$B$782,M$47)+'СЕТ СН'!$G$14+СВЦЭМ!$D$10+'СЕТ СН'!$G$5-'СЕТ СН'!$G$24</f>
        <v>3768.4367145599999</v>
      </c>
      <c r="N57" s="36">
        <f>SUMIFS(СВЦЭМ!$D$39:$D$782,СВЦЭМ!$A$39:$A$782,$A57,СВЦЭМ!$B$39:$B$782,N$47)+'СЕТ СН'!$G$14+СВЦЭМ!$D$10+'СЕТ СН'!$G$5-'СЕТ СН'!$G$24</f>
        <v>3767.9479635899997</v>
      </c>
      <c r="O57" s="36">
        <f>SUMIFS(СВЦЭМ!$D$39:$D$782,СВЦЭМ!$A$39:$A$782,$A57,СВЦЭМ!$B$39:$B$782,O$47)+'СЕТ СН'!$G$14+СВЦЭМ!$D$10+'СЕТ СН'!$G$5-'СЕТ СН'!$G$24</f>
        <v>3776.3931759799998</v>
      </c>
      <c r="P57" s="36">
        <f>SUMIFS(СВЦЭМ!$D$39:$D$782,СВЦЭМ!$A$39:$A$782,$A57,СВЦЭМ!$B$39:$B$782,P$47)+'СЕТ СН'!$G$14+СВЦЭМ!$D$10+'СЕТ СН'!$G$5-'СЕТ СН'!$G$24</f>
        <v>3791.2639127000002</v>
      </c>
      <c r="Q57" s="36">
        <f>SUMIFS(СВЦЭМ!$D$39:$D$782,СВЦЭМ!$A$39:$A$782,$A57,СВЦЭМ!$B$39:$B$782,Q$47)+'СЕТ СН'!$G$14+СВЦЭМ!$D$10+'СЕТ СН'!$G$5-'СЕТ СН'!$G$24</f>
        <v>3816.0999482699999</v>
      </c>
      <c r="R57" s="36">
        <f>SUMIFS(СВЦЭМ!$D$39:$D$782,СВЦЭМ!$A$39:$A$782,$A57,СВЦЭМ!$B$39:$B$782,R$47)+'СЕТ СН'!$G$14+СВЦЭМ!$D$10+'СЕТ СН'!$G$5-'СЕТ СН'!$G$24</f>
        <v>3813.1294087300003</v>
      </c>
      <c r="S57" s="36">
        <f>SUMIFS(СВЦЭМ!$D$39:$D$782,СВЦЭМ!$A$39:$A$782,$A57,СВЦЭМ!$B$39:$B$782,S$47)+'СЕТ СН'!$G$14+СВЦЭМ!$D$10+'СЕТ СН'!$G$5-'СЕТ СН'!$G$24</f>
        <v>3805.7927807400001</v>
      </c>
      <c r="T57" s="36">
        <f>SUMIFS(СВЦЭМ!$D$39:$D$782,СВЦЭМ!$A$39:$A$782,$A57,СВЦЭМ!$B$39:$B$782,T$47)+'СЕТ СН'!$G$14+СВЦЭМ!$D$10+'СЕТ СН'!$G$5-'СЕТ СН'!$G$24</f>
        <v>3737.95790812</v>
      </c>
      <c r="U57" s="36">
        <f>SUMIFS(СВЦЭМ!$D$39:$D$782,СВЦЭМ!$A$39:$A$782,$A57,СВЦЭМ!$B$39:$B$782,U$47)+'СЕТ СН'!$G$14+СВЦЭМ!$D$10+'СЕТ СН'!$G$5-'СЕТ СН'!$G$24</f>
        <v>3665.1767100699999</v>
      </c>
      <c r="V57" s="36">
        <f>SUMIFS(СВЦЭМ!$D$39:$D$782,СВЦЭМ!$A$39:$A$782,$A57,СВЦЭМ!$B$39:$B$782,V$47)+'СЕТ СН'!$G$14+СВЦЭМ!$D$10+'СЕТ СН'!$G$5-'СЕТ СН'!$G$24</f>
        <v>3665.2580984799997</v>
      </c>
      <c r="W57" s="36">
        <f>SUMIFS(СВЦЭМ!$D$39:$D$782,СВЦЭМ!$A$39:$A$782,$A57,СВЦЭМ!$B$39:$B$782,W$47)+'СЕТ СН'!$G$14+СВЦЭМ!$D$10+'СЕТ СН'!$G$5-'СЕТ СН'!$G$24</f>
        <v>3682.41256656</v>
      </c>
      <c r="X57" s="36">
        <f>SUMIFS(СВЦЭМ!$D$39:$D$782,СВЦЭМ!$A$39:$A$782,$A57,СВЦЭМ!$B$39:$B$782,X$47)+'СЕТ СН'!$G$14+СВЦЭМ!$D$10+'СЕТ СН'!$G$5-'СЕТ СН'!$G$24</f>
        <v>3749.5537616399997</v>
      </c>
      <c r="Y57" s="36">
        <f>SUMIFS(СВЦЭМ!$D$39:$D$782,СВЦЭМ!$A$39:$A$782,$A57,СВЦЭМ!$B$39:$B$782,Y$47)+'СЕТ СН'!$G$14+СВЦЭМ!$D$10+'СЕТ СН'!$G$5-'СЕТ СН'!$G$24</f>
        <v>3825.5194876599999</v>
      </c>
    </row>
    <row r="58" spans="1:25" ht="15.75" x14ac:dyDescent="0.2">
      <c r="A58" s="35">
        <f t="shared" si="1"/>
        <v>45576</v>
      </c>
      <c r="B58" s="36">
        <f>SUMIFS(СВЦЭМ!$D$39:$D$782,СВЦЭМ!$A$39:$A$782,$A58,СВЦЭМ!$B$39:$B$782,B$47)+'СЕТ СН'!$G$14+СВЦЭМ!$D$10+'СЕТ СН'!$G$5-'СЕТ СН'!$G$24</f>
        <v>3983.6009008800002</v>
      </c>
      <c r="C58" s="36">
        <f>SUMIFS(СВЦЭМ!$D$39:$D$782,СВЦЭМ!$A$39:$A$782,$A58,СВЦЭМ!$B$39:$B$782,C$47)+'СЕТ СН'!$G$14+СВЦЭМ!$D$10+'СЕТ СН'!$G$5-'СЕТ СН'!$G$24</f>
        <v>4038.6538109399999</v>
      </c>
      <c r="D58" s="36">
        <f>SUMIFS(СВЦЭМ!$D$39:$D$782,СВЦЭМ!$A$39:$A$782,$A58,СВЦЭМ!$B$39:$B$782,D$47)+'СЕТ СН'!$G$14+СВЦЭМ!$D$10+'СЕТ СН'!$G$5-'СЕТ СН'!$G$24</f>
        <v>4048.8554887400001</v>
      </c>
      <c r="E58" s="36">
        <f>SUMIFS(СВЦЭМ!$D$39:$D$782,СВЦЭМ!$A$39:$A$782,$A58,СВЦЭМ!$B$39:$B$782,E$47)+'СЕТ СН'!$G$14+СВЦЭМ!$D$10+'СЕТ СН'!$G$5-'СЕТ СН'!$G$24</f>
        <v>4055.7085006899997</v>
      </c>
      <c r="F58" s="36">
        <f>SUMIFS(СВЦЭМ!$D$39:$D$782,СВЦЭМ!$A$39:$A$782,$A58,СВЦЭМ!$B$39:$B$782,F$47)+'СЕТ СН'!$G$14+СВЦЭМ!$D$10+'СЕТ СН'!$G$5-'СЕТ СН'!$G$24</f>
        <v>4078.3412985</v>
      </c>
      <c r="G58" s="36">
        <f>SUMIFS(СВЦЭМ!$D$39:$D$782,СВЦЭМ!$A$39:$A$782,$A58,СВЦЭМ!$B$39:$B$782,G$47)+'СЕТ СН'!$G$14+СВЦЭМ!$D$10+'СЕТ СН'!$G$5-'СЕТ СН'!$G$24</f>
        <v>4063.71618128</v>
      </c>
      <c r="H58" s="36">
        <f>SUMIFS(СВЦЭМ!$D$39:$D$782,СВЦЭМ!$A$39:$A$782,$A58,СВЦЭМ!$B$39:$B$782,H$47)+'СЕТ СН'!$G$14+СВЦЭМ!$D$10+'СЕТ СН'!$G$5-'СЕТ СН'!$G$24</f>
        <v>3948.1331750199997</v>
      </c>
      <c r="I58" s="36">
        <f>SUMIFS(СВЦЭМ!$D$39:$D$782,СВЦЭМ!$A$39:$A$782,$A58,СВЦЭМ!$B$39:$B$782,I$47)+'СЕТ СН'!$G$14+СВЦЭМ!$D$10+'СЕТ СН'!$G$5-'СЕТ СН'!$G$24</f>
        <v>3876.2726811299999</v>
      </c>
      <c r="J58" s="36">
        <f>SUMIFS(СВЦЭМ!$D$39:$D$782,СВЦЭМ!$A$39:$A$782,$A58,СВЦЭМ!$B$39:$B$782,J$47)+'СЕТ СН'!$G$14+СВЦЭМ!$D$10+'СЕТ СН'!$G$5-'СЕТ СН'!$G$24</f>
        <v>3817.85736787</v>
      </c>
      <c r="K58" s="36">
        <f>SUMIFS(СВЦЭМ!$D$39:$D$782,СВЦЭМ!$A$39:$A$782,$A58,СВЦЭМ!$B$39:$B$782,K$47)+'СЕТ СН'!$G$14+СВЦЭМ!$D$10+'СЕТ СН'!$G$5-'СЕТ СН'!$G$24</f>
        <v>3816.41516215</v>
      </c>
      <c r="L58" s="36">
        <f>SUMIFS(СВЦЭМ!$D$39:$D$782,СВЦЭМ!$A$39:$A$782,$A58,СВЦЭМ!$B$39:$B$782,L$47)+'СЕТ СН'!$G$14+СВЦЭМ!$D$10+'СЕТ СН'!$G$5-'СЕТ СН'!$G$24</f>
        <v>3813.3628933299997</v>
      </c>
      <c r="M58" s="36">
        <f>SUMIFS(СВЦЭМ!$D$39:$D$782,СВЦЭМ!$A$39:$A$782,$A58,СВЦЭМ!$B$39:$B$782,M$47)+'СЕТ СН'!$G$14+СВЦЭМ!$D$10+'СЕТ СН'!$G$5-'СЕТ СН'!$G$24</f>
        <v>3797.6902209999998</v>
      </c>
      <c r="N58" s="36">
        <f>SUMIFS(СВЦЭМ!$D$39:$D$782,СВЦЭМ!$A$39:$A$782,$A58,СВЦЭМ!$B$39:$B$782,N$47)+'СЕТ СН'!$G$14+СВЦЭМ!$D$10+'СЕТ СН'!$G$5-'СЕТ СН'!$G$24</f>
        <v>3845.7526398099999</v>
      </c>
      <c r="O58" s="36">
        <f>SUMIFS(СВЦЭМ!$D$39:$D$782,СВЦЭМ!$A$39:$A$782,$A58,СВЦЭМ!$B$39:$B$782,O$47)+'СЕТ СН'!$G$14+СВЦЭМ!$D$10+'СЕТ СН'!$G$5-'СЕТ СН'!$G$24</f>
        <v>3842.0289065500001</v>
      </c>
      <c r="P58" s="36">
        <f>SUMIFS(СВЦЭМ!$D$39:$D$782,СВЦЭМ!$A$39:$A$782,$A58,СВЦЭМ!$B$39:$B$782,P$47)+'СЕТ СН'!$G$14+СВЦЭМ!$D$10+'СЕТ СН'!$G$5-'СЕТ СН'!$G$24</f>
        <v>3846.1972553300002</v>
      </c>
      <c r="Q58" s="36">
        <f>SUMIFS(СВЦЭМ!$D$39:$D$782,СВЦЭМ!$A$39:$A$782,$A58,СВЦЭМ!$B$39:$B$782,Q$47)+'СЕТ СН'!$G$14+СВЦЭМ!$D$10+'СЕТ СН'!$G$5-'СЕТ СН'!$G$24</f>
        <v>3851.4257612199999</v>
      </c>
      <c r="R58" s="36">
        <f>SUMIFS(СВЦЭМ!$D$39:$D$782,СВЦЭМ!$A$39:$A$782,$A58,СВЦЭМ!$B$39:$B$782,R$47)+'СЕТ СН'!$G$14+СВЦЭМ!$D$10+'СЕТ СН'!$G$5-'СЕТ СН'!$G$24</f>
        <v>3850.6315903</v>
      </c>
      <c r="S58" s="36">
        <f>SUMIFS(СВЦЭМ!$D$39:$D$782,СВЦЭМ!$A$39:$A$782,$A58,СВЦЭМ!$B$39:$B$782,S$47)+'СЕТ СН'!$G$14+СВЦЭМ!$D$10+'СЕТ СН'!$G$5-'СЕТ СН'!$G$24</f>
        <v>3838.5071198300002</v>
      </c>
      <c r="T58" s="36">
        <f>SUMIFS(СВЦЭМ!$D$39:$D$782,СВЦЭМ!$A$39:$A$782,$A58,СВЦЭМ!$B$39:$B$782,T$47)+'СЕТ СН'!$G$14+СВЦЭМ!$D$10+'СЕТ СН'!$G$5-'СЕТ СН'!$G$24</f>
        <v>3787.3113220800001</v>
      </c>
      <c r="U58" s="36">
        <f>SUMIFS(СВЦЭМ!$D$39:$D$782,СВЦЭМ!$A$39:$A$782,$A58,СВЦЭМ!$B$39:$B$782,U$47)+'СЕТ СН'!$G$14+СВЦЭМ!$D$10+'СЕТ СН'!$G$5-'СЕТ СН'!$G$24</f>
        <v>3738.0809783699997</v>
      </c>
      <c r="V58" s="36">
        <f>SUMIFS(СВЦЭМ!$D$39:$D$782,СВЦЭМ!$A$39:$A$782,$A58,СВЦЭМ!$B$39:$B$782,V$47)+'СЕТ СН'!$G$14+СВЦЭМ!$D$10+'СЕТ СН'!$G$5-'СЕТ СН'!$G$24</f>
        <v>3751.8486702800001</v>
      </c>
      <c r="W58" s="36">
        <f>SUMIFS(СВЦЭМ!$D$39:$D$782,СВЦЭМ!$A$39:$A$782,$A58,СВЦЭМ!$B$39:$B$782,W$47)+'СЕТ СН'!$G$14+СВЦЭМ!$D$10+'СЕТ СН'!$G$5-'СЕТ СН'!$G$24</f>
        <v>3771.8144109499999</v>
      </c>
      <c r="X58" s="36">
        <f>SUMIFS(СВЦЭМ!$D$39:$D$782,СВЦЭМ!$A$39:$A$782,$A58,СВЦЭМ!$B$39:$B$782,X$47)+'СЕТ СН'!$G$14+СВЦЭМ!$D$10+'СЕТ СН'!$G$5-'СЕТ СН'!$G$24</f>
        <v>3849.54733334</v>
      </c>
      <c r="Y58" s="36">
        <f>SUMIFS(СВЦЭМ!$D$39:$D$782,СВЦЭМ!$A$39:$A$782,$A58,СВЦЭМ!$B$39:$B$782,Y$47)+'СЕТ СН'!$G$14+СВЦЭМ!$D$10+'СЕТ СН'!$G$5-'СЕТ СН'!$G$24</f>
        <v>3918.43319015</v>
      </c>
    </row>
    <row r="59" spans="1:25" ht="15.75" x14ac:dyDescent="0.2">
      <c r="A59" s="35">
        <f t="shared" si="1"/>
        <v>45577</v>
      </c>
      <c r="B59" s="36">
        <f>SUMIFS(СВЦЭМ!$D$39:$D$782,СВЦЭМ!$A$39:$A$782,$A59,СВЦЭМ!$B$39:$B$782,B$47)+'СЕТ СН'!$G$14+СВЦЭМ!$D$10+'СЕТ СН'!$G$5-'СЕТ СН'!$G$24</f>
        <v>3933.9146778899999</v>
      </c>
      <c r="C59" s="36">
        <f>SUMIFS(СВЦЭМ!$D$39:$D$782,СВЦЭМ!$A$39:$A$782,$A59,СВЦЭМ!$B$39:$B$782,C$47)+'СЕТ СН'!$G$14+СВЦЭМ!$D$10+'СЕТ СН'!$G$5-'СЕТ СН'!$G$24</f>
        <v>4005.52135967</v>
      </c>
      <c r="D59" s="36">
        <f>SUMIFS(СВЦЭМ!$D$39:$D$782,СВЦЭМ!$A$39:$A$782,$A59,СВЦЭМ!$B$39:$B$782,D$47)+'СЕТ СН'!$G$14+СВЦЭМ!$D$10+'СЕТ СН'!$G$5-'СЕТ СН'!$G$24</f>
        <v>4066.9907607300001</v>
      </c>
      <c r="E59" s="36">
        <f>SUMIFS(СВЦЭМ!$D$39:$D$782,СВЦЭМ!$A$39:$A$782,$A59,СВЦЭМ!$B$39:$B$782,E$47)+'СЕТ СН'!$G$14+СВЦЭМ!$D$10+'СЕТ СН'!$G$5-'СЕТ СН'!$G$24</f>
        <v>4058.8908645800002</v>
      </c>
      <c r="F59" s="36">
        <f>SUMIFS(СВЦЭМ!$D$39:$D$782,СВЦЭМ!$A$39:$A$782,$A59,СВЦЭМ!$B$39:$B$782,F$47)+'СЕТ СН'!$G$14+СВЦЭМ!$D$10+'СЕТ СН'!$G$5-'СЕТ СН'!$G$24</f>
        <v>4052.3019931899998</v>
      </c>
      <c r="G59" s="36">
        <f>SUMIFS(СВЦЭМ!$D$39:$D$782,СВЦЭМ!$A$39:$A$782,$A59,СВЦЭМ!$B$39:$B$782,G$47)+'СЕТ СН'!$G$14+СВЦЭМ!$D$10+'СЕТ СН'!$G$5-'СЕТ СН'!$G$24</f>
        <v>4059.4102140800001</v>
      </c>
      <c r="H59" s="36">
        <f>SUMIFS(СВЦЭМ!$D$39:$D$782,СВЦЭМ!$A$39:$A$782,$A59,СВЦЭМ!$B$39:$B$782,H$47)+'СЕТ СН'!$G$14+СВЦЭМ!$D$10+'СЕТ СН'!$G$5-'СЕТ СН'!$G$24</f>
        <v>4032.84155663</v>
      </c>
      <c r="I59" s="36">
        <f>SUMIFS(СВЦЭМ!$D$39:$D$782,СВЦЭМ!$A$39:$A$782,$A59,СВЦЭМ!$B$39:$B$782,I$47)+'СЕТ СН'!$G$14+СВЦЭМ!$D$10+'СЕТ СН'!$G$5-'СЕТ СН'!$G$24</f>
        <v>3975.2083451500002</v>
      </c>
      <c r="J59" s="36">
        <f>SUMIFS(СВЦЭМ!$D$39:$D$782,СВЦЭМ!$A$39:$A$782,$A59,СВЦЭМ!$B$39:$B$782,J$47)+'СЕТ СН'!$G$14+СВЦЭМ!$D$10+'СЕТ СН'!$G$5-'СЕТ СН'!$G$24</f>
        <v>3868.43500825</v>
      </c>
      <c r="K59" s="36">
        <f>SUMIFS(СВЦЭМ!$D$39:$D$782,СВЦЭМ!$A$39:$A$782,$A59,СВЦЭМ!$B$39:$B$782,K$47)+'СЕТ СН'!$G$14+СВЦЭМ!$D$10+'СЕТ СН'!$G$5-'СЕТ СН'!$G$24</f>
        <v>3801.5790274199999</v>
      </c>
      <c r="L59" s="36">
        <f>SUMIFS(СВЦЭМ!$D$39:$D$782,СВЦЭМ!$A$39:$A$782,$A59,СВЦЭМ!$B$39:$B$782,L$47)+'СЕТ СН'!$G$14+СВЦЭМ!$D$10+'СЕТ СН'!$G$5-'СЕТ СН'!$G$24</f>
        <v>3766.6127540799998</v>
      </c>
      <c r="M59" s="36">
        <f>SUMIFS(СВЦЭМ!$D$39:$D$782,СВЦЭМ!$A$39:$A$782,$A59,СВЦЭМ!$B$39:$B$782,M$47)+'СЕТ СН'!$G$14+СВЦЭМ!$D$10+'СЕТ СН'!$G$5-'СЕТ СН'!$G$24</f>
        <v>3753.1360182099997</v>
      </c>
      <c r="N59" s="36">
        <f>SUMIFS(СВЦЭМ!$D$39:$D$782,СВЦЭМ!$A$39:$A$782,$A59,СВЦЭМ!$B$39:$B$782,N$47)+'СЕТ СН'!$G$14+СВЦЭМ!$D$10+'СЕТ СН'!$G$5-'СЕТ СН'!$G$24</f>
        <v>3766.3193383099997</v>
      </c>
      <c r="O59" s="36">
        <f>SUMIFS(СВЦЭМ!$D$39:$D$782,СВЦЭМ!$A$39:$A$782,$A59,СВЦЭМ!$B$39:$B$782,O$47)+'СЕТ СН'!$G$14+СВЦЭМ!$D$10+'СЕТ СН'!$G$5-'СЕТ СН'!$G$24</f>
        <v>3772.5497721500001</v>
      </c>
      <c r="P59" s="36">
        <f>SUMIFS(СВЦЭМ!$D$39:$D$782,СВЦЭМ!$A$39:$A$782,$A59,СВЦЭМ!$B$39:$B$782,P$47)+'СЕТ СН'!$G$14+СВЦЭМ!$D$10+'СЕТ СН'!$G$5-'СЕТ СН'!$G$24</f>
        <v>3788.0149570399999</v>
      </c>
      <c r="Q59" s="36">
        <f>SUMIFS(СВЦЭМ!$D$39:$D$782,СВЦЭМ!$A$39:$A$782,$A59,СВЦЭМ!$B$39:$B$782,Q$47)+'СЕТ СН'!$G$14+СВЦЭМ!$D$10+'СЕТ СН'!$G$5-'СЕТ СН'!$G$24</f>
        <v>3791.5934821800001</v>
      </c>
      <c r="R59" s="36">
        <f>SUMIFS(СВЦЭМ!$D$39:$D$782,СВЦЭМ!$A$39:$A$782,$A59,СВЦЭМ!$B$39:$B$782,R$47)+'СЕТ СН'!$G$14+СВЦЭМ!$D$10+'СЕТ СН'!$G$5-'СЕТ СН'!$G$24</f>
        <v>3799.91741675</v>
      </c>
      <c r="S59" s="36">
        <f>SUMIFS(СВЦЭМ!$D$39:$D$782,СВЦЭМ!$A$39:$A$782,$A59,СВЦЭМ!$B$39:$B$782,S$47)+'СЕТ СН'!$G$14+СВЦЭМ!$D$10+'СЕТ СН'!$G$5-'СЕТ СН'!$G$24</f>
        <v>3794.64162175</v>
      </c>
      <c r="T59" s="36">
        <f>SUMIFS(СВЦЭМ!$D$39:$D$782,СВЦЭМ!$A$39:$A$782,$A59,СВЦЭМ!$B$39:$B$782,T$47)+'СЕТ СН'!$G$14+СВЦЭМ!$D$10+'СЕТ СН'!$G$5-'СЕТ СН'!$G$24</f>
        <v>3748.8115178400003</v>
      </c>
      <c r="U59" s="36">
        <f>SUMIFS(СВЦЭМ!$D$39:$D$782,СВЦЭМ!$A$39:$A$782,$A59,СВЦЭМ!$B$39:$B$782,U$47)+'СЕТ СН'!$G$14+СВЦЭМ!$D$10+'СЕТ СН'!$G$5-'СЕТ СН'!$G$24</f>
        <v>3695.9858721800001</v>
      </c>
      <c r="V59" s="36">
        <f>SUMIFS(СВЦЭМ!$D$39:$D$782,СВЦЭМ!$A$39:$A$782,$A59,СВЦЭМ!$B$39:$B$782,V$47)+'СЕТ СН'!$G$14+СВЦЭМ!$D$10+'СЕТ СН'!$G$5-'СЕТ СН'!$G$24</f>
        <v>3708.2379244200001</v>
      </c>
      <c r="W59" s="36">
        <f>SUMIFS(СВЦЭМ!$D$39:$D$782,СВЦЭМ!$A$39:$A$782,$A59,СВЦЭМ!$B$39:$B$782,W$47)+'СЕТ СН'!$G$14+СВЦЭМ!$D$10+'СЕТ СН'!$G$5-'СЕТ СН'!$G$24</f>
        <v>3726.6379803899999</v>
      </c>
      <c r="X59" s="36">
        <f>SUMIFS(СВЦЭМ!$D$39:$D$782,СВЦЭМ!$A$39:$A$782,$A59,СВЦЭМ!$B$39:$B$782,X$47)+'СЕТ СН'!$G$14+СВЦЭМ!$D$10+'СЕТ СН'!$G$5-'СЕТ СН'!$G$24</f>
        <v>3786.4601644700001</v>
      </c>
      <c r="Y59" s="36">
        <f>SUMIFS(СВЦЭМ!$D$39:$D$782,СВЦЭМ!$A$39:$A$782,$A59,СВЦЭМ!$B$39:$B$782,Y$47)+'СЕТ СН'!$G$14+СВЦЭМ!$D$10+'СЕТ СН'!$G$5-'СЕТ СН'!$G$24</f>
        <v>3878.6809332100001</v>
      </c>
    </row>
    <row r="60" spans="1:25" ht="15.75" x14ac:dyDescent="0.2">
      <c r="A60" s="35">
        <f t="shared" si="1"/>
        <v>45578</v>
      </c>
      <c r="B60" s="36">
        <f>SUMIFS(СВЦЭМ!$D$39:$D$782,СВЦЭМ!$A$39:$A$782,$A60,СВЦЭМ!$B$39:$B$782,B$47)+'СЕТ СН'!$G$14+СВЦЭМ!$D$10+'СЕТ СН'!$G$5-'СЕТ СН'!$G$24</f>
        <v>3902.1431309600002</v>
      </c>
      <c r="C60" s="36">
        <f>SUMIFS(СВЦЭМ!$D$39:$D$782,СВЦЭМ!$A$39:$A$782,$A60,СВЦЭМ!$B$39:$B$782,C$47)+'СЕТ СН'!$G$14+СВЦЭМ!$D$10+'СЕТ СН'!$G$5-'СЕТ СН'!$G$24</f>
        <v>3951.38080498</v>
      </c>
      <c r="D60" s="36">
        <f>SUMIFS(СВЦЭМ!$D$39:$D$782,СВЦЭМ!$A$39:$A$782,$A60,СВЦЭМ!$B$39:$B$782,D$47)+'СЕТ СН'!$G$14+СВЦЭМ!$D$10+'СЕТ СН'!$G$5-'СЕТ СН'!$G$24</f>
        <v>4010.8970163499998</v>
      </c>
      <c r="E60" s="36">
        <f>SUMIFS(СВЦЭМ!$D$39:$D$782,СВЦЭМ!$A$39:$A$782,$A60,СВЦЭМ!$B$39:$B$782,E$47)+'СЕТ СН'!$G$14+СВЦЭМ!$D$10+'СЕТ СН'!$G$5-'СЕТ СН'!$G$24</f>
        <v>4062.6975121800001</v>
      </c>
      <c r="F60" s="36">
        <f>SUMIFS(СВЦЭМ!$D$39:$D$782,СВЦЭМ!$A$39:$A$782,$A60,СВЦЭМ!$B$39:$B$782,F$47)+'СЕТ СН'!$G$14+СВЦЭМ!$D$10+'СЕТ СН'!$G$5-'СЕТ СН'!$G$24</f>
        <v>4064.0194345499999</v>
      </c>
      <c r="G60" s="36">
        <f>SUMIFS(СВЦЭМ!$D$39:$D$782,СВЦЭМ!$A$39:$A$782,$A60,СВЦЭМ!$B$39:$B$782,G$47)+'СЕТ СН'!$G$14+СВЦЭМ!$D$10+'СЕТ СН'!$G$5-'СЕТ СН'!$G$24</f>
        <v>4052.91984314</v>
      </c>
      <c r="H60" s="36">
        <f>SUMIFS(СВЦЭМ!$D$39:$D$782,СВЦЭМ!$A$39:$A$782,$A60,СВЦЭМ!$B$39:$B$782,H$47)+'СЕТ СН'!$G$14+СВЦЭМ!$D$10+'СЕТ СН'!$G$5-'СЕТ СН'!$G$24</f>
        <v>4012.8765096799998</v>
      </c>
      <c r="I60" s="36">
        <f>SUMIFS(СВЦЭМ!$D$39:$D$782,СВЦЭМ!$A$39:$A$782,$A60,СВЦЭМ!$B$39:$B$782,I$47)+'СЕТ СН'!$G$14+СВЦЭМ!$D$10+'СЕТ СН'!$G$5-'СЕТ СН'!$G$24</f>
        <v>3948.7313820999998</v>
      </c>
      <c r="J60" s="36">
        <f>SUMIFS(СВЦЭМ!$D$39:$D$782,СВЦЭМ!$A$39:$A$782,$A60,СВЦЭМ!$B$39:$B$782,J$47)+'СЕТ СН'!$G$14+СВЦЭМ!$D$10+'СЕТ СН'!$G$5-'СЕТ СН'!$G$24</f>
        <v>3863.8701328100001</v>
      </c>
      <c r="K60" s="36">
        <f>SUMIFS(СВЦЭМ!$D$39:$D$782,СВЦЭМ!$A$39:$A$782,$A60,СВЦЭМ!$B$39:$B$782,K$47)+'СЕТ СН'!$G$14+СВЦЭМ!$D$10+'СЕТ СН'!$G$5-'СЕТ СН'!$G$24</f>
        <v>3788.0951755200003</v>
      </c>
      <c r="L60" s="36">
        <f>SUMIFS(СВЦЭМ!$D$39:$D$782,СВЦЭМ!$A$39:$A$782,$A60,СВЦЭМ!$B$39:$B$782,L$47)+'СЕТ СН'!$G$14+СВЦЭМ!$D$10+'СЕТ СН'!$G$5-'СЕТ СН'!$G$24</f>
        <v>3726.4590990400002</v>
      </c>
      <c r="M60" s="36">
        <f>SUMIFS(СВЦЭМ!$D$39:$D$782,СВЦЭМ!$A$39:$A$782,$A60,СВЦЭМ!$B$39:$B$782,M$47)+'СЕТ СН'!$G$14+СВЦЭМ!$D$10+'СЕТ СН'!$G$5-'СЕТ СН'!$G$24</f>
        <v>3736.0199103699997</v>
      </c>
      <c r="N60" s="36">
        <f>SUMIFS(СВЦЭМ!$D$39:$D$782,СВЦЭМ!$A$39:$A$782,$A60,СВЦЭМ!$B$39:$B$782,N$47)+'СЕТ СН'!$G$14+СВЦЭМ!$D$10+'СЕТ СН'!$G$5-'СЕТ СН'!$G$24</f>
        <v>3764.6287325100002</v>
      </c>
      <c r="O60" s="36">
        <f>SUMIFS(СВЦЭМ!$D$39:$D$782,СВЦЭМ!$A$39:$A$782,$A60,СВЦЭМ!$B$39:$B$782,O$47)+'СЕТ СН'!$G$14+СВЦЭМ!$D$10+'СЕТ СН'!$G$5-'СЕТ СН'!$G$24</f>
        <v>3788.9774948100003</v>
      </c>
      <c r="P60" s="36">
        <f>SUMIFS(СВЦЭМ!$D$39:$D$782,СВЦЭМ!$A$39:$A$782,$A60,СВЦЭМ!$B$39:$B$782,P$47)+'СЕТ СН'!$G$14+СВЦЭМ!$D$10+'СЕТ СН'!$G$5-'СЕТ СН'!$G$24</f>
        <v>3799.9094539400003</v>
      </c>
      <c r="Q60" s="36">
        <f>SUMIFS(СВЦЭМ!$D$39:$D$782,СВЦЭМ!$A$39:$A$782,$A60,СВЦЭМ!$B$39:$B$782,Q$47)+'СЕТ СН'!$G$14+СВЦЭМ!$D$10+'СЕТ СН'!$G$5-'СЕТ СН'!$G$24</f>
        <v>3811.86859443</v>
      </c>
      <c r="R60" s="36">
        <f>SUMIFS(СВЦЭМ!$D$39:$D$782,СВЦЭМ!$A$39:$A$782,$A60,СВЦЭМ!$B$39:$B$782,R$47)+'СЕТ СН'!$G$14+СВЦЭМ!$D$10+'СЕТ СН'!$G$5-'СЕТ СН'!$G$24</f>
        <v>3809.9001797400001</v>
      </c>
      <c r="S60" s="36">
        <f>SUMIFS(СВЦЭМ!$D$39:$D$782,СВЦЭМ!$A$39:$A$782,$A60,СВЦЭМ!$B$39:$B$782,S$47)+'СЕТ СН'!$G$14+СВЦЭМ!$D$10+'СЕТ СН'!$G$5-'СЕТ СН'!$G$24</f>
        <v>3778.7624397500003</v>
      </c>
      <c r="T60" s="36">
        <f>SUMIFS(СВЦЭМ!$D$39:$D$782,СВЦЭМ!$A$39:$A$782,$A60,СВЦЭМ!$B$39:$B$782,T$47)+'СЕТ СН'!$G$14+СВЦЭМ!$D$10+'СЕТ СН'!$G$5-'СЕТ СН'!$G$24</f>
        <v>3709.6587065200001</v>
      </c>
      <c r="U60" s="36">
        <f>SUMIFS(СВЦЭМ!$D$39:$D$782,СВЦЭМ!$A$39:$A$782,$A60,СВЦЭМ!$B$39:$B$782,U$47)+'СЕТ СН'!$G$14+СВЦЭМ!$D$10+'СЕТ СН'!$G$5-'СЕТ СН'!$G$24</f>
        <v>3654.6056281900001</v>
      </c>
      <c r="V60" s="36">
        <f>SUMIFS(СВЦЭМ!$D$39:$D$782,СВЦЭМ!$A$39:$A$782,$A60,СВЦЭМ!$B$39:$B$782,V$47)+'СЕТ СН'!$G$14+СВЦЭМ!$D$10+'СЕТ СН'!$G$5-'СЕТ СН'!$G$24</f>
        <v>3655.1322912300002</v>
      </c>
      <c r="W60" s="36">
        <f>SUMIFS(СВЦЭМ!$D$39:$D$782,СВЦЭМ!$A$39:$A$782,$A60,СВЦЭМ!$B$39:$B$782,W$47)+'СЕТ СН'!$G$14+СВЦЭМ!$D$10+'СЕТ СН'!$G$5-'СЕТ СН'!$G$24</f>
        <v>3679.2976528300001</v>
      </c>
      <c r="X60" s="36">
        <f>SUMIFS(СВЦЭМ!$D$39:$D$782,СВЦЭМ!$A$39:$A$782,$A60,СВЦЭМ!$B$39:$B$782,X$47)+'СЕТ СН'!$G$14+СВЦЭМ!$D$10+'СЕТ СН'!$G$5-'СЕТ СН'!$G$24</f>
        <v>3757.5098507900002</v>
      </c>
      <c r="Y60" s="36">
        <f>SUMIFS(СВЦЭМ!$D$39:$D$782,СВЦЭМ!$A$39:$A$782,$A60,СВЦЭМ!$B$39:$B$782,Y$47)+'СЕТ СН'!$G$14+СВЦЭМ!$D$10+'СЕТ СН'!$G$5-'СЕТ СН'!$G$24</f>
        <v>3853.5669749500003</v>
      </c>
    </row>
    <row r="61" spans="1:25" ht="15.75" x14ac:dyDescent="0.2">
      <c r="A61" s="35">
        <f t="shared" si="1"/>
        <v>45579</v>
      </c>
      <c r="B61" s="36">
        <f>SUMIFS(СВЦЭМ!$D$39:$D$782,СВЦЭМ!$A$39:$A$782,$A61,СВЦЭМ!$B$39:$B$782,B$47)+'СЕТ СН'!$G$14+СВЦЭМ!$D$10+'СЕТ СН'!$G$5-'СЕТ СН'!$G$24</f>
        <v>4035.5891070400003</v>
      </c>
      <c r="C61" s="36">
        <f>SUMIFS(СВЦЭМ!$D$39:$D$782,СВЦЭМ!$A$39:$A$782,$A61,СВЦЭМ!$B$39:$B$782,C$47)+'СЕТ СН'!$G$14+СВЦЭМ!$D$10+'СЕТ СН'!$G$5-'СЕТ СН'!$G$24</f>
        <v>4111.9502390199996</v>
      </c>
      <c r="D61" s="36">
        <f>SUMIFS(СВЦЭМ!$D$39:$D$782,СВЦЭМ!$A$39:$A$782,$A61,СВЦЭМ!$B$39:$B$782,D$47)+'СЕТ СН'!$G$14+СВЦЭМ!$D$10+'СЕТ СН'!$G$5-'СЕТ СН'!$G$24</f>
        <v>4124.1827279899999</v>
      </c>
      <c r="E61" s="36">
        <f>SUMIFS(СВЦЭМ!$D$39:$D$782,СВЦЭМ!$A$39:$A$782,$A61,СВЦЭМ!$B$39:$B$782,E$47)+'СЕТ СН'!$G$14+СВЦЭМ!$D$10+'СЕТ СН'!$G$5-'СЕТ СН'!$G$24</f>
        <v>4127.8480737899999</v>
      </c>
      <c r="F61" s="36">
        <f>SUMIFS(СВЦЭМ!$D$39:$D$782,СВЦЭМ!$A$39:$A$782,$A61,СВЦЭМ!$B$39:$B$782,F$47)+'СЕТ СН'!$G$14+СВЦЭМ!$D$10+'СЕТ СН'!$G$5-'СЕТ СН'!$G$24</f>
        <v>4118.5496663100002</v>
      </c>
      <c r="G61" s="36">
        <f>SUMIFS(СВЦЭМ!$D$39:$D$782,СВЦЭМ!$A$39:$A$782,$A61,СВЦЭМ!$B$39:$B$782,G$47)+'СЕТ СН'!$G$14+СВЦЭМ!$D$10+'СЕТ СН'!$G$5-'СЕТ СН'!$G$24</f>
        <v>4136.2524339800002</v>
      </c>
      <c r="H61" s="36">
        <f>SUMIFS(СВЦЭМ!$D$39:$D$782,СВЦЭМ!$A$39:$A$782,$A61,СВЦЭМ!$B$39:$B$782,H$47)+'СЕТ СН'!$G$14+СВЦЭМ!$D$10+'СЕТ СН'!$G$5-'СЕТ СН'!$G$24</f>
        <v>4037.9943362700001</v>
      </c>
      <c r="I61" s="36">
        <f>SUMIFS(СВЦЭМ!$D$39:$D$782,СВЦЭМ!$A$39:$A$782,$A61,СВЦЭМ!$B$39:$B$782,I$47)+'СЕТ СН'!$G$14+СВЦЭМ!$D$10+'СЕТ СН'!$G$5-'СЕТ СН'!$G$24</f>
        <v>3962.2721078499999</v>
      </c>
      <c r="J61" s="36">
        <f>SUMIFS(СВЦЭМ!$D$39:$D$782,СВЦЭМ!$A$39:$A$782,$A61,СВЦЭМ!$B$39:$B$782,J$47)+'СЕТ СН'!$G$14+СВЦЭМ!$D$10+'СЕТ СН'!$G$5-'СЕТ СН'!$G$24</f>
        <v>3903.9481516400001</v>
      </c>
      <c r="K61" s="36">
        <f>SUMIFS(СВЦЭМ!$D$39:$D$782,СВЦЭМ!$A$39:$A$782,$A61,СВЦЭМ!$B$39:$B$782,K$47)+'СЕТ СН'!$G$14+СВЦЭМ!$D$10+'СЕТ СН'!$G$5-'СЕТ СН'!$G$24</f>
        <v>3904.49811439</v>
      </c>
      <c r="L61" s="36">
        <f>SUMIFS(СВЦЭМ!$D$39:$D$782,СВЦЭМ!$A$39:$A$782,$A61,СВЦЭМ!$B$39:$B$782,L$47)+'СЕТ СН'!$G$14+СВЦЭМ!$D$10+'СЕТ СН'!$G$5-'СЕТ СН'!$G$24</f>
        <v>3924.8401436100003</v>
      </c>
      <c r="M61" s="36">
        <f>SUMIFS(СВЦЭМ!$D$39:$D$782,СВЦЭМ!$A$39:$A$782,$A61,СВЦЭМ!$B$39:$B$782,M$47)+'СЕТ СН'!$G$14+СВЦЭМ!$D$10+'СЕТ СН'!$G$5-'СЕТ СН'!$G$24</f>
        <v>3967.8037623700002</v>
      </c>
      <c r="N61" s="36">
        <f>SUMIFS(СВЦЭМ!$D$39:$D$782,СВЦЭМ!$A$39:$A$782,$A61,СВЦЭМ!$B$39:$B$782,N$47)+'СЕТ СН'!$G$14+СВЦЭМ!$D$10+'СЕТ СН'!$G$5-'СЕТ СН'!$G$24</f>
        <v>3970.7516847699999</v>
      </c>
      <c r="O61" s="36">
        <f>SUMIFS(СВЦЭМ!$D$39:$D$782,СВЦЭМ!$A$39:$A$782,$A61,СВЦЭМ!$B$39:$B$782,O$47)+'СЕТ СН'!$G$14+СВЦЭМ!$D$10+'СЕТ СН'!$G$5-'СЕТ СН'!$G$24</f>
        <v>3947.8468186199998</v>
      </c>
      <c r="P61" s="36">
        <f>SUMIFS(СВЦЭМ!$D$39:$D$782,СВЦЭМ!$A$39:$A$782,$A61,СВЦЭМ!$B$39:$B$782,P$47)+'СЕТ СН'!$G$14+СВЦЭМ!$D$10+'СЕТ СН'!$G$5-'СЕТ СН'!$G$24</f>
        <v>3953.2380632899999</v>
      </c>
      <c r="Q61" s="36">
        <f>SUMIFS(СВЦЭМ!$D$39:$D$782,СВЦЭМ!$A$39:$A$782,$A61,СВЦЭМ!$B$39:$B$782,Q$47)+'СЕТ СН'!$G$14+СВЦЭМ!$D$10+'СЕТ СН'!$G$5-'СЕТ СН'!$G$24</f>
        <v>3975.37961679</v>
      </c>
      <c r="R61" s="36">
        <f>SUMIFS(СВЦЭМ!$D$39:$D$782,СВЦЭМ!$A$39:$A$782,$A61,СВЦЭМ!$B$39:$B$782,R$47)+'СЕТ СН'!$G$14+СВЦЭМ!$D$10+'СЕТ СН'!$G$5-'СЕТ СН'!$G$24</f>
        <v>3965.9261060600002</v>
      </c>
      <c r="S61" s="36">
        <f>SUMIFS(СВЦЭМ!$D$39:$D$782,СВЦЭМ!$A$39:$A$782,$A61,СВЦЭМ!$B$39:$B$782,S$47)+'СЕТ СН'!$G$14+СВЦЭМ!$D$10+'СЕТ СН'!$G$5-'СЕТ СН'!$G$24</f>
        <v>3944.35935883</v>
      </c>
      <c r="T61" s="36">
        <f>SUMIFS(СВЦЭМ!$D$39:$D$782,СВЦЭМ!$A$39:$A$782,$A61,СВЦЭМ!$B$39:$B$782,T$47)+'СЕТ СН'!$G$14+СВЦЭМ!$D$10+'СЕТ СН'!$G$5-'СЕТ СН'!$G$24</f>
        <v>3873.5460579700002</v>
      </c>
      <c r="U61" s="36">
        <f>SUMIFS(СВЦЭМ!$D$39:$D$782,СВЦЭМ!$A$39:$A$782,$A61,СВЦЭМ!$B$39:$B$782,U$47)+'СЕТ СН'!$G$14+СВЦЭМ!$D$10+'СЕТ СН'!$G$5-'СЕТ СН'!$G$24</f>
        <v>3828.5015939599998</v>
      </c>
      <c r="V61" s="36">
        <f>SUMIFS(СВЦЭМ!$D$39:$D$782,СВЦЭМ!$A$39:$A$782,$A61,СВЦЭМ!$B$39:$B$782,V$47)+'СЕТ СН'!$G$14+СВЦЭМ!$D$10+'СЕТ СН'!$G$5-'СЕТ СН'!$G$24</f>
        <v>3862.6086929100002</v>
      </c>
      <c r="W61" s="36">
        <f>SUMIFS(СВЦЭМ!$D$39:$D$782,СВЦЭМ!$A$39:$A$782,$A61,СВЦЭМ!$B$39:$B$782,W$47)+'СЕТ СН'!$G$14+СВЦЭМ!$D$10+'СЕТ СН'!$G$5-'СЕТ СН'!$G$24</f>
        <v>3903.9285019399999</v>
      </c>
      <c r="X61" s="36">
        <f>SUMIFS(СВЦЭМ!$D$39:$D$782,СВЦЭМ!$A$39:$A$782,$A61,СВЦЭМ!$B$39:$B$782,X$47)+'СЕТ СН'!$G$14+СВЦЭМ!$D$10+'СЕТ СН'!$G$5-'СЕТ СН'!$G$24</f>
        <v>3972.8436218799998</v>
      </c>
      <c r="Y61" s="36">
        <f>SUMIFS(СВЦЭМ!$D$39:$D$782,СВЦЭМ!$A$39:$A$782,$A61,СВЦЭМ!$B$39:$B$782,Y$47)+'СЕТ СН'!$G$14+СВЦЭМ!$D$10+'СЕТ СН'!$G$5-'СЕТ СН'!$G$24</f>
        <v>4046.3977264800001</v>
      </c>
    </row>
    <row r="62" spans="1:25" ht="15.75" x14ac:dyDescent="0.2">
      <c r="A62" s="35">
        <f t="shared" si="1"/>
        <v>45580</v>
      </c>
      <c r="B62" s="36">
        <f>SUMIFS(СВЦЭМ!$D$39:$D$782,СВЦЭМ!$A$39:$A$782,$A62,СВЦЭМ!$B$39:$B$782,B$47)+'СЕТ СН'!$G$14+СВЦЭМ!$D$10+'СЕТ СН'!$G$5-'СЕТ СН'!$G$24</f>
        <v>4143.5476109000001</v>
      </c>
      <c r="C62" s="36">
        <f>SUMIFS(СВЦЭМ!$D$39:$D$782,СВЦЭМ!$A$39:$A$782,$A62,СВЦЭМ!$B$39:$B$782,C$47)+'СЕТ СН'!$G$14+СВЦЭМ!$D$10+'СЕТ СН'!$G$5-'СЕТ СН'!$G$24</f>
        <v>4213.3546642900001</v>
      </c>
      <c r="D62" s="36">
        <f>SUMIFS(СВЦЭМ!$D$39:$D$782,СВЦЭМ!$A$39:$A$782,$A62,СВЦЭМ!$B$39:$B$782,D$47)+'СЕТ СН'!$G$14+СВЦЭМ!$D$10+'СЕТ СН'!$G$5-'СЕТ СН'!$G$24</f>
        <v>4229.90515022</v>
      </c>
      <c r="E62" s="36">
        <f>SUMIFS(СВЦЭМ!$D$39:$D$782,СВЦЭМ!$A$39:$A$782,$A62,СВЦЭМ!$B$39:$B$782,E$47)+'СЕТ СН'!$G$14+СВЦЭМ!$D$10+'СЕТ СН'!$G$5-'СЕТ СН'!$G$24</f>
        <v>4145.9238429799998</v>
      </c>
      <c r="F62" s="36">
        <f>SUMIFS(СВЦЭМ!$D$39:$D$782,СВЦЭМ!$A$39:$A$782,$A62,СВЦЭМ!$B$39:$B$782,F$47)+'СЕТ СН'!$G$14+СВЦЭМ!$D$10+'СЕТ СН'!$G$5-'СЕТ СН'!$G$24</f>
        <v>4255.3865982899997</v>
      </c>
      <c r="G62" s="36">
        <f>SUMIFS(СВЦЭМ!$D$39:$D$782,СВЦЭМ!$A$39:$A$782,$A62,СВЦЭМ!$B$39:$B$782,G$47)+'СЕТ СН'!$G$14+СВЦЭМ!$D$10+'СЕТ СН'!$G$5-'СЕТ СН'!$G$24</f>
        <v>4169.74814625</v>
      </c>
      <c r="H62" s="36">
        <f>SUMIFS(СВЦЭМ!$D$39:$D$782,СВЦЭМ!$A$39:$A$782,$A62,СВЦЭМ!$B$39:$B$782,H$47)+'СЕТ СН'!$G$14+СВЦЭМ!$D$10+'СЕТ СН'!$G$5-'СЕТ СН'!$G$24</f>
        <v>4096.8564283199994</v>
      </c>
      <c r="I62" s="36">
        <f>SUMIFS(СВЦЭМ!$D$39:$D$782,СВЦЭМ!$A$39:$A$782,$A62,СВЦЭМ!$B$39:$B$782,I$47)+'СЕТ СН'!$G$14+СВЦЭМ!$D$10+'СЕТ СН'!$G$5-'СЕТ СН'!$G$24</f>
        <v>3991.6431576100003</v>
      </c>
      <c r="J62" s="36">
        <f>SUMIFS(СВЦЭМ!$D$39:$D$782,СВЦЭМ!$A$39:$A$782,$A62,СВЦЭМ!$B$39:$B$782,J$47)+'СЕТ СН'!$G$14+СВЦЭМ!$D$10+'СЕТ СН'!$G$5-'СЕТ СН'!$G$24</f>
        <v>3942.1785523399999</v>
      </c>
      <c r="K62" s="36">
        <f>SUMIFS(СВЦЭМ!$D$39:$D$782,СВЦЭМ!$A$39:$A$782,$A62,СВЦЭМ!$B$39:$B$782,K$47)+'СЕТ СН'!$G$14+СВЦЭМ!$D$10+'СЕТ СН'!$G$5-'СЕТ СН'!$G$24</f>
        <v>3921.7734560600002</v>
      </c>
      <c r="L62" s="36">
        <f>SUMIFS(СВЦЭМ!$D$39:$D$782,СВЦЭМ!$A$39:$A$782,$A62,СВЦЭМ!$B$39:$B$782,L$47)+'СЕТ СН'!$G$14+СВЦЭМ!$D$10+'СЕТ СН'!$G$5-'СЕТ СН'!$G$24</f>
        <v>3930.2763854100003</v>
      </c>
      <c r="M62" s="36">
        <f>SUMIFS(СВЦЭМ!$D$39:$D$782,СВЦЭМ!$A$39:$A$782,$A62,СВЦЭМ!$B$39:$B$782,M$47)+'СЕТ СН'!$G$14+СВЦЭМ!$D$10+'СЕТ СН'!$G$5-'СЕТ СН'!$G$24</f>
        <v>3927.6953747500002</v>
      </c>
      <c r="N62" s="36">
        <f>SUMIFS(СВЦЭМ!$D$39:$D$782,СВЦЭМ!$A$39:$A$782,$A62,СВЦЭМ!$B$39:$B$782,N$47)+'СЕТ СН'!$G$14+СВЦЭМ!$D$10+'СЕТ СН'!$G$5-'СЕТ СН'!$G$24</f>
        <v>3933.7597503699999</v>
      </c>
      <c r="O62" s="36">
        <f>SUMIFS(СВЦЭМ!$D$39:$D$782,СВЦЭМ!$A$39:$A$782,$A62,СВЦЭМ!$B$39:$B$782,O$47)+'СЕТ СН'!$G$14+СВЦЭМ!$D$10+'СЕТ СН'!$G$5-'СЕТ СН'!$G$24</f>
        <v>3882.7672362200001</v>
      </c>
      <c r="P62" s="36">
        <f>SUMIFS(СВЦЭМ!$D$39:$D$782,СВЦЭМ!$A$39:$A$782,$A62,СВЦЭМ!$B$39:$B$782,P$47)+'СЕТ СН'!$G$14+СВЦЭМ!$D$10+'СЕТ СН'!$G$5-'СЕТ СН'!$G$24</f>
        <v>3900.7708465400001</v>
      </c>
      <c r="Q62" s="36">
        <f>SUMIFS(СВЦЭМ!$D$39:$D$782,СВЦЭМ!$A$39:$A$782,$A62,СВЦЭМ!$B$39:$B$782,Q$47)+'СЕТ СН'!$G$14+СВЦЭМ!$D$10+'СЕТ СН'!$G$5-'СЕТ СН'!$G$24</f>
        <v>3966.6942667900003</v>
      </c>
      <c r="R62" s="36">
        <f>SUMIFS(СВЦЭМ!$D$39:$D$782,СВЦЭМ!$A$39:$A$782,$A62,СВЦЭМ!$B$39:$B$782,R$47)+'СЕТ СН'!$G$14+СВЦЭМ!$D$10+'СЕТ СН'!$G$5-'СЕТ СН'!$G$24</f>
        <v>3956.2524673299999</v>
      </c>
      <c r="S62" s="36">
        <f>SUMIFS(СВЦЭМ!$D$39:$D$782,СВЦЭМ!$A$39:$A$782,$A62,СВЦЭМ!$B$39:$B$782,S$47)+'СЕТ СН'!$G$14+СВЦЭМ!$D$10+'СЕТ СН'!$G$5-'СЕТ СН'!$G$24</f>
        <v>3986.3915738400001</v>
      </c>
      <c r="T62" s="36">
        <f>SUMIFS(СВЦЭМ!$D$39:$D$782,СВЦЭМ!$A$39:$A$782,$A62,СВЦЭМ!$B$39:$B$782,T$47)+'СЕТ СН'!$G$14+СВЦЭМ!$D$10+'СЕТ СН'!$G$5-'СЕТ СН'!$G$24</f>
        <v>3907.00428732</v>
      </c>
      <c r="U62" s="36">
        <f>SUMIFS(СВЦЭМ!$D$39:$D$782,СВЦЭМ!$A$39:$A$782,$A62,СВЦЭМ!$B$39:$B$782,U$47)+'СЕТ СН'!$G$14+СВЦЭМ!$D$10+'СЕТ СН'!$G$5-'СЕТ СН'!$G$24</f>
        <v>3850.4541342699999</v>
      </c>
      <c r="V62" s="36">
        <f>SUMIFS(СВЦЭМ!$D$39:$D$782,СВЦЭМ!$A$39:$A$782,$A62,СВЦЭМ!$B$39:$B$782,V$47)+'СЕТ СН'!$G$14+СВЦЭМ!$D$10+'СЕТ СН'!$G$5-'СЕТ СН'!$G$24</f>
        <v>3873.1696620600001</v>
      </c>
      <c r="W62" s="36">
        <f>SUMIFS(СВЦЭМ!$D$39:$D$782,СВЦЭМ!$A$39:$A$782,$A62,СВЦЭМ!$B$39:$B$782,W$47)+'СЕТ СН'!$G$14+СВЦЭМ!$D$10+'СЕТ СН'!$G$5-'СЕТ СН'!$G$24</f>
        <v>3880.1578499500001</v>
      </c>
      <c r="X62" s="36">
        <f>SUMIFS(СВЦЭМ!$D$39:$D$782,СВЦЭМ!$A$39:$A$782,$A62,СВЦЭМ!$B$39:$B$782,X$47)+'СЕТ СН'!$G$14+СВЦЭМ!$D$10+'СЕТ СН'!$G$5-'СЕТ СН'!$G$24</f>
        <v>3936.6935875099998</v>
      </c>
      <c r="Y62" s="36">
        <f>SUMIFS(СВЦЭМ!$D$39:$D$782,СВЦЭМ!$A$39:$A$782,$A62,СВЦЭМ!$B$39:$B$782,Y$47)+'СЕТ СН'!$G$14+СВЦЭМ!$D$10+'СЕТ СН'!$G$5-'СЕТ СН'!$G$24</f>
        <v>4002.7868583300001</v>
      </c>
    </row>
    <row r="63" spans="1:25" ht="15.75" x14ac:dyDescent="0.2">
      <c r="A63" s="35">
        <f t="shared" si="1"/>
        <v>45581</v>
      </c>
      <c r="B63" s="36">
        <f>SUMIFS(СВЦЭМ!$D$39:$D$782,СВЦЭМ!$A$39:$A$782,$A63,СВЦЭМ!$B$39:$B$782,B$47)+'СЕТ СН'!$G$14+СВЦЭМ!$D$10+'СЕТ СН'!$G$5-'СЕТ СН'!$G$24</f>
        <v>4091.01320235</v>
      </c>
      <c r="C63" s="36">
        <f>SUMIFS(СВЦЭМ!$D$39:$D$782,СВЦЭМ!$A$39:$A$782,$A63,СВЦЭМ!$B$39:$B$782,C$47)+'СЕТ СН'!$G$14+СВЦЭМ!$D$10+'СЕТ СН'!$G$5-'СЕТ СН'!$G$24</f>
        <v>4163.5412973099992</v>
      </c>
      <c r="D63" s="36">
        <f>SUMIFS(СВЦЭМ!$D$39:$D$782,СВЦЭМ!$A$39:$A$782,$A63,СВЦЭМ!$B$39:$B$782,D$47)+'СЕТ СН'!$G$14+СВЦЭМ!$D$10+'СЕТ СН'!$G$5-'СЕТ СН'!$G$24</f>
        <v>4160.3300045399992</v>
      </c>
      <c r="E63" s="36">
        <f>SUMIFS(СВЦЭМ!$D$39:$D$782,СВЦЭМ!$A$39:$A$782,$A63,СВЦЭМ!$B$39:$B$782,E$47)+'СЕТ СН'!$G$14+СВЦЭМ!$D$10+'СЕТ СН'!$G$5-'СЕТ СН'!$G$24</f>
        <v>4156.8759718900001</v>
      </c>
      <c r="F63" s="36">
        <f>SUMIFS(СВЦЭМ!$D$39:$D$782,СВЦЭМ!$A$39:$A$782,$A63,СВЦЭМ!$B$39:$B$782,F$47)+'СЕТ СН'!$G$14+СВЦЭМ!$D$10+'СЕТ СН'!$G$5-'СЕТ СН'!$G$24</f>
        <v>4155.4449643400003</v>
      </c>
      <c r="G63" s="36">
        <f>SUMIFS(СВЦЭМ!$D$39:$D$782,СВЦЭМ!$A$39:$A$782,$A63,СВЦЭМ!$B$39:$B$782,G$47)+'СЕТ СН'!$G$14+СВЦЭМ!$D$10+'СЕТ СН'!$G$5-'СЕТ СН'!$G$24</f>
        <v>4170.4576580499997</v>
      </c>
      <c r="H63" s="36">
        <f>SUMIFS(СВЦЭМ!$D$39:$D$782,СВЦЭМ!$A$39:$A$782,$A63,СВЦЭМ!$B$39:$B$782,H$47)+'СЕТ СН'!$G$14+СВЦЭМ!$D$10+'СЕТ СН'!$G$5-'СЕТ СН'!$G$24</f>
        <v>4117.7287583799998</v>
      </c>
      <c r="I63" s="36">
        <f>SUMIFS(СВЦЭМ!$D$39:$D$782,СВЦЭМ!$A$39:$A$782,$A63,СВЦЭМ!$B$39:$B$782,I$47)+'СЕТ СН'!$G$14+СВЦЭМ!$D$10+'СЕТ СН'!$G$5-'СЕТ СН'!$G$24</f>
        <v>4020.1864298400001</v>
      </c>
      <c r="J63" s="36">
        <f>SUMIFS(СВЦЭМ!$D$39:$D$782,СВЦЭМ!$A$39:$A$782,$A63,СВЦЭМ!$B$39:$B$782,J$47)+'СЕТ СН'!$G$14+СВЦЭМ!$D$10+'СЕТ СН'!$G$5-'СЕТ СН'!$G$24</f>
        <v>3965.5640832500003</v>
      </c>
      <c r="K63" s="36">
        <f>SUMIFS(СВЦЭМ!$D$39:$D$782,СВЦЭМ!$A$39:$A$782,$A63,СВЦЭМ!$B$39:$B$782,K$47)+'СЕТ СН'!$G$14+СВЦЭМ!$D$10+'СЕТ СН'!$G$5-'СЕТ СН'!$G$24</f>
        <v>3963.6679377199998</v>
      </c>
      <c r="L63" s="36">
        <f>SUMIFS(СВЦЭМ!$D$39:$D$782,СВЦЭМ!$A$39:$A$782,$A63,СВЦЭМ!$B$39:$B$782,L$47)+'СЕТ СН'!$G$14+СВЦЭМ!$D$10+'СЕТ СН'!$G$5-'СЕТ СН'!$G$24</f>
        <v>3951.2052224399999</v>
      </c>
      <c r="M63" s="36">
        <f>SUMIFS(СВЦЭМ!$D$39:$D$782,СВЦЭМ!$A$39:$A$782,$A63,СВЦЭМ!$B$39:$B$782,M$47)+'СЕТ СН'!$G$14+СВЦЭМ!$D$10+'СЕТ СН'!$G$5-'СЕТ СН'!$G$24</f>
        <v>3973.0886957000002</v>
      </c>
      <c r="N63" s="36">
        <f>SUMIFS(СВЦЭМ!$D$39:$D$782,СВЦЭМ!$A$39:$A$782,$A63,СВЦЭМ!$B$39:$B$782,N$47)+'СЕТ СН'!$G$14+СВЦЭМ!$D$10+'СЕТ СН'!$G$5-'СЕТ СН'!$G$24</f>
        <v>3992.4293615300003</v>
      </c>
      <c r="O63" s="36">
        <f>SUMIFS(СВЦЭМ!$D$39:$D$782,СВЦЭМ!$A$39:$A$782,$A63,СВЦЭМ!$B$39:$B$782,O$47)+'СЕТ СН'!$G$14+СВЦЭМ!$D$10+'СЕТ СН'!$G$5-'СЕТ СН'!$G$24</f>
        <v>3964.4123339099997</v>
      </c>
      <c r="P63" s="36">
        <f>SUMIFS(СВЦЭМ!$D$39:$D$782,СВЦЭМ!$A$39:$A$782,$A63,СВЦЭМ!$B$39:$B$782,P$47)+'СЕТ СН'!$G$14+СВЦЭМ!$D$10+'СЕТ СН'!$G$5-'СЕТ СН'!$G$24</f>
        <v>3977.1879285599998</v>
      </c>
      <c r="Q63" s="36">
        <f>SUMIFS(СВЦЭМ!$D$39:$D$782,СВЦЭМ!$A$39:$A$782,$A63,СВЦЭМ!$B$39:$B$782,Q$47)+'СЕТ СН'!$G$14+СВЦЭМ!$D$10+'СЕТ СН'!$G$5-'СЕТ СН'!$G$24</f>
        <v>4008.37138134</v>
      </c>
      <c r="R63" s="36">
        <f>SUMIFS(СВЦЭМ!$D$39:$D$782,СВЦЭМ!$A$39:$A$782,$A63,СВЦЭМ!$B$39:$B$782,R$47)+'СЕТ СН'!$G$14+СВЦЭМ!$D$10+'СЕТ СН'!$G$5-'СЕТ СН'!$G$24</f>
        <v>3991.30340514</v>
      </c>
      <c r="S63" s="36">
        <f>SUMIFS(СВЦЭМ!$D$39:$D$782,СВЦЭМ!$A$39:$A$782,$A63,СВЦЭМ!$B$39:$B$782,S$47)+'СЕТ СН'!$G$14+СВЦЭМ!$D$10+'СЕТ СН'!$G$5-'СЕТ СН'!$G$24</f>
        <v>3993.0026846000001</v>
      </c>
      <c r="T63" s="36">
        <f>SUMIFS(СВЦЭМ!$D$39:$D$782,СВЦЭМ!$A$39:$A$782,$A63,СВЦЭМ!$B$39:$B$782,T$47)+'СЕТ СН'!$G$14+СВЦЭМ!$D$10+'СЕТ СН'!$G$5-'СЕТ СН'!$G$24</f>
        <v>3925.9262338399999</v>
      </c>
      <c r="U63" s="36">
        <f>SUMIFS(СВЦЭМ!$D$39:$D$782,СВЦЭМ!$A$39:$A$782,$A63,СВЦЭМ!$B$39:$B$782,U$47)+'СЕТ СН'!$G$14+СВЦЭМ!$D$10+'СЕТ СН'!$G$5-'СЕТ СН'!$G$24</f>
        <v>3889.3529230300001</v>
      </c>
      <c r="V63" s="36">
        <f>SUMIFS(СВЦЭМ!$D$39:$D$782,СВЦЭМ!$A$39:$A$782,$A63,СВЦЭМ!$B$39:$B$782,V$47)+'СЕТ СН'!$G$14+СВЦЭМ!$D$10+'СЕТ СН'!$G$5-'СЕТ СН'!$G$24</f>
        <v>3873.06402041</v>
      </c>
      <c r="W63" s="36">
        <f>SUMIFS(СВЦЭМ!$D$39:$D$782,СВЦЭМ!$A$39:$A$782,$A63,СВЦЭМ!$B$39:$B$782,W$47)+'СЕТ СН'!$G$14+СВЦЭМ!$D$10+'СЕТ СН'!$G$5-'СЕТ СН'!$G$24</f>
        <v>3910.3810810200002</v>
      </c>
      <c r="X63" s="36">
        <f>SUMIFS(СВЦЭМ!$D$39:$D$782,СВЦЭМ!$A$39:$A$782,$A63,СВЦЭМ!$B$39:$B$782,X$47)+'СЕТ СН'!$G$14+СВЦЭМ!$D$10+'СЕТ СН'!$G$5-'СЕТ СН'!$G$24</f>
        <v>3966.4870681000002</v>
      </c>
      <c r="Y63" s="36">
        <f>SUMIFS(СВЦЭМ!$D$39:$D$782,СВЦЭМ!$A$39:$A$782,$A63,СВЦЭМ!$B$39:$B$782,Y$47)+'СЕТ СН'!$G$14+СВЦЭМ!$D$10+'СЕТ СН'!$G$5-'СЕТ СН'!$G$24</f>
        <v>4023.0742761399997</v>
      </c>
    </row>
    <row r="64" spans="1:25" ht="15.75" x14ac:dyDescent="0.2">
      <c r="A64" s="35">
        <f t="shared" si="1"/>
        <v>45582</v>
      </c>
      <c r="B64" s="36">
        <f>SUMIFS(СВЦЭМ!$D$39:$D$782,СВЦЭМ!$A$39:$A$782,$A64,СВЦЭМ!$B$39:$B$782,B$47)+'СЕТ СН'!$G$14+СВЦЭМ!$D$10+'СЕТ СН'!$G$5-'СЕТ СН'!$G$24</f>
        <v>4092.77614472</v>
      </c>
      <c r="C64" s="36">
        <f>SUMIFS(СВЦЭМ!$D$39:$D$782,СВЦЭМ!$A$39:$A$782,$A64,СВЦЭМ!$B$39:$B$782,C$47)+'СЕТ СН'!$G$14+СВЦЭМ!$D$10+'СЕТ СН'!$G$5-'СЕТ СН'!$G$24</f>
        <v>4177.0748648099998</v>
      </c>
      <c r="D64" s="36">
        <f>SUMIFS(СВЦЭМ!$D$39:$D$782,СВЦЭМ!$A$39:$A$782,$A64,СВЦЭМ!$B$39:$B$782,D$47)+'СЕТ СН'!$G$14+СВЦЭМ!$D$10+'СЕТ СН'!$G$5-'СЕТ СН'!$G$24</f>
        <v>4217.3146042499993</v>
      </c>
      <c r="E64" s="36">
        <f>SUMIFS(СВЦЭМ!$D$39:$D$782,СВЦЭМ!$A$39:$A$782,$A64,СВЦЭМ!$B$39:$B$782,E$47)+'СЕТ СН'!$G$14+СВЦЭМ!$D$10+'СЕТ СН'!$G$5-'СЕТ СН'!$G$24</f>
        <v>4228.2984914299996</v>
      </c>
      <c r="F64" s="36">
        <f>SUMIFS(СВЦЭМ!$D$39:$D$782,СВЦЭМ!$A$39:$A$782,$A64,СВЦЭМ!$B$39:$B$782,F$47)+'СЕТ СН'!$G$14+СВЦЭМ!$D$10+'СЕТ СН'!$G$5-'СЕТ СН'!$G$24</f>
        <v>4228.6424147500002</v>
      </c>
      <c r="G64" s="36">
        <f>SUMIFS(СВЦЭМ!$D$39:$D$782,СВЦЭМ!$A$39:$A$782,$A64,СВЦЭМ!$B$39:$B$782,G$47)+'СЕТ СН'!$G$14+СВЦЭМ!$D$10+'СЕТ СН'!$G$5-'СЕТ СН'!$G$24</f>
        <v>4198.8349142400002</v>
      </c>
      <c r="H64" s="36">
        <f>SUMIFS(СВЦЭМ!$D$39:$D$782,СВЦЭМ!$A$39:$A$782,$A64,СВЦЭМ!$B$39:$B$782,H$47)+'СЕТ СН'!$G$14+СВЦЭМ!$D$10+'СЕТ СН'!$G$5-'СЕТ СН'!$G$24</f>
        <v>4101.9689326499993</v>
      </c>
      <c r="I64" s="36">
        <f>SUMIFS(СВЦЭМ!$D$39:$D$782,СВЦЭМ!$A$39:$A$782,$A64,СВЦЭМ!$B$39:$B$782,I$47)+'СЕТ СН'!$G$14+СВЦЭМ!$D$10+'СЕТ СН'!$G$5-'СЕТ СН'!$G$24</f>
        <v>3967.4612045200001</v>
      </c>
      <c r="J64" s="36">
        <f>SUMIFS(СВЦЭМ!$D$39:$D$782,СВЦЭМ!$A$39:$A$782,$A64,СВЦЭМ!$B$39:$B$782,J$47)+'СЕТ СН'!$G$14+СВЦЭМ!$D$10+'СЕТ СН'!$G$5-'СЕТ СН'!$G$24</f>
        <v>3923.5147698999999</v>
      </c>
      <c r="K64" s="36">
        <f>SUMIFS(СВЦЭМ!$D$39:$D$782,СВЦЭМ!$A$39:$A$782,$A64,СВЦЭМ!$B$39:$B$782,K$47)+'СЕТ СН'!$G$14+СВЦЭМ!$D$10+'СЕТ СН'!$G$5-'СЕТ СН'!$G$24</f>
        <v>3917.21027301</v>
      </c>
      <c r="L64" s="36">
        <f>SUMIFS(СВЦЭМ!$D$39:$D$782,СВЦЭМ!$A$39:$A$782,$A64,СВЦЭМ!$B$39:$B$782,L$47)+'СЕТ СН'!$G$14+СВЦЭМ!$D$10+'СЕТ СН'!$G$5-'СЕТ СН'!$G$24</f>
        <v>3903.44300737</v>
      </c>
      <c r="M64" s="36">
        <f>SUMIFS(СВЦЭМ!$D$39:$D$782,СВЦЭМ!$A$39:$A$782,$A64,СВЦЭМ!$B$39:$B$782,M$47)+'СЕТ СН'!$G$14+СВЦЭМ!$D$10+'СЕТ СН'!$G$5-'СЕТ СН'!$G$24</f>
        <v>3906.87985359</v>
      </c>
      <c r="N64" s="36">
        <f>SUMIFS(СВЦЭМ!$D$39:$D$782,СВЦЭМ!$A$39:$A$782,$A64,СВЦЭМ!$B$39:$B$782,N$47)+'СЕТ СН'!$G$14+СВЦЭМ!$D$10+'СЕТ СН'!$G$5-'СЕТ СН'!$G$24</f>
        <v>3923.4564756300001</v>
      </c>
      <c r="O64" s="36">
        <f>SUMIFS(СВЦЭМ!$D$39:$D$782,СВЦЭМ!$A$39:$A$782,$A64,СВЦЭМ!$B$39:$B$782,O$47)+'СЕТ СН'!$G$14+СВЦЭМ!$D$10+'СЕТ СН'!$G$5-'СЕТ СН'!$G$24</f>
        <v>3931.1719737799999</v>
      </c>
      <c r="P64" s="36">
        <f>SUMIFS(СВЦЭМ!$D$39:$D$782,СВЦЭМ!$A$39:$A$782,$A64,СВЦЭМ!$B$39:$B$782,P$47)+'СЕТ СН'!$G$14+СВЦЭМ!$D$10+'СЕТ СН'!$G$5-'СЕТ СН'!$G$24</f>
        <v>3937.4553561900002</v>
      </c>
      <c r="Q64" s="36">
        <f>SUMIFS(СВЦЭМ!$D$39:$D$782,СВЦЭМ!$A$39:$A$782,$A64,СВЦЭМ!$B$39:$B$782,Q$47)+'СЕТ СН'!$G$14+СВЦЭМ!$D$10+'СЕТ СН'!$G$5-'СЕТ СН'!$G$24</f>
        <v>3982.7509194300001</v>
      </c>
      <c r="R64" s="36">
        <f>SUMIFS(СВЦЭМ!$D$39:$D$782,СВЦЭМ!$A$39:$A$782,$A64,СВЦЭМ!$B$39:$B$782,R$47)+'СЕТ СН'!$G$14+СВЦЭМ!$D$10+'СЕТ СН'!$G$5-'СЕТ СН'!$G$24</f>
        <v>3957.82800172</v>
      </c>
      <c r="S64" s="36">
        <f>SUMIFS(СВЦЭМ!$D$39:$D$782,СВЦЭМ!$A$39:$A$782,$A64,СВЦЭМ!$B$39:$B$782,S$47)+'СЕТ СН'!$G$14+СВЦЭМ!$D$10+'СЕТ СН'!$G$5-'СЕТ СН'!$G$24</f>
        <v>3960.9663567600001</v>
      </c>
      <c r="T64" s="36">
        <f>SUMIFS(СВЦЭМ!$D$39:$D$782,СВЦЭМ!$A$39:$A$782,$A64,СВЦЭМ!$B$39:$B$782,T$47)+'СЕТ СН'!$G$14+СВЦЭМ!$D$10+'СЕТ СН'!$G$5-'СЕТ СН'!$G$24</f>
        <v>3872.1407731600002</v>
      </c>
      <c r="U64" s="36">
        <f>SUMIFS(СВЦЭМ!$D$39:$D$782,СВЦЭМ!$A$39:$A$782,$A64,СВЦЭМ!$B$39:$B$782,U$47)+'СЕТ СН'!$G$14+СВЦЭМ!$D$10+'СЕТ СН'!$G$5-'СЕТ СН'!$G$24</f>
        <v>3839.4315826800002</v>
      </c>
      <c r="V64" s="36">
        <f>SUMIFS(СВЦЭМ!$D$39:$D$782,СВЦЭМ!$A$39:$A$782,$A64,СВЦЭМ!$B$39:$B$782,V$47)+'СЕТ СН'!$G$14+СВЦЭМ!$D$10+'СЕТ СН'!$G$5-'СЕТ СН'!$G$24</f>
        <v>3843.66493141</v>
      </c>
      <c r="W64" s="36">
        <f>SUMIFS(СВЦЭМ!$D$39:$D$782,СВЦЭМ!$A$39:$A$782,$A64,СВЦЭМ!$B$39:$B$782,W$47)+'СЕТ СН'!$G$14+СВЦЭМ!$D$10+'СЕТ СН'!$G$5-'СЕТ СН'!$G$24</f>
        <v>3874.8146124100003</v>
      </c>
      <c r="X64" s="36">
        <f>SUMIFS(СВЦЭМ!$D$39:$D$782,СВЦЭМ!$A$39:$A$782,$A64,СВЦЭМ!$B$39:$B$782,X$47)+'СЕТ СН'!$G$14+СВЦЭМ!$D$10+'СЕТ СН'!$G$5-'СЕТ СН'!$G$24</f>
        <v>3932.2169139600001</v>
      </c>
      <c r="Y64" s="36">
        <f>SUMIFS(СВЦЭМ!$D$39:$D$782,СВЦЭМ!$A$39:$A$782,$A64,СВЦЭМ!$B$39:$B$782,Y$47)+'СЕТ СН'!$G$14+СВЦЭМ!$D$10+'СЕТ СН'!$G$5-'СЕТ СН'!$G$24</f>
        <v>3964.1429982899999</v>
      </c>
    </row>
    <row r="65" spans="1:26" ht="15.75" x14ac:dyDescent="0.2">
      <c r="A65" s="35">
        <f t="shared" si="1"/>
        <v>45583</v>
      </c>
      <c r="B65" s="36">
        <f>SUMIFS(СВЦЭМ!$D$39:$D$782,СВЦЭМ!$A$39:$A$782,$A65,СВЦЭМ!$B$39:$B$782,B$47)+'СЕТ СН'!$G$14+СВЦЭМ!$D$10+'СЕТ СН'!$G$5-'СЕТ СН'!$G$24</f>
        <v>4012.6243049</v>
      </c>
      <c r="C65" s="36">
        <f>SUMIFS(СВЦЭМ!$D$39:$D$782,СВЦЭМ!$A$39:$A$782,$A65,СВЦЭМ!$B$39:$B$782,C$47)+'СЕТ СН'!$G$14+СВЦЭМ!$D$10+'СЕТ СН'!$G$5-'СЕТ СН'!$G$24</f>
        <v>4102.5021146700001</v>
      </c>
      <c r="D65" s="36">
        <f>SUMIFS(СВЦЭМ!$D$39:$D$782,СВЦЭМ!$A$39:$A$782,$A65,СВЦЭМ!$B$39:$B$782,D$47)+'СЕТ СН'!$G$14+СВЦЭМ!$D$10+'СЕТ СН'!$G$5-'СЕТ СН'!$G$24</f>
        <v>4160.6589905999999</v>
      </c>
      <c r="E65" s="36">
        <f>SUMIFS(СВЦЭМ!$D$39:$D$782,СВЦЭМ!$A$39:$A$782,$A65,СВЦЭМ!$B$39:$B$782,E$47)+'СЕТ СН'!$G$14+СВЦЭМ!$D$10+'СЕТ СН'!$G$5-'СЕТ СН'!$G$24</f>
        <v>4246.8124103299997</v>
      </c>
      <c r="F65" s="36">
        <f>SUMIFS(СВЦЭМ!$D$39:$D$782,СВЦЭМ!$A$39:$A$782,$A65,СВЦЭМ!$B$39:$B$782,F$47)+'СЕТ СН'!$G$14+СВЦЭМ!$D$10+'СЕТ СН'!$G$5-'СЕТ СН'!$G$24</f>
        <v>4186.7134287699992</v>
      </c>
      <c r="G65" s="36">
        <f>SUMIFS(СВЦЭМ!$D$39:$D$782,СВЦЭМ!$A$39:$A$782,$A65,СВЦЭМ!$B$39:$B$782,G$47)+'СЕТ СН'!$G$14+СВЦЭМ!$D$10+'СЕТ СН'!$G$5-'СЕТ СН'!$G$24</f>
        <v>4144.8061488000003</v>
      </c>
      <c r="H65" s="36">
        <f>SUMIFS(СВЦЭМ!$D$39:$D$782,СВЦЭМ!$A$39:$A$782,$A65,СВЦЭМ!$B$39:$B$782,H$47)+'СЕТ СН'!$G$14+СВЦЭМ!$D$10+'СЕТ СН'!$G$5-'СЕТ СН'!$G$24</f>
        <v>4020.2480225300001</v>
      </c>
      <c r="I65" s="36">
        <f>SUMIFS(СВЦЭМ!$D$39:$D$782,СВЦЭМ!$A$39:$A$782,$A65,СВЦЭМ!$B$39:$B$782,I$47)+'СЕТ СН'!$G$14+СВЦЭМ!$D$10+'СЕТ СН'!$G$5-'СЕТ СН'!$G$24</f>
        <v>3933.5853858199998</v>
      </c>
      <c r="J65" s="36">
        <f>SUMIFS(СВЦЭМ!$D$39:$D$782,СВЦЭМ!$A$39:$A$782,$A65,СВЦЭМ!$B$39:$B$782,J$47)+'СЕТ СН'!$G$14+СВЦЭМ!$D$10+'СЕТ СН'!$G$5-'СЕТ СН'!$G$24</f>
        <v>3890.12031239</v>
      </c>
      <c r="K65" s="36">
        <f>SUMIFS(СВЦЭМ!$D$39:$D$782,СВЦЭМ!$A$39:$A$782,$A65,СВЦЭМ!$B$39:$B$782,K$47)+'СЕТ СН'!$G$14+СВЦЭМ!$D$10+'СЕТ СН'!$G$5-'СЕТ СН'!$G$24</f>
        <v>3932.4278326100002</v>
      </c>
      <c r="L65" s="36">
        <f>SUMIFS(СВЦЭМ!$D$39:$D$782,СВЦЭМ!$A$39:$A$782,$A65,СВЦЭМ!$B$39:$B$782,L$47)+'СЕТ СН'!$G$14+СВЦЭМ!$D$10+'СЕТ СН'!$G$5-'СЕТ СН'!$G$24</f>
        <v>3927.9551638600001</v>
      </c>
      <c r="M65" s="36">
        <f>SUMIFS(СВЦЭМ!$D$39:$D$782,СВЦЭМ!$A$39:$A$782,$A65,СВЦЭМ!$B$39:$B$782,M$47)+'СЕТ СН'!$G$14+СВЦЭМ!$D$10+'СЕТ СН'!$G$5-'СЕТ СН'!$G$24</f>
        <v>3932.2855603999997</v>
      </c>
      <c r="N65" s="36">
        <f>SUMIFS(СВЦЭМ!$D$39:$D$782,СВЦЭМ!$A$39:$A$782,$A65,СВЦЭМ!$B$39:$B$782,N$47)+'СЕТ СН'!$G$14+СВЦЭМ!$D$10+'СЕТ СН'!$G$5-'СЕТ СН'!$G$24</f>
        <v>3952.4574849400001</v>
      </c>
      <c r="O65" s="36">
        <f>SUMIFS(СВЦЭМ!$D$39:$D$782,СВЦЭМ!$A$39:$A$782,$A65,СВЦЭМ!$B$39:$B$782,O$47)+'СЕТ СН'!$G$14+СВЦЭМ!$D$10+'СЕТ СН'!$G$5-'СЕТ СН'!$G$24</f>
        <v>3939.2481467400003</v>
      </c>
      <c r="P65" s="36">
        <f>SUMIFS(СВЦЭМ!$D$39:$D$782,СВЦЭМ!$A$39:$A$782,$A65,СВЦЭМ!$B$39:$B$782,P$47)+'СЕТ СН'!$G$14+СВЦЭМ!$D$10+'СЕТ СН'!$G$5-'СЕТ СН'!$G$24</f>
        <v>3945.36978292</v>
      </c>
      <c r="Q65" s="36">
        <f>SUMIFS(СВЦЭМ!$D$39:$D$782,СВЦЭМ!$A$39:$A$782,$A65,СВЦЭМ!$B$39:$B$782,Q$47)+'СЕТ СН'!$G$14+СВЦЭМ!$D$10+'СЕТ СН'!$G$5-'СЕТ СН'!$G$24</f>
        <v>3967.4197298500003</v>
      </c>
      <c r="R65" s="36">
        <f>SUMIFS(СВЦЭМ!$D$39:$D$782,СВЦЭМ!$A$39:$A$782,$A65,СВЦЭМ!$B$39:$B$782,R$47)+'СЕТ СН'!$G$14+СВЦЭМ!$D$10+'СЕТ СН'!$G$5-'СЕТ СН'!$G$24</f>
        <v>3950.55622245</v>
      </c>
      <c r="S65" s="36">
        <f>SUMIFS(СВЦЭМ!$D$39:$D$782,СВЦЭМ!$A$39:$A$782,$A65,СВЦЭМ!$B$39:$B$782,S$47)+'СЕТ СН'!$G$14+СВЦЭМ!$D$10+'СЕТ СН'!$G$5-'СЕТ СН'!$G$24</f>
        <v>3927.6171279999999</v>
      </c>
      <c r="T65" s="36">
        <f>SUMIFS(СВЦЭМ!$D$39:$D$782,СВЦЭМ!$A$39:$A$782,$A65,СВЦЭМ!$B$39:$B$782,T$47)+'СЕТ СН'!$G$14+СВЦЭМ!$D$10+'СЕТ СН'!$G$5-'СЕТ СН'!$G$24</f>
        <v>3884.93529171</v>
      </c>
      <c r="U65" s="36">
        <f>SUMIFS(СВЦЭМ!$D$39:$D$782,СВЦЭМ!$A$39:$A$782,$A65,СВЦЭМ!$B$39:$B$782,U$47)+'СЕТ СН'!$G$14+СВЦЭМ!$D$10+'СЕТ СН'!$G$5-'СЕТ СН'!$G$24</f>
        <v>3865.54050745</v>
      </c>
      <c r="V65" s="36">
        <f>SUMIFS(СВЦЭМ!$D$39:$D$782,СВЦЭМ!$A$39:$A$782,$A65,СВЦЭМ!$B$39:$B$782,V$47)+'СЕТ СН'!$G$14+СВЦЭМ!$D$10+'СЕТ СН'!$G$5-'СЕТ СН'!$G$24</f>
        <v>3882.9790202700001</v>
      </c>
      <c r="W65" s="36">
        <f>SUMIFS(СВЦЭМ!$D$39:$D$782,СВЦЭМ!$A$39:$A$782,$A65,СВЦЭМ!$B$39:$B$782,W$47)+'СЕТ СН'!$G$14+СВЦЭМ!$D$10+'СЕТ СН'!$G$5-'СЕТ СН'!$G$24</f>
        <v>3909.697725</v>
      </c>
      <c r="X65" s="36">
        <f>SUMIFS(СВЦЭМ!$D$39:$D$782,СВЦЭМ!$A$39:$A$782,$A65,СВЦЭМ!$B$39:$B$782,X$47)+'СЕТ СН'!$G$14+СВЦЭМ!$D$10+'СЕТ СН'!$G$5-'СЕТ СН'!$G$24</f>
        <v>3969.9069353699997</v>
      </c>
      <c r="Y65" s="36">
        <f>SUMIFS(СВЦЭМ!$D$39:$D$782,СВЦЭМ!$A$39:$A$782,$A65,СВЦЭМ!$B$39:$B$782,Y$47)+'СЕТ СН'!$G$14+СВЦЭМ!$D$10+'СЕТ СН'!$G$5-'СЕТ СН'!$G$24</f>
        <v>4053.40173951</v>
      </c>
    </row>
    <row r="66" spans="1:26" ht="15.75" x14ac:dyDescent="0.2">
      <c r="A66" s="35">
        <f t="shared" si="1"/>
        <v>45584</v>
      </c>
      <c r="B66" s="36">
        <f>SUMIFS(СВЦЭМ!$D$39:$D$782,СВЦЭМ!$A$39:$A$782,$A66,СВЦЭМ!$B$39:$B$782,B$47)+'СЕТ СН'!$G$14+СВЦЭМ!$D$10+'СЕТ СН'!$G$5-'СЕТ СН'!$G$24</f>
        <v>3988.0719812699999</v>
      </c>
      <c r="C66" s="36">
        <f>SUMIFS(СВЦЭМ!$D$39:$D$782,СВЦЭМ!$A$39:$A$782,$A66,СВЦЭМ!$B$39:$B$782,C$47)+'СЕТ СН'!$G$14+СВЦЭМ!$D$10+'СЕТ СН'!$G$5-'СЕТ СН'!$G$24</f>
        <v>4039.2843446400002</v>
      </c>
      <c r="D66" s="36">
        <f>SUMIFS(СВЦЭМ!$D$39:$D$782,СВЦЭМ!$A$39:$A$782,$A66,СВЦЭМ!$B$39:$B$782,D$47)+'СЕТ СН'!$G$14+СВЦЭМ!$D$10+'СЕТ СН'!$G$5-'СЕТ СН'!$G$24</f>
        <v>4114.7464824799999</v>
      </c>
      <c r="E66" s="36">
        <f>SUMIFS(СВЦЭМ!$D$39:$D$782,СВЦЭМ!$A$39:$A$782,$A66,СВЦЭМ!$B$39:$B$782,E$47)+'СЕТ СН'!$G$14+СВЦЭМ!$D$10+'СЕТ СН'!$G$5-'СЕТ СН'!$G$24</f>
        <v>4122.3806110999994</v>
      </c>
      <c r="F66" s="36">
        <f>SUMIFS(СВЦЭМ!$D$39:$D$782,СВЦЭМ!$A$39:$A$782,$A66,СВЦЭМ!$B$39:$B$782,F$47)+'СЕТ СН'!$G$14+СВЦЭМ!$D$10+'СЕТ СН'!$G$5-'СЕТ СН'!$G$24</f>
        <v>4129.9747013300002</v>
      </c>
      <c r="G66" s="36">
        <f>SUMIFS(СВЦЭМ!$D$39:$D$782,СВЦЭМ!$A$39:$A$782,$A66,СВЦЭМ!$B$39:$B$782,G$47)+'СЕТ СН'!$G$14+СВЦЭМ!$D$10+'СЕТ СН'!$G$5-'СЕТ СН'!$G$24</f>
        <v>4125.5198261099995</v>
      </c>
      <c r="H66" s="36">
        <f>SUMIFS(СВЦЭМ!$D$39:$D$782,СВЦЭМ!$A$39:$A$782,$A66,СВЦЭМ!$B$39:$B$782,H$47)+'СЕТ СН'!$G$14+СВЦЭМ!$D$10+'СЕТ СН'!$G$5-'СЕТ СН'!$G$24</f>
        <v>4098.49072652</v>
      </c>
      <c r="I66" s="36">
        <f>SUMIFS(СВЦЭМ!$D$39:$D$782,СВЦЭМ!$A$39:$A$782,$A66,СВЦЭМ!$B$39:$B$782,I$47)+'СЕТ СН'!$G$14+СВЦЭМ!$D$10+'СЕТ СН'!$G$5-'СЕТ СН'!$G$24</f>
        <v>4114.3328734199995</v>
      </c>
      <c r="J66" s="36">
        <f>SUMIFS(СВЦЭМ!$D$39:$D$782,СВЦЭМ!$A$39:$A$782,$A66,СВЦЭМ!$B$39:$B$782,J$47)+'СЕТ СН'!$G$14+СВЦЭМ!$D$10+'СЕТ СН'!$G$5-'СЕТ СН'!$G$24</f>
        <v>4006.2657288099999</v>
      </c>
      <c r="K66" s="36">
        <f>SUMIFS(СВЦЭМ!$D$39:$D$782,СВЦЭМ!$A$39:$A$782,$A66,СВЦЭМ!$B$39:$B$782,K$47)+'СЕТ СН'!$G$14+СВЦЭМ!$D$10+'СЕТ СН'!$G$5-'СЕТ СН'!$G$24</f>
        <v>3905.1994439299997</v>
      </c>
      <c r="L66" s="36">
        <f>SUMIFS(СВЦЭМ!$D$39:$D$782,СВЦЭМ!$A$39:$A$782,$A66,СВЦЭМ!$B$39:$B$782,L$47)+'СЕТ СН'!$G$14+СВЦЭМ!$D$10+'СЕТ СН'!$G$5-'СЕТ СН'!$G$24</f>
        <v>3866.3319323999999</v>
      </c>
      <c r="M66" s="36">
        <f>SUMIFS(СВЦЭМ!$D$39:$D$782,СВЦЭМ!$A$39:$A$782,$A66,СВЦЭМ!$B$39:$B$782,M$47)+'СЕТ СН'!$G$14+СВЦЭМ!$D$10+'СЕТ СН'!$G$5-'СЕТ СН'!$G$24</f>
        <v>3882.43404323</v>
      </c>
      <c r="N66" s="36">
        <f>SUMIFS(СВЦЭМ!$D$39:$D$782,СВЦЭМ!$A$39:$A$782,$A66,СВЦЭМ!$B$39:$B$782,N$47)+'СЕТ СН'!$G$14+СВЦЭМ!$D$10+'СЕТ СН'!$G$5-'СЕТ СН'!$G$24</f>
        <v>3901.34504608</v>
      </c>
      <c r="O66" s="36">
        <f>SUMIFS(СВЦЭМ!$D$39:$D$782,СВЦЭМ!$A$39:$A$782,$A66,СВЦЭМ!$B$39:$B$782,O$47)+'СЕТ СН'!$G$14+СВЦЭМ!$D$10+'СЕТ СН'!$G$5-'СЕТ СН'!$G$24</f>
        <v>3914.9656568099999</v>
      </c>
      <c r="P66" s="36">
        <f>SUMIFS(СВЦЭМ!$D$39:$D$782,СВЦЭМ!$A$39:$A$782,$A66,СВЦЭМ!$B$39:$B$782,P$47)+'СЕТ СН'!$G$14+СВЦЭМ!$D$10+'СЕТ СН'!$G$5-'СЕТ СН'!$G$24</f>
        <v>3938.8091803699999</v>
      </c>
      <c r="Q66" s="36">
        <f>SUMIFS(СВЦЭМ!$D$39:$D$782,СВЦЭМ!$A$39:$A$782,$A66,СВЦЭМ!$B$39:$B$782,Q$47)+'СЕТ СН'!$G$14+СВЦЭМ!$D$10+'СЕТ СН'!$G$5-'СЕТ СН'!$G$24</f>
        <v>3944.2552080800001</v>
      </c>
      <c r="R66" s="36">
        <f>SUMIFS(СВЦЭМ!$D$39:$D$782,СВЦЭМ!$A$39:$A$782,$A66,СВЦЭМ!$B$39:$B$782,R$47)+'СЕТ СН'!$G$14+СВЦЭМ!$D$10+'СЕТ СН'!$G$5-'СЕТ СН'!$G$24</f>
        <v>3950.40127252</v>
      </c>
      <c r="S66" s="36">
        <f>SUMIFS(СВЦЭМ!$D$39:$D$782,СВЦЭМ!$A$39:$A$782,$A66,СВЦЭМ!$B$39:$B$782,S$47)+'СЕТ СН'!$G$14+СВЦЭМ!$D$10+'СЕТ СН'!$G$5-'СЕТ СН'!$G$24</f>
        <v>3940.6007358400002</v>
      </c>
      <c r="T66" s="36">
        <f>SUMIFS(СВЦЭМ!$D$39:$D$782,СВЦЭМ!$A$39:$A$782,$A66,СВЦЭМ!$B$39:$B$782,T$47)+'СЕТ СН'!$G$14+СВЦЭМ!$D$10+'СЕТ СН'!$G$5-'СЕТ СН'!$G$24</f>
        <v>3867.5062347900002</v>
      </c>
      <c r="U66" s="36">
        <f>SUMIFS(СВЦЭМ!$D$39:$D$782,СВЦЭМ!$A$39:$A$782,$A66,СВЦЭМ!$B$39:$B$782,U$47)+'СЕТ СН'!$G$14+СВЦЭМ!$D$10+'СЕТ СН'!$G$5-'СЕТ СН'!$G$24</f>
        <v>3841.9398308899999</v>
      </c>
      <c r="V66" s="36">
        <f>SUMIFS(СВЦЭМ!$D$39:$D$782,СВЦЭМ!$A$39:$A$782,$A66,СВЦЭМ!$B$39:$B$782,V$47)+'СЕТ СН'!$G$14+СВЦЭМ!$D$10+'СЕТ СН'!$G$5-'СЕТ СН'!$G$24</f>
        <v>3853.7346063499999</v>
      </c>
      <c r="W66" s="36">
        <f>SUMIFS(СВЦЭМ!$D$39:$D$782,СВЦЭМ!$A$39:$A$782,$A66,СВЦЭМ!$B$39:$B$782,W$47)+'СЕТ СН'!$G$14+СВЦЭМ!$D$10+'СЕТ СН'!$G$5-'СЕТ СН'!$G$24</f>
        <v>3871.4860427399999</v>
      </c>
      <c r="X66" s="36">
        <f>SUMIFS(СВЦЭМ!$D$39:$D$782,СВЦЭМ!$A$39:$A$782,$A66,СВЦЭМ!$B$39:$B$782,X$47)+'СЕТ СН'!$G$14+СВЦЭМ!$D$10+'СЕТ СН'!$G$5-'СЕТ СН'!$G$24</f>
        <v>3931.1149297399998</v>
      </c>
      <c r="Y66" s="36">
        <f>SUMIFS(СВЦЭМ!$D$39:$D$782,СВЦЭМ!$A$39:$A$782,$A66,СВЦЭМ!$B$39:$B$782,Y$47)+'СЕТ СН'!$G$14+СВЦЭМ!$D$10+'СЕТ СН'!$G$5-'СЕТ СН'!$G$24</f>
        <v>3964.9344554700001</v>
      </c>
    </row>
    <row r="67" spans="1:26" ht="15.75" x14ac:dyDescent="0.2">
      <c r="A67" s="35">
        <f t="shared" si="1"/>
        <v>45585</v>
      </c>
      <c r="B67" s="36">
        <f>SUMIFS(СВЦЭМ!$D$39:$D$782,СВЦЭМ!$A$39:$A$782,$A67,СВЦЭМ!$B$39:$B$782,B$47)+'СЕТ СН'!$G$14+СВЦЭМ!$D$10+'СЕТ СН'!$G$5-'СЕТ СН'!$G$24</f>
        <v>4039.41734266</v>
      </c>
      <c r="C67" s="36">
        <f>SUMIFS(СВЦЭМ!$D$39:$D$782,СВЦЭМ!$A$39:$A$782,$A67,СВЦЭМ!$B$39:$B$782,C$47)+'СЕТ СН'!$G$14+СВЦЭМ!$D$10+'СЕТ СН'!$G$5-'СЕТ СН'!$G$24</f>
        <v>4105.88800567</v>
      </c>
      <c r="D67" s="36">
        <f>SUMIFS(СВЦЭМ!$D$39:$D$782,СВЦЭМ!$A$39:$A$782,$A67,СВЦЭМ!$B$39:$B$782,D$47)+'СЕТ СН'!$G$14+СВЦЭМ!$D$10+'СЕТ СН'!$G$5-'СЕТ СН'!$G$24</f>
        <v>4138.7701764399999</v>
      </c>
      <c r="E67" s="36">
        <f>SUMIFS(СВЦЭМ!$D$39:$D$782,СВЦЭМ!$A$39:$A$782,$A67,СВЦЭМ!$B$39:$B$782,E$47)+'СЕТ СН'!$G$14+СВЦЭМ!$D$10+'СЕТ СН'!$G$5-'СЕТ СН'!$G$24</f>
        <v>4162.10245141</v>
      </c>
      <c r="F67" s="36">
        <f>SUMIFS(СВЦЭМ!$D$39:$D$782,СВЦЭМ!$A$39:$A$782,$A67,СВЦЭМ!$B$39:$B$782,F$47)+'СЕТ СН'!$G$14+СВЦЭМ!$D$10+'СЕТ СН'!$G$5-'СЕТ СН'!$G$24</f>
        <v>4163.8988789300001</v>
      </c>
      <c r="G67" s="36">
        <f>SUMIFS(СВЦЭМ!$D$39:$D$782,СВЦЭМ!$A$39:$A$782,$A67,СВЦЭМ!$B$39:$B$782,G$47)+'СЕТ СН'!$G$14+СВЦЭМ!$D$10+'СЕТ СН'!$G$5-'СЕТ СН'!$G$24</f>
        <v>4144.9236070799998</v>
      </c>
      <c r="H67" s="36">
        <f>SUMIFS(СВЦЭМ!$D$39:$D$782,СВЦЭМ!$A$39:$A$782,$A67,СВЦЭМ!$B$39:$B$782,H$47)+'СЕТ СН'!$G$14+СВЦЭМ!$D$10+'СЕТ СН'!$G$5-'СЕТ СН'!$G$24</f>
        <v>4120.9119594499998</v>
      </c>
      <c r="I67" s="36">
        <f>SUMIFS(СВЦЭМ!$D$39:$D$782,СВЦЭМ!$A$39:$A$782,$A67,СВЦЭМ!$B$39:$B$782,I$47)+'СЕТ СН'!$G$14+СВЦЭМ!$D$10+'СЕТ СН'!$G$5-'СЕТ СН'!$G$24</f>
        <v>4077.6372772</v>
      </c>
      <c r="J67" s="36">
        <f>SUMIFS(СВЦЭМ!$D$39:$D$782,СВЦЭМ!$A$39:$A$782,$A67,СВЦЭМ!$B$39:$B$782,J$47)+'СЕТ СН'!$G$14+СВЦЭМ!$D$10+'СЕТ СН'!$G$5-'СЕТ СН'!$G$24</f>
        <v>3988.3671637500001</v>
      </c>
      <c r="K67" s="36">
        <f>SUMIFS(СВЦЭМ!$D$39:$D$782,СВЦЭМ!$A$39:$A$782,$A67,СВЦЭМ!$B$39:$B$782,K$47)+'СЕТ СН'!$G$14+СВЦЭМ!$D$10+'СЕТ СН'!$G$5-'СЕТ СН'!$G$24</f>
        <v>3921.5648305499999</v>
      </c>
      <c r="L67" s="36">
        <f>SUMIFS(СВЦЭМ!$D$39:$D$782,СВЦЭМ!$A$39:$A$782,$A67,СВЦЭМ!$B$39:$B$782,L$47)+'СЕТ СН'!$G$14+СВЦЭМ!$D$10+'СЕТ СН'!$G$5-'СЕТ СН'!$G$24</f>
        <v>3914.5879414999999</v>
      </c>
      <c r="M67" s="36">
        <f>SUMIFS(СВЦЭМ!$D$39:$D$782,СВЦЭМ!$A$39:$A$782,$A67,СВЦЭМ!$B$39:$B$782,M$47)+'СЕТ СН'!$G$14+СВЦЭМ!$D$10+'СЕТ СН'!$G$5-'СЕТ СН'!$G$24</f>
        <v>3917.4133386200001</v>
      </c>
      <c r="N67" s="36">
        <f>SUMIFS(СВЦЭМ!$D$39:$D$782,СВЦЭМ!$A$39:$A$782,$A67,СВЦЭМ!$B$39:$B$782,N$47)+'СЕТ СН'!$G$14+СВЦЭМ!$D$10+'СЕТ СН'!$G$5-'СЕТ СН'!$G$24</f>
        <v>3937.8156826700001</v>
      </c>
      <c r="O67" s="36">
        <f>SUMIFS(СВЦЭМ!$D$39:$D$782,СВЦЭМ!$A$39:$A$782,$A67,СВЦЭМ!$B$39:$B$782,O$47)+'СЕТ СН'!$G$14+СВЦЭМ!$D$10+'СЕТ СН'!$G$5-'СЕТ СН'!$G$24</f>
        <v>3962.35323638</v>
      </c>
      <c r="P67" s="36">
        <f>SUMIFS(СВЦЭМ!$D$39:$D$782,СВЦЭМ!$A$39:$A$782,$A67,СВЦЭМ!$B$39:$B$782,P$47)+'СЕТ СН'!$G$14+СВЦЭМ!$D$10+'СЕТ СН'!$G$5-'СЕТ СН'!$G$24</f>
        <v>3978.9288814900001</v>
      </c>
      <c r="Q67" s="36">
        <f>SUMIFS(СВЦЭМ!$D$39:$D$782,СВЦЭМ!$A$39:$A$782,$A67,СВЦЭМ!$B$39:$B$782,Q$47)+'СЕТ СН'!$G$14+СВЦЭМ!$D$10+'СЕТ СН'!$G$5-'СЕТ СН'!$G$24</f>
        <v>3973.76952772</v>
      </c>
      <c r="R67" s="36">
        <f>SUMIFS(СВЦЭМ!$D$39:$D$782,СВЦЭМ!$A$39:$A$782,$A67,СВЦЭМ!$B$39:$B$782,R$47)+'СЕТ СН'!$G$14+СВЦЭМ!$D$10+'СЕТ СН'!$G$5-'СЕТ СН'!$G$24</f>
        <v>3960.9034898</v>
      </c>
      <c r="S67" s="36">
        <f>SUMIFS(СВЦЭМ!$D$39:$D$782,СВЦЭМ!$A$39:$A$782,$A67,СВЦЭМ!$B$39:$B$782,S$47)+'СЕТ СН'!$G$14+СВЦЭМ!$D$10+'СЕТ СН'!$G$5-'СЕТ СН'!$G$24</f>
        <v>3917.58080574</v>
      </c>
      <c r="T67" s="36">
        <f>SUMIFS(СВЦЭМ!$D$39:$D$782,СВЦЭМ!$A$39:$A$782,$A67,СВЦЭМ!$B$39:$B$782,T$47)+'СЕТ СН'!$G$14+СВЦЭМ!$D$10+'СЕТ СН'!$G$5-'СЕТ СН'!$G$24</f>
        <v>3848.0728755999999</v>
      </c>
      <c r="U67" s="36">
        <f>SUMIFS(СВЦЭМ!$D$39:$D$782,СВЦЭМ!$A$39:$A$782,$A67,СВЦЭМ!$B$39:$B$782,U$47)+'СЕТ СН'!$G$14+СВЦЭМ!$D$10+'СЕТ СН'!$G$5-'СЕТ СН'!$G$24</f>
        <v>3795.9479674200002</v>
      </c>
      <c r="V67" s="36">
        <f>SUMIFS(СВЦЭМ!$D$39:$D$782,СВЦЭМ!$A$39:$A$782,$A67,СВЦЭМ!$B$39:$B$782,V$47)+'СЕТ СН'!$G$14+СВЦЭМ!$D$10+'СЕТ СН'!$G$5-'СЕТ СН'!$G$24</f>
        <v>3812.55244971</v>
      </c>
      <c r="W67" s="36">
        <f>SUMIFS(СВЦЭМ!$D$39:$D$782,СВЦЭМ!$A$39:$A$782,$A67,СВЦЭМ!$B$39:$B$782,W$47)+'СЕТ СН'!$G$14+СВЦЭМ!$D$10+'СЕТ СН'!$G$5-'СЕТ СН'!$G$24</f>
        <v>3858.73202004</v>
      </c>
      <c r="X67" s="36">
        <f>SUMIFS(СВЦЭМ!$D$39:$D$782,СВЦЭМ!$A$39:$A$782,$A67,СВЦЭМ!$B$39:$B$782,X$47)+'СЕТ СН'!$G$14+СВЦЭМ!$D$10+'СЕТ СН'!$G$5-'СЕТ СН'!$G$24</f>
        <v>3939.0861363599997</v>
      </c>
      <c r="Y67" s="36">
        <f>SUMIFS(СВЦЭМ!$D$39:$D$782,СВЦЭМ!$A$39:$A$782,$A67,СВЦЭМ!$B$39:$B$782,Y$47)+'СЕТ СН'!$G$14+СВЦЭМ!$D$10+'СЕТ СН'!$G$5-'СЕТ СН'!$G$24</f>
        <v>4003.0973435400001</v>
      </c>
    </row>
    <row r="68" spans="1:26" ht="15.75" x14ac:dyDescent="0.2">
      <c r="A68" s="35">
        <f t="shared" si="1"/>
        <v>45586</v>
      </c>
      <c r="B68" s="36">
        <f>SUMIFS(СВЦЭМ!$D$39:$D$782,СВЦЭМ!$A$39:$A$782,$A68,СВЦЭМ!$B$39:$B$782,B$47)+'СЕТ СН'!$G$14+СВЦЭМ!$D$10+'СЕТ СН'!$G$5-'СЕТ СН'!$G$24</f>
        <v>4112.6630356099995</v>
      </c>
      <c r="C68" s="36">
        <f>SUMIFS(СВЦЭМ!$D$39:$D$782,СВЦЭМ!$A$39:$A$782,$A68,СВЦЭМ!$B$39:$B$782,C$47)+'СЕТ СН'!$G$14+СВЦЭМ!$D$10+'СЕТ СН'!$G$5-'СЕТ СН'!$G$24</f>
        <v>4149.1691617199995</v>
      </c>
      <c r="D68" s="36">
        <f>SUMIFS(СВЦЭМ!$D$39:$D$782,СВЦЭМ!$A$39:$A$782,$A68,СВЦЭМ!$B$39:$B$782,D$47)+'СЕТ СН'!$G$14+СВЦЭМ!$D$10+'СЕТ СН'!$G$5-'СЕТ СН'!$G$24</f>
        <v>4170.2843533300002</v>
      </c>
      <c r="E68" s="36">
        <f>SUMIFS(СВЦЭМ!$D$39:$D$782,СВЦЭМ!$A$39:$A$782,$A68,СВЦЭМ!$B$39:$B$782,E$47)+'СЕТ СН'!$G$14+СВЦЭМ!$D$10+'СЕТ СН'!$G$5-'СЕТ СН'!$G$24</f>
        <v>4176.82193396</v>
      </c>
      <c r="F68" s="36">
        <f>SUMIFS(СВЦЭМ!$D$39:$D$782,СВЦЭМ!$A$39:$A$782,$A68,СВЦЭМ!$B$39:$B$782,F$47)+'СЕТ СН'!$G$14+СВЦЭМ!$D$10+'СЕТ СН'!$G$5-'СЕТ СН'!$G$24</f>
        <v>4182.9911724899994</v>
      </c>
      <c r="G68" s="36">
        <f>SUMIFS(СВЦЭМ!$D$39:$D$782,СВЦЭМ!$A$39:$A$782,$A68,СВЦЭМ!$B$39:$B$782,G$47)+'СЕТ СН'!$G$14+СВЦЭМ!$D$10+'СЕТ СН'!$G$5-'СЕТ СН'!$G$24</f>
        <v>4176.5244367899995</v>
      </c>
      <c r="H68" s="36">
        <f>SUMIFS(СВЦЭМ!$D$39:$D$782,СВЦЭМ!$A$39:$A$782,$A68,СВЦЭМ!$B$39:$B$782,H$47)+'СЕТ СН'!$G$14+СВЦЭМ!$D$10+'СЕТ СН'!$G$5-'СЕТ СН'!$G$24</f>
        <v>4080.8103518600001</v>
      </c>
      <c r="I68" s="36">
        <f>SUMIFS(СВЦЭМ!$D$39:$D$782,СВЦЭМ!$A$39:$A$782,$A68,СВЦЭМ!$B$39:$B$782,I$47)+'СЕТ СН'!$G$14+СВЦЭМ!$D$10+'СЕТ СН'!$G$5-'СЕТ СН'!$G$24</f>
        <v>3981.1289780300003</v>
      </c>
      <c r="J68" s="36">
        <f>SUMIFS(СВЦЭМ!$D$39:$D$782,СВЦЭМ!$A$39:$A$782,$A68,СВЦЭМ!$B$39:$B$782,J$47)+'СЕТ СН'!$G$14+СВЦЭМ!$D$10+'СЕТ СН'!$G$5-'СЕТ СН'!$G$24</f>
        <v>3928.2384397200003</v>
      </c>
      <c r="K68" s="36">
        <f>SUMIFS(СВЦЭМ!$D$39:$D$782,СВЦЭМ!$A$39:$A$782,$A68,СВЦЭМ!$B$39:$B$782,K$47)+'СЕТ СН'!$G$14+СВЦЭМ!$D$10+'СЕТ СН'!$G$5-'СЕТ СН'!$G$24</f>
        <v>3892.41619954</v>
      </c>
      <c r="L68" s="36">
        <f>SUMIFS(СВЦЭМ!$D$39:$D$782,СВЦЭМ!$A$39:$A$782,$A68,СВЦЭМ!$B$39:$B$782,L$47)+'СЕТ СН'!$G$14+СВЦЭМ!$D$10+'СЕТ СН'!$G$5-'СЕТ СН'!$G$24</f>
        <v>3921.90843391</v>
      </c>
      <c r="M68" s="36">
        <f>SUMIFS(СВЦЭМ!$D$39:$D$782,СВЦЭМ!$A$39:$A$782,$A68,СВЦЭМ!$B$39:$B$782,M$47)+'СЕТ СН'!$G$14+СВЦЭМ!$D$10+'СЕТ СН'!$G$5-'СЕТ СН'!$G$24</f>
        <v>3953.2529446799999</v>
      </c>
      <c r="N68" s="36">
        <f>SUMIFS(СВЦЭМ!$D$39:$D$782,СВЦЭМ!$A$39:$A$782,$A68,СВЦЭМ!$B$39:$B$782,N$47)+'СЕТ СН'!$G$14+СВЦЭМ!$D$10+'СЕТ СН'!$G$5-'СЕТ СН'!$G$24</f>
        <v>4003.3181923500001</v>
      </c>
      <c r="O68" s="36">
        <f>SUMIFS(СВЦЭМ!$D$39:$D$782,СВЦЭМ!$A$39:$A$782,$A68,СВЦЭМ!$B$39:$B$782,O$47)+'СЕТ СН'!$G$14+СВЦЭМ!$D$10+'СЕТ СН'!$G$5-'СЕТ СН'!$G$24</f>
        <v>3984.2710990300002</v>
      </c>
      <c r="P68" s="36">
        <f>SUMIFS(СВЦЭМ!$D$39:$D$782,СВЦЭМ!$A$39:$A$782,$A68,СВЦЭМ!$B$39:$B$782,P$47)+'СЕТ СН'!$G$14+СВЦЭМ!$D$10+'СЕТ СН'!$G$5-'СЕТ СН'!$G$24</f>
        <v>3995.9550049500003</v>
      </c>
      <c r="Q68" s="36">
        <f>SUMIFS(СВЦЭМ!$D$39:$D$782,СВЦЭМ!$A$39:$A$782,$A68,СВЦЭМ!$B$39:$B$782,Q$47)+'СЕТ СН'!$G$14+СВЦЭМ!$D$10+'СЕТ СН'!$G$5-'СЕТ СН'!$G$24</f>
        <v>4009.8430033899999</v>
      </c>
      <c r="R68" s="36">
        <f>SUMIFS(СВЦЭМ!$D$39:$D$782,СВЦЭМ!$A$39:$A$782,$A68,СВЦЭМ!$B$39:$B$782,R$47)+'СЕТ СН'!$G$14+СВЦЭМ!$D$10+'СЕТ СН'!$G$5-'СЕТ СН'!$G$24</f>
        <v>4016.0261230699998</v>
      </c>
      <c r="S68" s="36">
        <f>SUMIFS(СВЦЭМ!$D$39:$D$782,СВЦЭМ!$A$39:$A$782,$A68,СВЦЭМ!$B$39:$B$782,S$47)+'СЕТ СН'!$G$14+СВЦЭМ!$D$10+'СЕТ СН'!$G$5-'СЕТ СН'!$G$24</f>
        <v>3969.7547596200002</v>
      </c>
      <c r="T68" s="36">
        <f>SUMIFS(СВЦЭМ!$D$39:$D$782,СВЦЭМ!$A$39:$A$782,$A68,СВЦЭМ!$B$39:$B$782,T$47)+'СЕТ СН'!$G$14+СВЦЭМ!$D$10+'СЕТ СН'!$G$5-'СЕТ СН'!$G$24</f>
        <v>3877.6468436</v>
      </c>
      <c r="U68" s="36">
        <f>SUMIFS(СВЦЭМ!$D$39:$D$782,СВЦЭМ!$A$39:$A$782,$A68,СВЦЭМ!$B$39:$B$782,U$47)+'СЕТ СН'!$G$14+СВЦЭМ!$D$10+'СЕТ СН'!$G$5-'СЕТ СН'!$G$24</f>
        <v>3867.8631342200001</v>
      </c>
      <c r="V68" s="36">
        <f>SUMIFS(СВЦЭМ!$D$39:$D$782,СВЦЭМ!$A$39:$A$782,$A68,СВЦЭМ!$B$39:$B$782,V$47)+'СЕТ СН'!$G$14+СВЦЭМ!$D$10+'СЕТ СН'!$G$5-'СЕТ СН'!$G$24</f>
        <v>3882.0118690300001</v>
      </c>
      <c r="W68" s="36">
        <f>SUMIFS(СВЦЭМ!$D$39:$D$782,СВЦЭМ!$A$39:$A$782,$A68,СВЦЭМ!$B$39:$B$782,W$47)+'СЕТ СН'!$G$14+СВЦЭМ!$D$10+'СЕТ СН'!$G$5-'СЕТ СН'!$G$24</f>
        <v>3920.9020824500003</v>
      </c>
      <c r="X68" s="36">
        <f>SUMIFS(СВЦЭМ!$D$39:$D$782,СВЦЭМ!$A$39:$A$782,$A68,СВЦЭМ!$B$39:$B$782,X$47)+'СЕТ СН'!$G$14+СВЦЭМ!$D$10+'СЕТ СН'!$G$5-'СЕТ СН'!$G$24</f>
        <v>4002.99470182</v>
      </c>
      <c r="Y68" s="36">
        <f>SUMIFS(СВЦЭМ!$D$39:$D$782,СВЦЭМ!$A$39:$A$782,$A68,СВЦЭМ!$B$39:$B$782,Y$47)+'СЕТ СН'!$G$14+СВЦЭМ!$D$10+'СЕТ СН'!$G$5-'СЕТ СН'!$G$24</f>
        <v>4022.9824194800003</v>
      </c>
    </row>
    <row r="69" spans="1:26" ht="15.75" x14ac:dyDescent="0.2">
      <c r="A69" s="35">
        <f t="shared" si="1"/>
        <v>45587</v>
      </c>
      <c r="B69" s="36">
        <f>SUMIFS(СВЦЭМ!$D$39:$D$782,СВЦЭМ!$A$39:$A$782,$A69,СВЦЭМ!$B$39:$B$782,B$47)+'СЕТ СН'!$G$14+СВЦЭМ!$D$10+'СЕТ СН'!$G$5-'СЕТ СН'!$G$24</f>
        <v>3999.9761155799997</v>
      </c>
      <c r="C69" s="36">
        <f>SUMIFS(СВЦЭМ!$D$39:$D$782,СВЦЭМ!$A$39:$A$782,$A69,СВЦЭМ!$B$39:$B$782,C$47)+'СЕТ СН'!$G$14+СВЦЭМ!$D$10+'СЕТ СН'!$G$5-'СЕТ СН'!$G$24</f>
        <v>4029.5437692099999</v>
      </c>
      <c r="D69" s="36">
        <f>SUMIFS(СВЦЭМ!$D$39:$D$782,СВЦЭМ!$A$39:$A$782,$A69,СВЦЭМ!$B$39:$B$782,D$47)+'СЕТ СН'!$G$14+СВЦЭМ!$D$10+'СЕТ СН'!$G$5-'СЕТ СН'!$G$24</f>
        <v>4039.89519415</v>
      </c>
      <c r="E69" s="36">
        <f>SUMIFS(СВЦЭМ!$D$39:$D$782,СВЦЭМ!$A$39:$A$782,$A69,СВЦЭМ!$B$39:$B$782,E$47)+'СЕТ СН'!$G$14+СВЦЭМ!$D$10+'СЕТ СН'!$G$5-'СЕТ СН'!$G$24</f>
        <v>4113.6077478899997</v>
      </c>
      <c r="F69" s="36">
        <f>SUMIFS(СВЦЭМ!$D$39:$D$782,СВЦЭМ!$A$39:$A$782,$A69,СВЦЭМ!$B$39:$B$782,F$47)+'СЕТ СН'!$G$14+СВЦЭМ!$D$10+'СЕТ СН'!$G$5-'СЕТ СН'!$G$24</f>
        <v>4121.7367201300003</v>
      </c>
      <c r="G69" s="36">
        <f>SUMIFS(СВЦЭМ!$D$39:$D$782,СВЦЭМ!$A$39:$A$782,$A69,СВЦЭМ!$B$39:$B$782,G$47)+'СЕТ СН'!$G$14+СВЦЭМ!$D$10+'СЕТ СН'!$G$5-'СЕТ СН'!$G$24</f>
        <v>4104.0984031499993</v>
      </c>
      <c r="H69" s="36">
        <f>SUMIFS(СВЦЭМ!$D$39:$D$782,СВЦЭМ!$A$39:$A$782,$A69,СВЦЭМ!$B$39:$B$782,H$47)+'СЕТ СН'!$G$14+СВЦЭМ!$D$10+'СЕТ СН'!$G$5-'СЕТ СН'!$G$24</f>
        <v>3998.7275259200001</v>
      </c>
      <c r="I69" s="36">
        <f>SUMIFS(СВЦЭМ!$D$39:$D$782,СВЦЭМ!$A$39:$A$782,$A69,СВЦЭМ!$B$39:$B$782,I$47)+'СЕТ СН'!$G$14+СВЦЭМ!$D$10+'СЕТ СН'!$G$5-'СЕТ СН'!$G$24</f>
        <v>3918.7613849500003</v>
      </c>
      <c r="J69" s="36">
        <f>SUMIFS(СВЦЭМ!$D$39:$D$782,СВЦЭМ!$A$39:$A$782,$A69,СВЦЭМ!$B$39:$B$782,J$47)+'СЕТ СН'!$G$14+СВЦЭМ!$D$10+'СЕТ СН'!$G$5-'СЕТ СН'!$G$24</f>
        <v>3890.5214349600001</v>
      </c>
      <c r="K69" s="36">
        <f>SUMIFS(СВЦЭМ!$D$39:$D$782,СВЦЭМ!$A$39:$A$782,$A69,СВЦЭМ!$B$39:$B$782,K$47)+'СЕТ СН'!$G$14+СВЦЭМ!$D$10+'СЕТ СН'!$G$5-'СЕТ СН'!$G$24</f>
        <v>3888.1555291200002</v>
      </c>
      <c r="L69" s="36">
        <f>SUMIFS(СВЦЭМ!$D$39:$D$782,СВЦЭМ!$A$39:$A$782,$A69,СВЦЭМ!$B$39:$B$782,L$47)+'СЕТ СН'!$G$14+СВЦЭМ!$D$10+'СЕТ СН'!$G$5-'СЕТ СН'!$G$24</f>
        <v>3859.1924628799998</v>
      </c>
      <c r="M69" s="36">
        <f>SUMIFS(СВЦЭМ!$D$39:$D$782,СВЦЭМ!$A$39:$A$782,$A69,СВЦЭМ!$B$39:$B$782,M$47)+'СЕТ СН'!$G$14+СВЦЭМ!$D$10+'СЕТ СН'!$G$5-'СЕТ СН'!$G$24</f>
        <v>3855.45913746</v>
      </c>
      <c r="N69" s="36">
        <f>SUMIFS(СВЦЭМ!$D$39:$D$782,СВЦЭМ!$A$39:$A$782,$A69,СВЦЭМ!$B$39:$B$782,N$47)+'СЕТ СН'!$G$14+СВЦЭМ!$D$10+'СЕТ СН'!$G$5-'СЕТ СН'!$G$24</f>
        <v>3862.8980999800001</v>
      </c>
      <c r="O69" s="36">
        <f>SUMIFS(СВЦЭМ!$D$39:$D$782,СВЦЭМ!$A$39:$A$782,$A69,СВЦЭМ!$B$39:$B$782,O$47)+'СЕТ СН'!$G$14+СВЦЭМ!$D$10+'СЕТ СН'!$G$5-'СЕТ СН'!$G$24</f>
        <v>3839.7128504000002</v>
      </c>
      <c r="P69" s="36">
        <f>SUMIFS(СВЦЭМ!$D$39:$D$782,СВЦЭМ!$A$39:$A$782,$A69,СВЦЭМ!$B$39:$B$782,P$47)+'СЕТ СН'!$G$14+СВЦЭМ!$D$10+'СЕТ СН'!$G$5-'СЕТ СН'!$G$24</f>
        <v>3851.2559849700001</v>
      </c>
      <c r="Q69" s="36">
        <f>SUMIFS(СВЦЭМ!$D$39:$D$782,СВЦЭМ!$A$39:$A$782,$A69,СВЦЭМ!$B$39:$B$782,Q$47)+'СЕТ СН'!$G$14+СВЦЭМ!$D$10+'СЕТ СН'!$G$5-'СЕТ СН'!$G$24</f>
        <v>3897.9793308899998</v>
      </c>
      <c r="R69" s="36">
        <f>SUMIFS(СВЦЭМ!$D$39:$D$782,СВЦЭМ!$A$39:$A$782,$A69,СВЦЭМ!$B$39:$B$782,R$47)+'СЕТ СН'!$G$14+СВЦЭМ!$D$10+'СЕТ СН'!$G$5-'СЕТ СН'!$G$24</f>
        <v>3890.0701069699999</v>
      </c>
      <c r="S69" s="36">
        <f>SUMIFS(СВЦЭМ!$D$39:$D$782,СВЦЭМ!$A$39:$A$782,$A69,СВЦЭМ!$B$39:$B$782,S$47)+'СЕТ СН'!$G$14+СВЦЭМ!$D$10+'СЕТ СН'!$G$5-'СЕТ СН'!$G$24</f>
        <v>3869.2335911600003</v>
      </c>
      <c r="T69" s="36">
        <f>SUMIFS(СВЦЭМ!$D$39:$D$782,СВЦЭМ!$A$39:$A$782,$A69,СВЦЭМ!$B$39:$B$782,T$47)+'СЕТ СН'!$G$14+СВЦЭМ!$D$10+'СЕТ СН'!$G$5-'СЕТ СН'!$G$24</f>
        <v>3821.4250077699999</v>
      </c>
      <c r="U69" s="36">
        <f>SUMIFS(СВЦЭМ!$D$39:$D$782,СВЦЭМ!$A$39:$A$782,$A69,СВЦЭМ!$B$39:$B$782,U$47)+'СЕТ СН'!$G$14+СВЦЭМ!$D$10+'СЕТ СН'!$G$5-'СЕТ СН'!$G$24</f>
        <v>3820.1776070999999</v>
      </c>
      <c r="V69" s="36">
        <f>SUMIFS(СВЦЭМ!$D$39:$D$782,СВЦЭМ!$A$39:$A$782,$A69,СВЦЭМ!$B$39:$B$782,V$47)+'СЕТ СН'!$G$14+СВЦЭМ!$D$10+'СЕТ СН'!$G$5-'СЕТ СН'!$G$24</f>
        <v>3832.9147433999997</v>
      </c>
      <c r="W69" s="36">
        <f>SUMIFS(СВЦЭМ!$D$39:$D$782,СВЦЭМ!$A$39:$A$782,$A69,СВЦЭМ!$B$39:$B$782,W$47)+'СЕТ СН'!$G$14+СВЦЭМ!$D$10+'СЕТ СН'!$G$5-'СЕТ СН'!$G$24</f>
        <v>3838.2015073100001</v>
      </c>
      <c r="X69" s="36">
        <f>SUMIFS(СВЦЭМ!$D$39:$D$782,СВЦЭМ!$A$39:$A$782,$A69,СВЦЭМ!$B$39:$B$782,X$47)+'СЕТ СН'!$G$14+СВЦЭМ!$D$10+'СЕТ СН'!$G$5-'СЕТ СН'!$G$24</f>
        <v>3893.9064183700002</v>
      </c>
      <c r="Y69" s="36">
        <f>SUMIFS(СВЦЭМ!$D$39:$D$782,СВЦЭМ!$A$39:$A$782,$A69,СВЦЭМ!$B$39:$B$782,Y$47)+'СЕТ СН'!$G$14+СВЦЭМ!$D$10+'СЕТ СН'!$G$5-'СЕТ СН'!$G$24</f>
        <v>3928.9054094600001</v>
      </c>
    </row>
    <row r="70" spans="1:26" ht="15.75" x14ac:dyDescent="0.2">
      <c r="A70" s="35">
        <f t="shared" si="1"/>
        <v>45588</v>
      </c>
      <c r="B70" s="36">
        <f>SUMIFS(СВЦЭМ!$D$39:$D$782,СВЦЭМ!$A$39:$A$782,$A70,СВЦЭМ!$B$39:$B$782,B$47)+'СЕТ СН'!$G$14+СВЦЭМ!$D$10+'СЕТ СН'!$G$5-'СЕТ СН'!$G$24</f>
        <v>4019.9046641699997</v>
      </c>
      <c r="C70" s="36">
        <f>SUMIFS(СВЦЭМ!$D$39:$D$782,СВЦЭМ!$A$39:$A$782,$A70,СВЦЭМ!$B$39:$B$782,C$47)+'СЕТ СН'!$G$14+СВЦЭМ!$D$10+'СЕТ СН'!$G$5-'СЕТ СН'!$G$24</f>
        <v>4074.155319</v>
      </c>
      <c r="D70" s="36">
        <f>SUMIFS(СВЦЭМ!$D$39:$D$782,СВЦЭМ!$A$39:$A$782,$A70,СВЦЭМ!$B$39:$B$782,D$47)+'СЕТ СН'!$G$14+СВЦЭМ!$D$10+'СЕТ СН'!$G$5-'СЕТ СН'!$G$24</f>
        <v>4110.7340551699999</v>
      </c>
      <c r="E70" s="36">
        <f>SUMIFS(СВЦЭМ!$D$39:$D$782,СВЦЭМ!$A$39:$A$782,$A70,СВЦЭМ!$B$39:$B$782,E$47)+'СЕТ СН'!$G$14+СВЦЭМ!$D$10+'СЕТ СН'!$G$5-'СЕТ СН'!$G$24</f>
        <v>4128.4346456200001</v>
      </c>
      <c r="F70" s="36">
        <f>SUMIFS(СВЦЭМ!$D$39:$D$782,СВЦЭМ!$A$39:$A$782,$A70,СВЦЭМ!$B$39:$B$782,F$47)+'СЕТ СН'!$G$14+СВЦЭМ!$D$10+'СЕТ СН'!$G$5-'СЕТ СН'!$G$24</f>
        <v>4114.1597557099994</v>
      </c>
      <c r="G70" s="36">
        <f>SUMIFS(СВЦЭМ!$D$39:$D$782,СВЦЭМ!$A$39:$A$782,$A70,СВЦЭМ!$B$39:$B$782,G$47)+'СЕТ СН'!$G$14+СВЦЭМ!$D$10+'СЕТ СН'!$G$5-'СЕТ СН'!$G$24</f>
        <v>4078.6139157299999</v>
      </c>
      <c r="H70" s="36">
        <f>SUMIFS(СВЦЭМ!$D$39:$D$782,СВЦЭМ!$A$39:$A$782,$A70,СВЦЭМ!$B$39:$B$782,H$47)+'СЕТ СН'!$G$14+СВЦЭМ!$D$10+'СЕТ СН'!$G$5-'СЕТ СН'!$G$24</f>
        <v>3983.05937842</v>
      </c>
      <c r="I70" s="36">
        <f>SUMIFS(СВЦЭМ!$D$39:$D$782,СВЦЭМ!$A$39:$A$782,$A70,СВЦЭМ!$B$39:$B$782,I$47)+'СЕТ СН'!$G$14+СВЦЭМ!$D$10+'СЕТ СН'!$G$5-'СЕТ СН'!$G$24</f>
        <v>3899.8843203400002</v>
      </c>
      <c r="J70" s="36">
        <f>SUMIFS(СВЦЭМ!$D$39:$D$782,СВЦЭМ!$A$39:$A$782,$A70,СВЦЭМ!$B$39:$B$782,J$47)+'СЕТ СН'!$G$14+СВЦЭМ!$D$10+'СЕТ СН'!$G$5-'СЕТ СН'!$G$24</f>
        <v>3854.99013672</v>
      </c>
      <c r="K70" s="36">
        <f>SUMIFS(СВЦЭМ!$D$39:$D$782,СВЦЭМ!$A$39:$A$782,$A70,СВЦЭМ!$B$39:$B$782,K$47)+'СЕТ СН'!$G$14+СВЦЭМ!$D$10+'СЕТ СН'!$G$5-'СЕТ СН'!$G$24</f>
        <v>3856.8473377</v>
      </c>
      <c r="L70" s="36">
        <f>SUMIFS(СВЦЭМ!$D$39:$D$782,СВЦЭМ!$A$39:$A$782,$A70,СВЦЭМ!$B$39:$B$782,L$47)+'СЕТ СН'!$G$14+СВЦЭМ!$D$10+'СЕТ СН'!$G$5-'СЕТ СН'!$G$24</f>
        <v>3838.5356259199998</v>
      </c>
      <c r="M70" s="36">
        <f>SUMIFS(СВЦЭМ!$D$39:$D$782,СВЦЭМ!$A$39:$A$782,$A70,СВЦЭМ!$B$39:$B$782,M$47)+'СЕТ СН'!$G$14+СВЦЭМ!$D$10+'СЕТ СН'!$G$5-'СЕТ СН'!$G$24</f>
        <v>3837.0204758</v>
      </c>
      <c r="N70" s="36">
        <f>SUMIFS(СВЦЭМ!$D$39:$D$782,СВЦЭМ!$A$39:$A$782,$A70,СВЦЭМ!$B$39:$B$782,N$47)+'СЕТ СН'!$G$14+СВЦЭМ!$D$10+'СЕТ СН'!$G$5-'СЕТ СН'!$G$24</f>
        <v>3858.4446058499998</v>
      </c>
      <c r="O70" s="36">
        <f>SUMIFS(СВЦЭМ!$D$39:$D$782,СВЦЭМ!$A$39:$A$782,$A70,СВЦЭМ!$B$39:$B$782,O$47)+'СЕТ СН'!$G$14+СВЦЭМ!$D$10+'СЕТ СН'!$G$5-'СЕТ СН'!$G$24</f>
        <v>3832.6570932100003</v>
      </c>
      <c r="P70" s="36">
        <f>SUMIFS(СВЦЭМ!$D$39:$D$782,СВЦЭМ!$A$39:$A$782,$A70,СВЦЭМ!$B$39:$B$782,P$47)+'СЕТ СН'!$G$14+СВЦЭМ!$D$10+'СЕТ СН'!$G$5-'СЕТ СН'!$G$24</f>
        <v>3850.7753966600003</v>
      </c>
      <c r="Q70" s="36">
        <f>SUMIFS(СВЦЭМ!$D$39:$D$782,СВЦЭМ!$A$39:$A$782,$A70,СВЦЭМ!$B$39:$B$782,Q$47)+'СЕТ СН'!$G$14+СВЦЭМ!$D$10+'СЕТ СН'!$G$5-'СЕТ СН'!$G$24</f>
        <v>3934.8788232300003</v>
      </c>
      <c r="R70" s="36">
        <f>SUMIFS(СВЦЭМ!$D$39:$D$782,СВЦЭМ!$A$39:$A$782,$A70,СВЦЭМ!$B$39:$B$782,R$47)+'СЕТ СН'!$G$14+СВЦЭМ!$D$10+'СЕТ СН'!$G$5-'СЕТ СН'!$G$24</f>
        <v>3930.8692069199997</v>
      </c>
      <c r="S70" s="36">
        <f>SUMIFS(СВЦЭМ!$D$39:$D$782,СВЦЭМ!$A$39:$A$782,$A70,СВЦЭМ!$B$39:$B$782,S$47)+'СЕТ СН'!$G$14+СВЦЭМ!$D$10+'СЕТ СН'!$G$5-'СЕТ СН'!$G$24</f>
        <v>3907.5239846899999</v>
      </c>
      <c r="T70" s="36">
        <f>SUMIFS(СВЦЭМ!$D$39:$D$782,СВЦЭМ!$A$39:$A$782,$A70,СВЦЭМ!$B$39:$B$782,T$47)+'СЕТ СН'!$G$14+СВЦЭМ!$D$10+'СЕТ СН'!$G$5-'СЕТ СН'!$G$24</f>
        <v>3851.6519724099999</v>
      </c>
      <c r="U70" s="36">
        <f>SUMIFS(СВЦЭМ!$D$39:$D$782,СВЦЭМ!$A$39:$A$782,$A70,СВЦЭМ!$B$39:$B$782,U$47)+'СЕТ СН'!$G$14+СВЦЭМ!$D$10+'СЕТ СН'!$G$5-'СЕТ СН'!$G$24</f>
        <v>3845.71257242</v>
      </c>
      <c r="V70" s="36">
        <f>SUMIFS(СВЦЭМ!$D$39:$D$782,СВЦЭМ!$A$39:$A$782,$A70,СВЦЭМ!$B$39:$B$782,V$47)+'СЕТ СН'!$G$14+СВЦЭМ!$D$10+'СЕТ СН'!$G$5-'СЕТ СН'!$G$24</f>
        <v>3859.0593516500003</v>
      </c>
      <c r="W70" s="36">
        <f>SUMIFS(СВЦЭМ!$D$39:$D$782,СВЦЭМ!$A$39:$A$782,$A70,СВЦЭМ!$B$39:$B$782,W$47)+'СЕТ СН'!$G$14+СВЦЭМ!$D$10+'СЕТ СН'!$G$5-'СЕТ СН'!$G$24</f>
        <v>3805.0904367499998</v>
      </c>
      <c r="X70" s="36">
        <f>SUMIFS(СВЦЭМ!$D$39:$D$782,СВЦЭМ!$A$39:$A$782,$A70,СВЦЭМ!$B$39:$B$782,X$47)+'СЕТ СН'!$G$14+СВЦЭМ!$D$10+'СЕТ СН'!$G$5-'СЕТ СН'!$G$24</f>
        <v>3853.9558210699997</v>
      </c>
      <c r="Y70" s="36">
        <f>SUMIFS(СВЦЭМ!$D$39:$D$782,СВЦЭМ!$A$39:$A$782,$A70,СВЦЭМ!$B$39:$B$782,Y$47)+'СЕТ СН'!$G$14+СВЦЭМ!$D$10+'СЕТ СН'!$G$5-'СЕТ СН'!$G$24</f>
        <v>3840.3138905799997</v>
      </c>
    </row>
    <row r="71" spans="1:26" ht="15.75" x14ac:dyDescent="0.2">
      <c r="A71" s="35">
        <f t="shared" si="1"/>
        <v>45589</v>
      </c>
      <c r="B71" s="36">
        <f>SUMIFS(СВЦЭМ!$D$39:$D$782,СВЦЭМ!$A$39:$A$782,$A71,СВЦЭМ!$B$39:$B$782,B$47)+'СЕТ СН'!$G$14+СВЦЭМ!$D$10+'СЕТ СН'!$G$5-'СЕТ СН'!$G$24</f>
        <v>3964.4288720599998</v>
      </c>
      <c r="C71" s="36">
        <f>SUMIFS(СВЦЭМ!$D$39:$D$782,СВЦЭМ!$A$39:$A$782,$A71,СВЦЭМ!$B$39:$B$782,C$47)+'СЕТ СН'!$G$14+СВЦЭМ!$D$10+'СЕТ СН'!$G$5-'СЕТ СН'!$G$24</f>
        <v>3998.7483207300002</v>
      </c>
      <c r="D71" s="36">
        <f>SUMIFS(СВЦЭМ!$D$39:$D$782,СВЦЭМ!$A$39:$A$782,$A71,СВЦЭМ!$B$39:$B$782,D$47)+'СЕТ СН'!$G$14+СВЦЭМ!$D$10+'СЕТ СН'!$G$5-'СЕТ СН'!$G$24</f>
        <v>4053.9881189600001</v>
      </c>
      <c r="E71" s="36">
        <f>SUMIFS(СВЦЭМ!$D$39:$D$782,СВЦЭМ!$A$39:$A$782,$A71,СВЦЭМ!$B$39:$B$782,E$47)+'СЕТ СН'!$G$14+СВЦЭМ!$D$10+'СЕТ СН'!$G$5-'СЕТ СН'!$G$24</f>
        <v>4074.5361475999998</v>
      </c>
      <c r="F71" s="36">
        <f>SUMIFS(СВЦЭМ!$D$39:$D$782,СВЦЭМ!$A$39:$A$782,$A71,СВЦЭМ!$B$39:$B$782,F$47)+'СЕТ СН'!$G$14+СВЦЭМ!$D$10+'СЕТ СН'!$G$5-'СЕТ СН'!$G$24</f>
        <v>4079.6980552699997</v>
      </c>
      <c r="G71" s="36">
        <f>SUMIFS(СВЦЭМ!$D$39:$D$782,СВЦЭМ!$A$39:$A$782,$A71,СВЦЭМ!$B$39:$B$782,G$47)+'СЕТ СН'!$G$14+СВЦЭМ!$D$10+'СЕТ СН'!$G$5-'СЕТ СН'!$G$24</f>
        <v>4056.1444944499999</v>
      </c>
      <c r="H71" s="36">
        <f>SUMIFS(СВЦЭМ!$D$39:$D$782,СВЦЭМ!$A$39:$A$782,$A71,СВЦЭМ!$B$39:$B$782,H$47)+'СЕТ СН'!$G$14+СВЦЭМ!$D$10+'СЕТ СН'!$G$5-'СЕТ СН'!$G$24</f>
        <v>3962.3998783300003</v>
      </c>
      <c r="I71" s="36">
        <f>SUMIFS(СВЦЭМ!$D$39:$D$782,СВЦЭМ!$A$39:$A$782,$A71,СВЦЭМ!$B$39:$B$782,I$47)+'СЕТ СН'!$G$14+СВЦЭМ!$D$10+'СЕТ СН'!$G$5-'СЕТ СН'!$G$24</f>
        <v>3878.5284765799997</v>
      </c>
      <c r="J71" s="36">
        <f>SUMIFS(СВЦЭМ!$D$39:$D$782,СВЦЭМ!$A$39:$A$782,$A71,СВЦЭМ!$B$39:$B$782,J$47)+'СЕТ СН'!$G$14+СВЦЭМ!$D$10+'СЕТ СН'!$G$5-'СЕТ СН'!$G$24</f>
        <v>3825.6274083500002</v>
      </c>
      <c r="K71" s="36">
        <f>SUMIFS(СВЦЭМ!$D$39:$D$782,СВЦЭМ!$A$39:$A$782,$A71,СВЦЭМ!$B$39:$B$782,K$47)+'СЕТ СН'!$G$14+СВЦЭМ!$D$10+'СЕТ СН'!$G$5-'СЕТ СН'!$G$24</f>
        <v>3799.3265028200003</v>
      </c>
      <c r="L71" s="36">
        <f>SUMIFS(СВЦЭМ!$D$39:$D$782,СВЦЭМ!$A$39:$A$782,$A71,СВЦЭМ!$B$39:$B$782,L$47)+'СЕТ СН'!$G$14+СВЦЭМ!$D$10+'СЕТ СН'!$G$5-'СЕТ СН'!$G$24</f>
        <v>3771.0327861799997</v>
      </c>
      <c r="M71" s="36">
        <f>SUMIFS(СВЦЭМ!$D$39:$D$782,СВЦЭМ!$A$39:$A$782,$A71,СВЦЭМ!$B$39:$B$782,M$47)+'СЕТ СН'!$G$14+СВЦЭМ!$D$10+'СЕТ СН'!$G$5-'СЕТ СН'!$G$24</f>
        <v>3786.5972873299997</v>
      </c>
      <c r="N71" s="36">
        <f>SUMIFS(СВЦЭМ!$D$39:$D$782,СВЦЭМ!$A$39:$A$782,$A71,СВЦЭМ!$B$39:$B$782,N$47)+'СЕТ СН'!$G$14+СВЦЭМ!$D$10+'СЕТ СН'!$G$5-'СЕТ СН'!$G$24</f>
        <v>3804.1450489899999</v>
      </c>
      <c r="O71" s="36">
        <f>SUMIFS(СВЦЭМ!$D$39:$D$782,СВЦЭМ!$A$39:$A$782,$A71,СВЦЭМ!$B$39:$B$782,O$47)+'СЕТ СН'!$G$14+СВЦЭМ!$D$10+'СЕТ СН'!$G$5-'СЕТ СН'!$G$24</f>
        <v>3824.7130827400001</v>
      </c>
      <c r="P71" s="36">
        <f>SUMIFS(СВЦЭМ!$D$39:$D$782,СВЦЭМ!$A$39:$A$782,$A71,СВЦЭМ!$B$39:$B$782,P$47)+'СЕТ СН'!$G$14+СВЦЭМ!$D$10+'СЕТ СН'!$G$5-'СЕТ СН'!$G$24</f>
        <v>3838.17566192</v>
      </c>
      <c r="Q71" s="36">
        <f>SUMIFS(СВЦЭМ!$D$39:$D$782,СВЦЭМ!$A$39:$A$782,$A71,СВЦЭМ!$B$39:$B$782,Q$47)+'СЕТ СН'!$G$14+СВЦЭМ!$D$10+'СЕТ СН'!$G$5-'СЕТ СН'!$G$24</f>
        <v>3857.1307494399998</v>
      </c>
      <c r="R71" s="36">
        <f>SUMIFS(СВЦЭМ!$D$39:$D$782,СВЦЭМ!$A$39:$A$782,$A71,СВЦЭМ!$B$39:$B$782,R$47)+'СЕТ СН'!$G$14+СВЦЭМ!$D$10+'СЕТ СН'!$G$5-'СЕТ СН'!$G$24</f>
        <v>3809.0012968299998</v>
      </c>
      <c r="S71" s="36">
        <f>SUMIFS(СВЦЭМ!$D$39:$D$782,СВЦЭМ!$A$39:$A$782,$A71,СВЦЭМ!$B$39:$B$782,S$47)+'СЕТ СН'!$G$14+СВЦЭМ!$D$10+'СЕТ СН'!$G$5-'СЕТ СН'!$G$24</f>
        <v>3845.2894882400001</v>
      </c>
      <c r="T71" s="36">
        <f>SUMIFS(СВЦЭМ!$D$39:$D$782,СВЦЭМ!$A$39:$A$782,$A71,СВЦЭМ!$B$39:$B$782,T$47)+'СЕТ СН'!$G$14+СВЦЭМ!$D$10+'СЕТ СН'!$G$5-'СЕТ СН'!$G$24</f>
        <v>3757.0615057699997</v>
      </c>
      <c r="U71" s="36">
        <f>SUMIFS(СВЦЭМ!$D$39:$D$782,СВЦЭМ!$A$39:$A$782,$A71,СВЦЭМ!$B$39:$B$782,U$47)+'СЕТ СН'!$G$14+СВЦЭМ!$D$10+'СЕТ СН'!$G$5-'СЕТ СН'!$G$24</f>
        <v>3761.3747635199998</v>
      </c>
      <c r="V71" s="36">
        <f>SUMIFS(СВЦЭМ!$D$39:$D$782,СВЦЭМ!$A$39:$A$782,$A71,СВЦЭМ!$B$39:$B$782,V$47)+'СЕТ СН'!$G$14+СВЦЭМ!$D$10+'СЕТ СН'!$G$5-'СЕТ СН'!$G$24</f>
        <v>3782.2334876</v>
      </c>
      <c r="W71" s="36">
        <f>SUMIFS(СВЦЭМ!$D$39:$D$782,СВЦЭМ!$A$39:$A$782,$A71,СВЦЭМ!$B$39:$B$782,W$47)+'СЕТ СН'!$G$14+СВЦЭМ!$D$10+'СЕТ СН'!$G$5-'СЕТ СН'!$G$24</f>
        <v>3811.5913327600001</v>
      </c>
      <c r="X71" s="36">
        <f>SUMIFS(СВЦЭМ!$D$39:$D$782,СВЦЭМ!$A$39:$A$782,$A71,СВЦЭМ!$B$39:$B$782,X$47)+'СЕТ СН'!$G$14+СВЦЭМ!$D$10+'СЕТ СН'!$G$5-'СЕТ СН'!$G$24</f>
        <v>3847.5713782000003</v>
      </c>
      <c r="Y71" s="36">
        <f>SUMIFS(СВЦЭМ!$D$39:$D$782,СВЦЭМ!$A$39:$A$782,$A71,СВЦЭМ!$B$39:$B$782,Y$47)+'СЕТ СН'!$G$14+СВЦЭМ!$D$10+'СЕТ СН'!$G$5-'СЕТ СН'!$G$24</f>
        <v>3890.4308972999997</v>
      </c>
    </row>
    <row r="72" spans="1:26" ht="15.75" x14ac:dyDescent="0.2">
      <c r="A72" s="35">
        <f t="shared" si="1"/>
        <v>45590</v>
      </c>
      <c r="B72" s="36">
        <f>SUMIFS(СВЦЭМ!$D$39:$D$782,СВЦЭМ!$A$39:$A$782,$A72,СВЦЭМ!$B$39:$B$782,B$47)+'СЕТ СН'!$G$14+СВЦЭМ!$D$10+'СЕТ СН'!$G$5-'СЕТ СН'!$G$24</f>
        <v>3856.1422801099998</v>
      </c>
      <c r="C72" s="36">
        <f>SUMIFS(СВЦЭМ!$D$39:$D$782,СВЦЭМ!$A$39:$A$782,$A72,СВЦЭМ!$B$39:$B$782,C$47)+'СЕТ СН'!$G$14+СВЦЭМ!$D$10+'СЕТ СН'!$G$5-'СЕТ СН'!$G$24</f>
        <v>3916.2840303499997</v>
      </c>
      <c r="D72" s="36">
        <f>SUMIFS(СВЦЭМ!$D$39:$D$782,СВЦЭМ!$A$39:$A$782,$A72,СВЦЭМ!$B$39:$B$782,D$47)+'СЕТ СН'!$G$14+СВЦЭМ!$D$10+'СЕТ СН'!$G$5-'СЕТ СН'!$G$24</f>
        <v>3949.1527117300002</v>
      </c>
      <c r="E72" s="36">
        <f>SUMIFS(СВЦЭМ!$D$39:$D$782,СВЦЭМ!$A$39:$A$782,$A72,СВЦЭМ!$B$39:$B$782,E$47)+'СЕТ СН'!$G$14+СВЦЭМ!$D$10+'СЕТ СН'!$G$5-'СЕТ СН'!$G$24</f>
        <v>3968.1244946400002</v>
      </c>
      <c r="F72" s="36">
        <f>SUMIFS(СВЦЭМ!$D$39:$D$782,СВЦЭМ!$A$39:$A$782,$A72,СВЦЭМ!$B$39:$B$782,F$47)+'СЕТ СН'!$G$14+СВЦЭМ!$D$10+'СЕТ СН'!$G$5-'СЕТ СН'!$G$24</f>
        <v>3957.6148969799997</v>
      </c>
      <c r="G72" s="36">
        <f>SUMIFS(СВЦЭМ!$D$39:$D$782,СВЦЭМ!$A$39:$A$782,$A72,СВЦЭМ!$B$39:$B$782,G$47)+'СЕТ СН'!$G$14+СВЦЭМ!$D$10+'СЕТ СН'!$G$5-'СЕТ СН'!$G$24</f>
        <v>4008.5967356700003</v>
      </c>
      <c r="H72" s="36">
        <f>SUMIFS(СВЦЭМ!$D$39:$D$782,СВЦЭМ!$A$39:$A$782,$A72,СВЦЭМ!$B$39:$B$782,H$47)+'СЕТ СН'!$G$14+СВЦЭМ!$D$10+'СЕТ СН'!$G$5-'СЕТ СН'!$G$24</f>
        <v>3971.8124235400001</v>
      </c>
      <c r="I72" s="36">
        <f>SUMIFS(СВЦЭМ!$D$39:$D$782,СВЦЭМ!$A$39:$A$782,$A72,СВЦЭМ!$B$39:$B$782,I$47)+'СЕТ СН'!$G$14+СВЦЭМ!$D$10+'СЕТ СН'!$G$5-'СЕТ СН'!$G$24</f>
        <v>3901.13920465</v>
      </c>
      <c r="J72" s="36">
        <f>SUMIFS(СВЦЭМ!$D$39:$D$782,СВЦЭМ!$A$39:$A$782,$A72,СВЦЭМ!$B$39:$B$782,J$47)+'СЕТ СН'!$G$14+СВЦЭМ!$D$10+'СЕТ СН'!$G$5-'СЕТ СН'!$G$24</f>
        <v>3825.5884325799998</v>
      </c>
      <c r="K72" s="36">
        <f>SUMIFS(СВЦЭМ!$D$39:$D$782,СВЦЭМ!$A$39:$A$782,$A72,СВЦЭМ!$B$39:$B$782,K$47)+'СЕТ СН'!$G$14+СВЦЭМ!$D$10+'СЕТ СН'!$G$5-'СЕТ СН'!$G$24</f>
        <v>3802.37009433</v>
      </c>
      <c r="L72" s="36">
        <f>SUMIFS(СВЦЭМ!$D$39:$D$782,СВЦЭМ!$A$39:$A$782,$A72,СВЦЭМ!$B$39:$B$782,L$47)+'СЕТ СН'!$G$14+СВЦЭМ!$D$10+'СЕТ СН'!$G$5-'СЕТ СН'!$G$24</f>
        <v>3795.89063175</v>
      </c>
      <c r="M72" s="36">
        <f>SUMIFS(СВЦЭМ!$D$39:$D$782,СВЦЭМ!$A$39:$A$782,$A72,СВЦЭМ!$B$39:$B$782,M$47)+'СЕТ СН'!$G$14+СВЦЭМ!$D$10+'СЕТ СН'!$G$5-'СЕТ СН'!$G$24</f>
        <v>3789.7809324199998</v>
      </c>
      <c r="N72" s="36">
        <f>SUMIFS(СВЦЭМ!$D$39:$D$782,СВЦЭМ!$A$39:$A$782,$A72,СВЦЭМ!$B$39:$B$782,N$47)+'СЕТ СН'!$G$14+СВЦЭМ!$D$10+'СЕТ СН'!$G$5-'СЕТ СН'!$G$24</f>
        <v>3822.87075835</v>
      </c>
      <c r="O72" s="36">
        <f>SUMIFS(СВЦЭМ!$D$39:$D$782,СВЦЭМ!$A$39:$A$782,$A72,СВЦЭМ!$B$39:$B$782,O$47)+'СЕТ СН'!$G$14+СВЦЭМ!$D$10+'СЕТ СН'!$G$5-'СЕТ СН'!$G$24</f>
        <v>3785.4429985300003</v>
      </c>
      <c r="P72" s="36">
        <f>SUMIFS(СВЦЭМ!$D$39:$D$782,СВЦЭМ!$A$39:$A$782,$A72,СВЦЭМ!$B$39:$B$782,P$47)+'СЕТ СН'!$G$14+СВЦЭМ!$D$10+'СЕТ СН'!$G$5-'СЕТ СН'!$G$24</f>
        <v>3783.93102297</v>
      </c>
      <c r="Q72" s="36">
        <f>SUMIFS(СВЦЭМ!$D$39:$D$782,СВЦЭМ!$A$39:$A$782,$A72,СВЦЭМ!$B$39:$B$782,Q$47)+'СЕТ СН'!$G$14+СВЦЭМ!$D$10+'СЕТ СН'!$G$5-'СЕТ СН'!$G$24</f>
        <v>3853.5993610599999</v>
      </c>
      <c r="R72" s="36">
        <f>SUMIFS(СВЦЭМ!$D$39:$D$782,СВЦЭМ!$A$39:$A$782,$A72,СВЦЭМ!$B$39:$B$782,R$47)+'СЕТ СН'!$G$14+СВЦЭМ!$D$10+'СЕТ СН'!$G$5-'СЕТ СН'!$G$24</f>
        <v>3841.7575444200002</v>
      </c>
      <c r="S72" s="36">
        <f>SUMIFS(СВЦЭМ!$D$39:$D$782,СВЦЭМ!$A$39:$A$782,$A72,СВЦЭМ!$B$39:$B$782,S$47)+'СЕТ СН'!$G$14+СВЦЭМ!$D$10+'СЕТ СН'!$G$5-'СЕТ СН'!$G$24</f>
        <v>3805.1564085299997</v>
      </c>
      <c r="T72" s="36">
        <f>SUMIFS(СВЦЭМ!$D$39:$D$782,СВЦЭМ!$A$39:$A$782,$A72,СВЦЭМ!$B$39:$B$782,T$47)+'СЕТ СН'!$G$14+СВЦЭМ!$D$10+'СЕТ СН'!$G$5-'СЕТ СН'!$G$24</f>
        <v>3731.3461748</v>
      </c>
      <c r="U72" s="36">
        <f>SUMIFS(СВЦЭМ!$D$39:$D$782,СВЦЭМ!$A$39:$A$782,$A72,СВЦЭМ!$B$39:$B$782,U$47)+'СЕТ СН'!$G$14+СВЦЭМ!$D$10+'СЕТ СН'!$G$5-'СЕТ СН'!$G$24</f>
        <v>3742.4806270399999</v>
      </c>
      <c r="V72" s="36">
        <f>SUMIFS(СВЦЭМ!$D$39:$D$782,СВЦЭМ!$A$39:$A$782,$A72,СВЦЭМ!$B$39:$B$782,V$47)+'СЕТ СН'!$G$14+СВЦЭМ!$D$10+'СЕТ СН'!$G$5-'СЕТ СН'!$G$24</f>
        <v>3775.6132096399997</v>
      </c>
      <c r="W72" s="36">
        <f>SUMIFS(СВЦЭМ!$D$39:$D$782,СВЦЭМ!$A$39:$A$782,$A72,СВЦЭМ!$B$39:$B$782,W$47)+'СЕТ СН'!$G$14+СВЦЭМ!$D$10+'СЕТ СН'!$G$5-'СЕТ СН'!$G$24</f>
        <v>3788.4750211700002</v>
      </c>
      <c r="X72" s="36">
        <f>SUMIFS(СВЦЭМ!$D$39:$D$782,СВЦЭМ!$A$39:$A$782,$A72,СВЦЭМ!$B$39:$B$782,X$47)+'СЕТ СН'!$G$14+СВЦЭМ!$D$10+'СЕТ СН'!$G$5-'СЕТ СН'!$G$24</f>
        <v>3845.5953090900002</v>
      </c>
      <c r="Y72" s="36">
        <f>SUMIFS(СВЦЭМ!$D$39:$D$782,СВЦЭМ!$A$39:$A$782,$A72,СВЦЭМ!$B$39:$B$782,Y$47)+'СЕТ СН'!$G$14+СВЦЭМ!$D$10+'СЕТ СН'!$G$5-'СЕТ СН'!$G$24</f>
        <v>3965.6544811499998</v>
      </c>
    </row>
    <row r="73" spans="1:26" ht="15.75" x14ac:dyDescent="0.2">
      <c r="A73" s="35">
        <f t="shared" si="1"/>
        <v>45591</v>
      </c>
      <c r="B73" s="36">
        <f>SUMIFS(СВЦЭМ!$D$39:$D$782,СВЦЭМ!$A$39:$A$782,$A73,СВЦЭМ!$B$39:$B$782,B$47)+'СЕТ СН'!$G$14+СВЦЭМ!$D$10+'СЕТ СН'!$G$5-'СЕТ СН'!$G$24</f>
        <v>3917.0414633700002</v>
      </c>
      <c r="C73" s="36">
        <f>SUMIFS(СВЦЭМ!$D$39:$D$782,СВЦЭМ!$A$39:$A$782,$A73,СВЦЭМ!$B$39:$B$782,C$47)+'СЕТ СН'!$G$14+СВЦЭМ!$D$10+'СЕТ СН'!$G$5-'СЕТ СН'!$G$24</f>
        <v>3992.1010807600001</v>
      </c>
      <c r="D73" s="36">
        <f>SUMIFS(СВЦЭМ!$D$39:$D$782,СВЦЭМ!$A$39:$A$782,$A73,СВЦЭМ!$B$39:$B$782,D$47)+'СЕТ СН'!$G$14+СВЦЭМ!$D$10+'СЕТ СН'!$G$5-'СЕТ СН'!$G$24</f>
        <v>4013.4672286499999</v>
      </c>
      <c r="E73" s="36">
        <f>SUMIFS(СВЦЭМ!$D$39:$D$782,СВЦЭМ!$A$39:$A$782,$A73,СВЦЭМ!$B$39:$B$782,E$47)+'СЕТ СН'!$G$14+СВЦЭМ!$D$10+'СЕТ СН'!$G$5-'СЕТ СН'!$G$24</f>
        <v>4017.8555630700002</v>
      </c>
      <c r="F73" s="36">
        <f>SUMIFS(СВЦЭМ!$D$39:$D$782,СВЦЭМ!$A$39:$A$782,$A73,СВЦЭМ!$B$39:$B$782,F$47)+'СЕТ СН'!$G$14+СВЦЭМ!$D$10+'СЕТ СН'!$G$5-'СЕТ СН'!$G$24</f>
        <v>4040.2021702000002</v>
      </c>
      <c r="G73" s="36">
        <f>SUMIFS(СВЦЭМ!$D$39:$D$782,СВЦЭМ!$A$39:$A$782,$A73,СВЦЭМ!$B$39:$B$782,G$47)+'СЕТ СН'!$G$14+СВЦЭМ!$D$10+'СЕТ СН'!$G$5-'СЕТ СН'!$G$24</f>
        <v>4019.9877337400003</v>
      </c>
      <c r="H73" s="36">
        <f>SUMIFS(СВЦЭМ!$D$39:$D$782,СВЦЭМ!$A$39:$A$782,$A73,СВЦЭМ!$B$39:$B$782,H$47)+'СЕТ СН'!$G$14+СВЦЭМ!$D$10+'СЕТ СН'!$G$5-'СЕТ СН'!$G$24</f>
        <v>3969.0281803799999</v>
      </c>
      <c r="I73" s="36">
        <f>SUMIFS(СВЦЭМ!$D$39:$D$782,СВЦЭМ!$A$39:$A$782,$A73,СВЦЭМ!$B$39:$B$782,I$47)+'СЕТ СН'!$G$14+СВЦЭМ!$D$10+'СЕТ СН'!$G$5-'СЕТ СН'!$G$24</f>
        <v>3946.3743297599999</v>
      </c>
      <c r="J73" s="36">
        <f>SUMIFS(СВЦЭМ!$D$39:$D$782,СВЦЭМ!$A$39:$A$782,$A73,СВЦЭМ!$B$39:$B$782,J$47)+'СЕТ СН'!$G$14+СВЦЭМ!$D$10+'СЕТ СН'!$G$5-'СЕТ СН'!$G$24</f>
        <v>3865.4704689</v>
      </c>
      <c r="K73" s="36">
        <f>SUMIFS(СВЦЭМ!$D$39:$D$782,СВЦЭМ!$A$39:$A$782,$A73,СВЦЭМ!$B$39:$B$782,K$47)+'СЕТ СН'!$G$14+СВЦЭМ!$D$10+'СЕТ СН'!$G$5-'СЕТ СН'!$G$24</f>
        <v>3780.1282563899999</v>
      </c>
      <c r="L73" s="36">
        <f>SUMIFS(СВЦЭМ!$D$39:$D$782,СВЦЭМ!$A$39:$A$782,$A73,СВЦЭМ!$B$39:$B$782,L$47)+'СЕТ СН'!$G$14+СВЦЭМ!$D$10+'СЕТ СН'!$G$5-'СЕТ СН'!$G$24</f>
        <v>3726.7495783599998</v>
      </c>
      <c r="M73" s="36">
        <f>SUMIFS(СВЦЭМ!$D$39:$D$782,СВЦЭМ!$A$39:$A$782,$A73,СВЦЭМ!$B$39:$B$782,M$47)+'СЕТ СН'!$G$14+СВЦЭМ!$D$10+'СЕТ СН'!$G$5-'СЕТ СН'!$G$24</f>
        <v>3726.2294953199998</v>
      </c>
      <c r="N73" s="36">
        <f>SUMIFS(СВЦЭМ!$D$39:$D$782,СВЦЭМ!$A$39:$A$782,$A73,СВЦЭМ!$B$39:$B$782,N$47)+'СЕТ СН'!$G$14+СВЦЭМ!$D$10+'СЕТ СН'!$G$5-'СЕТ СН'!$G$24</f>
        <v>3740.67599002</v>
      </c>
      <c r="O73" s="36">
        <f>SUMIFS(СВЦЭМ!$D$39:$D$782,СВЦЭМ!$A$39:$A$782,$A73,СВЦЭМ!$B$39:$B$782,O$47)+'СЕТ СН'!$G$14+СВЦЭМ!$D$10+'СЕТ СН'!$G$5-'СЕТ СН'!$G$24</f>
        <v>3759.1078639699999</v>
      </c>
      <c r="P73" s="36">
        <f>SUMIFS(СВЦЭМ!$D$39:$D$782,СВЦЭМ!$A$39:$A$782,$A73,СВЦЭМ!$B$39:$B$782,P$47)+'СЕТ СН'!$G$14+СВЦЭМ!$D$10+'СЕТ СН'!$G$5-'СЕТ СН'!$G$24</f>
        <v>3761.66677037</v>
      </c>
      <c r="Q73" s="36">
        <f>SUMIFS(СВЦЭМ!$D$39:$D$782,СВЦЭМ!$A$39:$A$782,$A73,СВЦЭМ!$B$39:$B$782,Q$47)+'СЕТ СН'!$G$14+СВЦЭМ!$D$10+'СЕТ СН'!$G$5-'СЕТ СН'!$G$24</f>
        <v>3765.8388624700001</v>
      </c>
      <c r="R73" s="36">
        <f>SUMIFS(СВЦЭМ!$D$39:$D$782,СВЦЭМ!$A$39:$A$782,$A73,СВЦЭМ!$B$39:$B$782,R$47)+'СЕТ СН'!$G$14+СВЦЭМ!$D$10+'СЕТ СН'!$G$5-'СЕТ СН'!$G$24</f>
        <v>3783.44739617</v>
      </c>
      <c r="S73" s="36">
        <f>SUMIFS(СВЦЭМ!$D$39:$D$782,СВЦЭМ!$A$39:$A$782,$A73,СВЦЭМ!$B$39:$B$782,S$47)+'СЕТ СН'!$G$14+СВЦЭМ!$D$10+'СЕТ СН'!$G$5-'СЕТ СН'!$G$24</f>
        <v>3780.2318131500001</v>
      </c>
      <c r="T73" s="36">
        <f>SUMIFS(СВЦЭМ!$D$39:$D$782,СВЦЭМ!$A$39:$A$782,$A73,СВЦЭМ!$B$39:$B$782,T$47)+'СЕТ СН'!$G$14+СВЦЭМ!$D$10+'СЕТ СН'!$G$5-'СЕТ СН'!$G$24</f>
        <v>3712.2211590300003</v>
      </c>
      <c r="U73" s="36">
        <f>SUMIFS(СВЦЭМ!$D$39:$D$782,СВЦЭМ!$A$39:$A$782,$A73,СВЦЭМ!$B$39:$B$782,U$47)+'СЕТ СН'!$G$14+СВЦЭМ!$D$10+'СЕТ СН'!$G$5-'СЕТ СН'!$G$24</f>
        <v>3713.0338800199997</v>
      </c>
      <c r="V73" s="36">
        <f>SUMIFS(СВЦЭМ!$D$39:$D$782,СВЦЭМ!$A$39:$A$782,$A73,СВЦЭМ!$B$39:$B$782,V$47)+'СЕТ СН'!$G$14+СВЦЭМ!$D$10+'СЕТ СН'!$G$5-'СЕТ СН'!$G$24</f>
        <v>3734.7061408899999</v>
      </c>
      <c r="W73" s="36">
        <f>SUMIFS(СВЦЭМ!$D$39:$D$782,СВЦЭМ!$A$39:$A$782,$A73,СВЦЭМ!$B$39:$B$782,W$47)+'СЕТ СН'!$G$14+СВЦЭМ!$D$10+'СЕТ СН'!$G$5-'СЕТ СН'!$G$24</f>
        <v>3727.80664342</v>
      </c>
      <c r="X73" s="36">
        <f>SUMIFS(СВЦЭМ!$D$39:$D$782,СВЦЭМ!$A$39:$A$782,$A73,СВЦЭМ!$B$39:$B$782,X$47)+'СЕТ СН'!$G$14+СВЦЭМ!$D$10+'СЕТ СН'!$G$5-'СЕТ СН'!$G$24</f>
        <v>3773.8455653399997</v>
      </c>
      <c r="Y73" s="36">
        <f>SUMIFS(СВЦЭМ!$D$39:$D$782,СВЦЭМ!$A$39:$A$782,$A73,СВЦЭМ!$B$39:$B$782,Y$47)+'СЕТ СН'!$G$14+СВЦЭМ!$D$10+'СЕТ СН'!$G$5-'СЕТ СН'!$G$24</f>
        <v>3842.1977682699999</v>
      </c>
    </row>
    <row r="74" spans="1:26" ht="15.75" x14ac:dyDescent="0.2">
      <c r="A74" s="35">
        <f t="shared" si="1"/>
        <v>45592</v>
      </c>
      <c r="B74" s="36">
        <f>SUMIFS(СВЦЭМ!$D$39:$D$782,СВЦЭМ!$A$39:$A$782,$A74,СВЦЭМ!$B$39:$B$782,B$47)+'СЕТ СН'!$G$14+СВЦЭМ!$D$10+'СЕТ СН'!$G$5-'СЕТ СН'!$G$24</f>
        <v>3840.9388512699998</v>
      </c>
      <c r="C74" s="36">
        <f>SUMIFS(СВЦЭМ!$D$39:$D$782,СВЦЭМ!$A$39:$A$782,$A74,СВЦЭМ!$B$39:$B$782,C$47)+'СЕТ СН'!$G$14+СВЦЭМ!$D$10+'СЕТ СН'!$G$5-'СЕТ СН'!$G$24</f>
        <v>3908.46922249</v>
      </c>
      <c r="D74" s="36">
        <f>SUMIFS(СВЦЭМ!$D$39:$D$782,СВЦЭМ!$A$39:$A$782,$A74,СВЦЭМ!$B$39:$B$782,D$47)+'СЕТ СН'!$G$14+СВЦЭМ!$D$10+'СЕТ СН'!$G$5-'СЕТ СН'!$G$24</f>
        <v>3935.5413394400002</v>
      </c>
      <c r="E74" s="36">
        <f>SUMIFS(СВЦЭМ!$D$39:$D$782,СВЦЭМ!$A$39:$A$782,$A74,СВЦЭМ!$B$39:$B$782,E$47)+'СЕТ СН'!$G$14+СВЦЭМ!$D$10+'СЕТ СН'!$G$5-'СЕТ СН'!$G$24</f>
        <v>3955.8786224400001</v>
      </c>
      <c r="F74" s="36">
        <f>SUMIFS(СВЦЭМ!$D$39:$D$782,СВЦЭМ!$A$39:$A$782,$A74,СВЦЭМ!$B$39:$B$782,F$47)+'СЕТ СН'!$G$14+СВЦЭМ!$D$10+'СЕТ СН'!$G$5-'СЕТ СН'!$G$24</f>
        <v>3964.1020583199997</v>
      </c>
      <c r="G74" s="36">
        <f>SUMIFS(СВЦЭМ!$D$39:$D$782,СВЦЭМ!$A$39:$A$782,$A74,СВЦЭМ!$B$39:$B$782,G$47)+'СЕТ СН'!$G$14+СВЦЭМ!$D$10+'СЕТ СН'!$G$5-'СЕТ СН'!$G$24</f>
        <v>3940.8131786900003</v>
      </c>
      <c r="H74" s="36">
        <f>SUMIFS(СВЦЭМ!$D$39:$D$782,СВЦЭМ!$A$39:$A$782,$A74,СВЦЭМ!$B$39:$B$782,H$47)+'СЕТ СН'!$G$14+СВЦЭМ!$D$10+'СЕТ СН'!$G$5-'СЕТ СН'!$G$24</f>
        <v>3902.0304424000001</v>
      </c>
      <c r="I74" s="36">
        <f>SUMIFS(СВЦЭМ!$D$39:$D$782,СВЦЭМ!$A$39:$A$782,$A74,СВЦЭМ!$B$39:$B$782,I$47)+'СЕТ СН'!$G$14+СВЦЭМ!$D$10+'СЕТ СН'!$G$5-'СЕТ СН'!$G$24</f>
        <v>3881.5184108499998</v>
      </c>
      <c r="J74" s="36">
        <f>SUMIFS(СВЦЭМ!$D$39:$D$782,СВЦЭМ!$A$39:$A$782,$A74,СВЦЭМ!$B$39:$B$782,J$47)+'СЕТ СН'!$G$14+СВЦЭМ!$D$10+'СЕТ СН'!$G$5-'СЕТ СН'!$G$24</f>
        <v>3781.6600661000002</v>
      </c>
      <c r="K74" s="36">
        <f>SUMIFS(СВЦЭМ!$D$39:$D$782,СВЦЭМ!$A$39:$A$782,$A74,СВЦЭМ!$B$39:$B$782,K$47)+'СЕТ СН'!$G$14+СВЦЭМ!$D$10+'СЕТ СН'!$G$5-'СЕТ СН'!$G$24</f>
        <v>3705.4036328399998</v>
      </c>
      <c r="L74" s="36">
        <f>SUMIFS(СВЦЭМ!$D$39:$D$782,СВЦЭМ!$A$39:$A$782,$A74,СВЦЭМ!$B$39:$B$782,L$47)+'СЕТ СН'!$G$14+СВЦЭМ!$D$10+'СЕТ СН'!$G$5-'СЕТ СН'!$G$24</f>
        <v>3675.9678741500002</v>
      </c>
      <c r="M74" s="36">
        <f>SUMIFS(СВЦЭМ!$D$39:$D$782,СВЦЭМ!$A$39:$A$782,$A74,СВЦЭМ!$B$39:$B$782,M$47)+'СЕТ СН'!$G$14+СВЦЭМ!$D$10+'СЕТ СН'!$G$5-'СЕТ СН'!$G$24</f>
        <v>3683.4460775400003</v>
      </c>
      <c r="N74" s="36">
        <f>SUMIFS(СВЦЭМ!$D$39:$D$782,СВЦЭМ!$A$39:$A$782,$A74,СВЦЭМ!$B$39:$B$782,N$47)+'СЕТ СН'!$G$14+СВЦЭМ!$D$10+'СЕТ СН'!$G$5-'СЕТ СН'!$G$24</f>
        <v>3703.1894137600002</v>
      </c>
      <c r="O74" s="36">
        <f>SUMIFS(СВЦЭМ!$D$39:$D$782,СВЦЭМ!$A$39:$A$782,$A74,СВЦЭМ!$B$39:$B$782,O$47)+'СЕТ СН'!$G$14+СВЦЭМ!$D$10+'СЕТ СН'!$G$5-'СЕТ СН'!$G$24</f>
        <v>3740.8752813000001</v>
      </c>
      <c r="P74" s="36">
        <f>SUMIFS(СВЦЭМ!$D$39:$D$782,СВЦЭМ!$A$39:$A$782,$A74,СВЦЭМ!$B$39:$B$782,P$47)+'СЕТ СН'!$G$14+СВЦЭМ!$D$10+'СЕТ СН'!$G$5-'СЕТ СН'!$G$24</f>
        <v>3754.9861187900001</v>
      </c>
      <c r="Q74" s="36">
        <f>SUMIFS(СВЦЭМ!$D$39:$D$782,СВЦЭМ!$A$39:$A$782,$A74,СВЦЭМ!$B$39:$B$782,Q$47)+'СЕТ СН'!$G$14+СВЦЭМ!$D$10+'СЕТ СН'!$G$5-'СЕТ СН'!$G$24</f>
        <v>3757.4179062399999</v>
      </c>
      <c r="R74" s="36">
        <f>SUMIFS(СВЦЭМ!$D$39:$D$782,СВЦЭМ!$A$39:$A$782,$A74,СВЦЭМ!$B$39:$B$782,R$47)+'СЕТ СН'!$G$14+СВЦЭМ!$D$10+'СЕТ СН'!$G$5-'СЕТ СН'!$G$24</f>
        <v>3784.0353842</v>
      </c>
      <c r="S74" s="36">
        <f>SUMIFS(СВЦЭМ!$D$39:$D$782,СВЦЭМ!$A$39:$A$782,$A74,СВЦЭМ!$B$39:$B$782,S$47)+'СЕТ СН'!$G$14+СВЦЭМ!$D$10+'СЕТ СН'!$G$5-'СЕТ СН'!$G$24</f>
        <v>3736.69471148</v>
      </c>
      <c r="T74" s="36">
        <f>SUMIFS(СВЦЭМ!$D$39:$D$782,СВЦЭМ!$A$39:$A$782,$A74,СВЦЭМ!$B$39:$B$782,T$47)+'СЕТ СН'!$G$14+СВЦЭМ!$D$10+'СЕТ СН'!$G$5-'СЕТ СН'!$G$24</f>
        <v>3655.6232023000002</v>
      </c>
      <c r="U74" s="36">
        <f>SUMIFS(СВЦЭМ!$D$39:$D$782,СВЦЭМ!$A$39:$A$782,$A74,СВЦЭМ!$B$39:$B$782,U$47)+'СЕТ СН'!$G$14+СВЦЭМ!$D$10+'СЕТ СН'!$G$5-'СЕТ СН'!$G$24</f>
        <v>3641.9924772599998</v>
      </c>
      <c r="V74" s="36">
        <f>SUMIFS(СВЦЭМ!$D$39:$D$782,СВЦЭМ!$A$39:$A$782,$A74,СВЦЭМ!$B$39:$B$782,V$47)+'СЕТ СН'!$G$14+СВЦЭМ!$D$10+'СЕТ СН'!$G$5-'СЕТ СН'!$G$24</f>
        <v>3662.2841244299998</v>
      </c>
      <c r="W74" s="36">
        <f>SUMIFS(СВЦЭМ!$D$39:$D$782,СВЦЭМ!$A$39:$A$782,$A74,СВЦЭМ!$B$39:$B$782,W$47)+'СЕТ СН'!$G$14+СВЦЭМ!$D$10+'СЕТ СН'!$G$5-'СЕТ СН'!$G$24</f>
        <v>3686.9656591600001</v>
      </c>
      <c r="X74" s="36">
        <f>SUMIFS(СВЦЭМ!$D$39:$D$782,СВЦЭМ!$A$39:$A$782,$A74,СВЦЭМ!$B$39:$B$782,X$47)+'СЕТ СН'!$G$14+СВЦЭМ!$D$10+'СЕТ СН'!$G$5-'СЕТ СН'!$G$24</f>
        <v>3722.1723540100002</v>
      </c>
      <c r="Y74" s="36">
        <f>SUMIFS(СВЦЭМ!$D$39:$D$782,СВЦЭМ!$A$39:$A$782,$A74,СВЦЭМ!$B$39:$B$782,Y$47)+'СЕТ СН'!$G$14+СВЦЭМ!$D$10+'СЕТ СН'!$G$5-'СЕТ СН'!$G$24</f>
        <v>3787.8250099500001</v>
      </c>
    </row>
    <row r="75" spans="1:26" ht="15.75" x14ac:dyDescent="0.2">
      <c r="A75" s="35">
        <f t="shared" si="1"/>
        <v>45593</v>
      </c>
      <c r="B75" s="36">
        <f>SUMIFS(СВЦЭМ!$D$39:$D$782,СВЦЭМ!$A$39:$A$782,$A75,СВЦЭМ!$B$39:$B$782,B$47)+'СЕТ СН'!$G$14+СВЦЭМ!$D$10+'СЕТ СН'!$G$5-'СЕТ СН'!$G$24</f>
        <v>3987.9725909399999</v>
      </c>
      <c r="C75" s="36">
        <f>SUMIFS(СВЦЭМ!$D$39:$D$782,СВЦЭМ!$A$39:$A$782,$A75,СВЦЭМ!$B$39:$B$782,C$47)+'СЕТ СН'!$G$14+СВЦЭМ!$D$10+'СЕТ СН'!$G$5-'СЕТ СН'!$G$24</f>
        <v>4045.8016556600001</v>
      </c>
      <c r="D75" s="36">
        <f>SUMIFS(СВЦЭМ!$D$39:$D$782,СВЦЭМ!$A$39:$A$782,$A75,СВЦЭМ!$B$39:$B$782,D$47)+'СЕТ СН'!$G$14+СВЦЭМ!$D$10+'СЕТ СН'!$G$5-'СЕТ СН'!$G$24</f>
        <v>4060.8362320900001</v>
      </c>
      <c r="E75" s="36">
        <f>SUMIFS(СВЦЭМ!$D$39:$D$782,СВЦЭМ!$A$39:$A$782,$A75,СВЦЭМ!$B$39:$B$782,E$47)+'СЕТ СН'!$G$14+СВЦЭМ!$D$10+'СЕТ СН'!$G$5-'СЕТ СН'!$G$24</f>
        <v>4053.2046130799999</v>
      </c>
      <c r="F75" s="36">
        <f>SUMIFS(СВЦЭМ!$D$39:$D$782,СВЦЭМ!$A$39:$A$782,$A75,СВЦЭМ!$B$39:$B$782,F$47)+'СЕТ СН'!$G$14+СВЦЭМ!$D$10+'СЕТ СН'!$G$5-'СЕТ СН'!$G$24</f>
        <v>4053.8700829099998</v>
      </c>
      <c r="G75" s="36">
        <f>SUMIFS(СВЦЭМ!$D$39:$D$782,СВЦЭМ!$A$39:$A$782,$A75,СВЦЭМ!$B$39:$B$782,G$47)+'СЕТ СН'!$G$14+СВЦЭМ!$D$10+'СЕТ СН'!$G$5-'СЕТ СН'!$G$24</f>
        <v>4050.2692426900003</v>
      </c>
      <c r="H75" s="36">
        <f>SUMIFS(СВЦЭМ!$D$39:$D$782,СВЦЭМ!$A$39:$A$782,$A75,СВЦЭМ!$B$39:$B$782,H$47)+'СЕТ СН'!$G$14+СВЦЭМ!$D$10+'СЕТ СН'!$G$5-'СЕТ СН'!$G$24</f>
        <v>3959.9323239699997</v>
      </c>
      <c r="I75" s="36">
        <f>SUMIFS(СВЦЭМ!$D$39:$D$782,СВЦЭМ!$A$39:$A$782,$A75,СВЦЭМ!$B$39:$B$782,I$47)+'СЕТ СН'!$G$14+СВЦЭМ!$D$10+'СЕТ СН'!$G$5-'СЕТ СН'!$G$24</f>
        <v>3876.14487534</v>
      </c>
      <c r="J75" s="36">
        <f>SUMIFS(СВЦЭМ!$D$39:$D$782,СВЦЭМ!$A$39:$A$782,$A75,СВЦЭМ!$B$39:$B$782,J$47)+'СЕТ СН'!$G$14+СВЦЭМ!$D$10+'СЕТ СН'!$G$5-'СЕТ СН'!$G$24</f>
        <v>3823.0407514899998</v>
      </c>
      <c r="K75" s="36">
        <f>SUMIFS(СВЦЭМ!$D$39:$D$782,СВЦЭМ!$A$39:$A$782,$A75,СВЦЭМ!$B$39:$B$782,K$47)+'СЕТ СН'!$G$14+СВЦЭМ!$D$10+'СЕТ СН'!$G$5-'СЕТ СН'!$G$24</f>
        <v>3806.9760133999998</v>
      </c>
      <c r="L75" s="36">
        <f>SUMIFS(СВЦЭМ!$D$39:$D$782,СВЦЭМ!$A$39:$A$782,$A75,СВЦЭМ!$B$39:$B$782,L$47)+'СЕТ СН'!$G$14+СВЦЭМ!$D$10+'СЕТ СН'!$G$5-'СЕТ СН'!$G$24</f>
        <v>3781.7419033900001</v>
      </c>
      <c r="M75" s="36">
        <f>SUMIFS(СВЦЭМ!$D$39:$D$782,СВЦЭМ!$A$39:$A$782,$A75,СВЦЭМ!$B$39:$B$782,M$47)+'СЕТ СН'!$G$14+СВЦЭМ!$D$10+'СЕТ СН'!$G$5-'СЕТ СН'!$G$24</f>
        <v>3811.54336582</v>
      </c>
      <c r="N75" s="36">
        <f>SUMIFS(СВЦЭМ!$D$39:$D$782,СВЦЭМ!$A$39:$A$782,$A75,СВЦЭМ!$B$39:$B$782,N$47)+'СЕТ СН'!$G$14+СВЦЭМ!$D$10+'СЕТ СН'!$G$5-'СЕТ СН'!$G$24</f>
        <v>3840.6538214699999</v>
      </c>
      <c r="O75" s="36">
        <f>SUMIFS(СВЦЭМ!$D$39:$D$782,СВЦЭМ!$A$39:$A$782,$A75,СВЦЭМ!$B$39:$B$782,O$47)+'СЕТ СН'!$G$14+СВЦЭМ!$D$10+'СЕТ СН'!$G$5-'СЕТ СН'!$G$24</f>
        <v>3840.68116693</v>
      </c>
      <c r="P75" s="36">
        <f>SUMIFS(СВЦЭМ!$D$39:$D$782,СВЦЭМ!$A$39:$A$782,$A75,СВЦЭМ!$B$39:$B$782,P$47)+'СЕТ СН'!$G$14+СВЦЭМ!$D$10+'СЕТ СН'!$G$5-'СЕТ СН'!$G$24</f>
        <v>3853.5121569100002</v>
      </c>
      <c r="Q75" s="36">
        <f>SUMIFS(СВЦЭМ!$D$39:$D$782,СВЦЭМ!$A$39:$A$782,$A75,СВЦЭМ!$B$39:$B$782,Q$47)+'СЕТ СН'!$G$14+СВЦЭМ!$D$10+'СЕТ СН'!$G$5-'СЕТ СН'!$G$24</f>
        <v>3859.8679132400002</v>
      </c>
      <c r="R75" s="36">
        <f>SUMIFS(СВЦЭМ!$D$39:$D$782,СВЦЭМ!$A$39:$A$782,$A75,СВЦЭМ!$B$39:$B$782,R$47)+'СЕТ СН'!$G$14+СВЦЭМ!$D$10+'СЕТ СН'!$G$5-'СЕТ СН'!$G$24</f>
        <v>3860.4286179700002</v>
      </c>
      <c r="S75" s="36">
        <f>SUMIFS(СВЦЭМ!$D$39:$D$782,СВЦЭМ!$A$39:$A$782,$A75,СВЦЭМ!$B$39:$B$782,S$47)+'СЕТ СН'!$G$14+СВЦЭМ!$D$10+'СЕТ СН'!$G$5-'СЕТ СН'!$G$24</f>
        <v>3808.65027177</v>
      </c>
      <c r="T75" s="36">
        <f>SUMIFS(СВЦЭМ!$D$39:$D$782,СВЦЭМ!$A$39:$A$782,$A75,СВЦЭМ!$B$39:$B$782,T$47)+'СЕТ СН'!$G$14+СВЦЭМ!$D$10+'СЕТ СН'!$G$5-'СЕТ СН'!$G$24</f>
        <v>3748.2240569400001</v>
      </c>
      <c r="U75" s="36">
        <f>SUMIFS(СВЦЭМ!$D$39:$D$782,СВЦЭМ!$A$39:$A$782,$A75,СВЦЭМ!$B$39:$B$782,U$47)+'СЕТ СН'!$G$14+СВЦЭМ!$D$10+'СЕТ СН'!$G$5-'СЕТ СН'!$G$24</f>
        <v>3745.3962897599999</v>
      </c>
      <c r="V75" s="36">
        <f>SUMIFS(СВЦЭМ!$D$39:$D$782,СВЦЭМ!$A$39:$A$782,$A75,СВЦЭМ!$B$39:$B$782,V$47)+'СЕТ СН'!$G$14+СВЦЭМ!$D$10+'СЕТ СН'!$G$5-'СЕТ СН'!$G$24</f>
        <v>3770.7892871200002</v>
      </c>
      <c r="W75" s="36">
        <f>SUMIFS(СВЦЭМ!$D$39:$D$782,СВЦЭМ!$A$39:$A$782,$A75,СВЦЭМ!$B$39:$B$782,W$47)+'СЕТ СН'!$G$14+СВЦЭМ!$D$10+'СЕТ СН'!$G$5-'СЕТ СН'!$G$24</f>
        <v>3809.8942355500003</v>
      </c>
      <c r="X75" s="36">
        <f>SUMIFS(СВЦЭМ!$D$39:$D$782,СВЦЭМ!$A$39:$A$782,$A75,СВЦЭМ!$B$39:$B$782,X$47)+'СЕТ СН'!$G$14+СВЦЭМ!$D$10+'СЕТ СН'!$G$5-'СЕТ СН'!$G$24</f>
        <v>3865.2097162299997</v>
      </c>
      <c r="Y75" s="36">
        <f>SUMIFS(СВЦЭМ!$D$39:$D$782,СВЦЭМ!$A$39:$A$782,$A75,СВЦЭМ!$B$39:$B$782,Y$47)+'СЕТ СН'!$G$14+СВЦЭМ!$D$10+'СЕТ СН'!$G$5-'СЕТ СН'!$G$24</f>
        <v>3947.9988824399998</v>
      </c>
    </row>
    <row r="76" spans="1:26" ht="15.75" x14ac:dyDescent="0.2">
      <c r="A76" s="35">
        <f t="shared" si="1"/>
        <v>45594</v>
      </c>
      <c r="B76" s="36">
        <f>SUMIFS(СВЦЭМ!$D$39:$D$782,СВЦЭМ!$A$39:$A$782,$A76,СВЦЭМ!$B$39:$B$782,B$47)+'СЕТ СН'!$G$14+СВЦЭМ!$D$10+'СЕТ СН'!$G$5-'СЕТ СН'!$G$24</f>
        <v>3981.9009974999999</v>
      </c>
      <c r="C76" s="36">
        <f>SUMIFS(СВЦЭМ!$D$39:$D$782,СВЦЭМ!$A$39:$A$782,$A76,СВЦЭМ!$B$39:$B$782,C$47)+'СЕТ СН'!$G$14+СВЦЭМ!$D$10+'СЕТ СН'!$G$5-'СЕТ СН'!$G$24</f>
        <v>4023.9986428800003</v>
      </c>
      <c r="D76" s="36">
        <f>SUMIFS(СВЦЭМ!$D$39:$D$782,СВЦЭМ!$A$39:$A$782,$A76,СВЦЭМ!$B$39:$B$782,D$47)+'СЕТ СН'!$G$14+СВЦЭМ!$D$10+'СЕТ СН'!$G$5-'СЕТ СН'!$G$24</f>
        <v>4051.52731288</v>
      </c>
      <c r="E76" s="36">
        <f>SUMIFS(СВЦЭМ!$D$39:$D$782,СВЦЭМ!$A$39:$A$782,$A76,СВЦЭМ!$B$39:$B$782,E$47)+'СЕТ СН'!$G$14+СВЦЭМ!$D$10+'СЕТ СН'!$G$5-'СЕТ СН'!$G$24</f>
        <v>4042.6976031700001</v>
      </c>
      <c r="F76" s="36">
        <f>SUMIFS(СВЦЭМ!$D$39:$D$782,СВЦЭМ!$A$39:$A$782,$A76,СВЦЭМ!$B$39:$B$782,F$47)+'СЕТ СН'!$G$14+СВЦЭМ!$D$10+'СЕТ СН'!$G$5-'СЕТ СН'!$G$24</f>
        <v>4051.04888278</v>
      </c>
      <c r="G76" s="36">
        <f>SUMIFS(СВЦЭМ!$D$39:$D$782,СВЦЭМ!$A$39:$A$782,$A76,СВЦЭМ!$B$39:$B$782,G$47)+'СЕТ СН'!$G$14+СВЦЭМ!$D$10+'СЕТ СН'!$G$5-'СЕТ СН'!$G$24</f>
        <v>4009.91364333</v>
      </c>
      <c r="H76" s="36">
        <f>SUMIFS(СВЦЭМ!$D$39:$D$782,СВЦЭМ!$A$39:$A$782,$A76,СВЦЭМ!$B$39:$B$782,H$47)+'СЕТ СН'!$G$14+СВЦЭМ!$D$10+'СЕТ СН'!$G$5-'СЕТ СН'!$G$24</f>
        <v>3900.7844659100001</v>
      </c>
      <c r="I76" s="36">
        <f>SUMIFS(СВЦЭМ!$D$39:$D$782,СВЦЭМ!$A$39:$A$782,$A76,СВЦЭМ!$B$39:$B$782,I$47)+'СЕТ СН'!$G$14+СВЦЭМ!$D$10+'СЕТ СН'!$G$5-'СЕТ СН'!$G$24</f>
        <v>3857.55449563</v>
      </c>
      <c r="J76" s="36">
        <f>SUMIFS(СВЦЭМ!$D$39:$D$782,СВЦЭМ!$A$39:$A$782,$A76,СВЦЭМ!$B$39:$B$782,J$47)+'СЕТ СН'!$G$14+СВЦЭМ!$D$10+'СЕТ СН'!$G$5-'СЕТ СН'!$G$24</f>
        <v>3808.26182565</v>
      </c>
      <c r="K76" s="36">
        <f>SUMIFS(СВЦЭМ!$D$39:$D$782,СВЦЭМ!$A$39:$A$782,$A76,СВЦЭМ!$B$39:$B$782,K$47)+'СЕТ СН'!$G$14+СВЦЭМ!$D$10+'СЕТ СН'!$G$5-'СЕТ СН'!$G$24</f>
        <v>3792.6242031800002</v>
      </c>
      <c r="L76" s="36">
        <f>SUMIFS(СВЦЭМ!$D$39:$D$782,СВЦЭМ!$A$39:$A$782,$A76,СВЦЭМ!$B$39:$B$782,L$47)+'СЕТ СН'!$G$14+СВЦЭМ!$D$10+'СЕТ СН'!$G$5-'СЕТ СН'!$G$24</f>
        <v>3774.4234235200001</v>
      </c>
      <c r="M76" s="36">
        <f>SUMIFS(СВЦЭМ!$D$39:$D$782,СВЦЭМ!$A$39:$A$782,$A76,СВЦЭМ!$B$39:$B$782,M$47)+'СЕТ СН'!$G$14+СВЦЭМ!$D$10+'СЕТ СН'!$G$5-'СЕТ СН'!$G$24</f>
        <v>3783.60060045</v>
      </c>
      <c r="N76" s="36">
        <f>SUMIFS(СВЦЭМ!$D$39:$D$782,СВЦЭМ!$A$39:$A$782,$A76,СВЦЭМ!$B$39:$B$782,N$47)+'СЕТ СН'!$G$14+СВЦЭМ!$D$10+'СЕТ СН'!$G$5-'СЕТ СН'!$G$24</f>
        <v>3800.3808928200001</v>
      </c>
      <c r="O76" s="36">
        <f>SUMIFS(СВЦЭМ!$D$39:$D$782,СВЦЭМ!$A$39:$A$782,$A76,СВЦЭМ!$B$39:$B$782,O$47)+'СЕТ СН'!$G$14+СВЦЭМ!$D$10+'СЕТ СН'!$G$5-'СЕТ СН'!$G$24</f>
        <v>3821.0822008</v>
      </c>
      <c r="P76" s="36">
        <f>SUMIFS(СВЦЭМ!$D$39:$D$782,СВЦЭМ!$A$39:$A$782,$A76,СВЦЭМ!$B$39:$B$782,P$47)+'СЕТ СН'!$G$14+СВЦЭМ!$D$10+'СЕТ СН'!$G$5-'СЕТ СН'!$G$24</f>
        <v>3830.3971931699998</v>
      </c>
      <c r="Q76" s="36">
        <f>SUMIFS(СВЦЭМ!$D$39:$D$782,СВЦЭМ!$A$39:$A$782,$A76,СВЦЭМ!$B$39:$B$782,Q$47)+'СЕТ СН'!$G$14+СВЦЭМ!$D$10+'СЕТ СН'!$G$5-'СЕТ СН'!$G$24</f>
        <v>3838.5600905599999</v>
      </c>
      <c r="R76" s="36">
        <f>SUMIFS(СВЦЭМ!$D$39:$D$782,СВЦЭМ!$A$39:$A$782,$A76,СВЦЭМ!$B$39:$B$782,R$47)+'СЕТ СН'!$G$14+СВЦЭМ!$D$10+'СЕТ СН'!$G$5-'СЕТ СН'!$G$24</f>
        <v>3832.8267841300003</v>
      </c>
      <c r="S76" s="36">
        <f>SUMIFS(СВЦЭМ!$D$39:$D$782,СВЦЭМ!$A$39:$A$782,$A76,СВЦЭМ!$B$39:$B$782,S$47)+'СЕТ СН'!$G$14+СВЦЭМ!$D$10+'СЕТ СН'!$G$5-'СЕТ СН'!$G$24</f>
        <v>3799.3333792000003</v>
      </c>
      <c r="T76" s="36">
        <f>SUMIFS(СВЦЭМ!$D$39:$D$782,СВЦЭМ!$A$39:$A$782,$A76,СВЦЭМ!$B$39:$B$782,T$47)+'СЕТ СН'!$G$14+СВЦЭМ!$D$10+'СЕТ СН'!$G$5-'СЕТ СН'!$G$24</f>
        <v>3708.7136790100003</v>
      </c>
      <c r="U76" s="36">
        <f>SUMIFS(СВЦЭМ!$D$39:$D$782,СВЦЭМ!$A$39:$A$782,$A76,СВЦЭМ!$B$39:$B$782,U$47)+'СЕТ СН'!$G$14+СВЦЭМ!$D$10+'СЕТ СН'!$G$5-'СЕТ СН'!$G$24</f>
        <v>3737.3397574199998</v>
      </c>
      <c r="V76" s="36">
        <f>SUMIFS(СВЦЭМ!$D$39:$D$782,СВЦЭМ!$A$39:$A$782,$A76,СВЦЭМ!$B$39:$B$782,V$47)+'СЕТ СН'!$G$14+СВЦЭМ!$D$10+'СЕТ СН'!$G$5-'СЕТ СН'!$G$24</f>
        <v>3763.2037096200002</v>
      </c>
      <c r="W76" s="36">
        <f>SUMIFS(СВЦЭМ!$D$39:$D$782,СВЦЭМ!$A$39:$A$782,$A76,СВЦЭМ!$B$39:$B$782,W$47)+'СЕТ СН'!$G$14+СВЦЭМ!$D$10+'СЕТ СН'!$G$5-'СЕТ СН'!$G$24</f>
        <v>3804.63990117</v>
      </c>
      <c r="X76" s="36">
        <f>SUMIFS(СВЦЭМ!$D$39:$D$782,СВЦЭМ!$A$39:$A$782,$A76,СВЦЭМ!$B$39:$B$782,X$47)+'СЕТ СН'!$G$14+СВЦЭМ!$D$10+'СЕТ СН'!$G$5-'СЕТ СН'!$G$24</f>
        <v>3839.2245144600001</v>
      </c>
      <c r="Y76" s="36">
        <f>SUMIFS(СВЦЭМ!$D$39:$D$782,СВЦЭМ!$A$39:$A$782,$A76,СВЦЭМ!$B$39:$B$782,Y$47)+'СЕТ СН'!$G$14+СВЦЭМ!$D$10+'СЕТ СН'!$G$5-'СЕТ СН'!$G$24</f>
        <v>3902.0896442399999</v>
      </c>
    </row>
    <row r="77" spans="1:26" ht="15.75" x14ac:dyDescent="0.2">
      <c r="A77" s="35">
        <f t="shared" si="1"/>
        <v>45595</v>
      </c>
      <c r="B77" s="36">
        <f>SUMIFS(СВЦЭМ!$D$39:$D$782,СВЦЭМ!$A$39:$A$782,$A77,СВЦЭМ!$B$39:$B$782,B$47)+'СЕТ СН'!$G$14+СВЦЭМ!$D$10+'СЕТ СН'!$G$5-'СЕТ СН'!$G$24</f>
        <v>4186.1317737699992</v>
      </c>
      <c r="C77" s="36">
        <f>SUMIFS(СВЦЭМ!$D$39:$D$782,СВЦЭМ!$A$39:$A$782,$A77,СВЦЭМ!$B$39:$B$782,C$47)+'СЕТ СН'!$G$14+СВЦЭМ!$D$10+'СЕТ СН'!$G$5-'СЕТ СН'!$G$24</f>
        <v>4212.89605467</v>
      </c>
      <c r="D77" s="36">
        <f>SUMIFS(СВЦЭМ!$D$39:$D$782,СВЦЭМ!$A$39:$A$782,$A77,СВЦЭМ!$B$39:$B$782,D$47)+'СЕТ СН'!$G$14+СВЦЭМ!$D$10+'СЕТ СН'!$G$5-'СЕТ СН'!$G$24</f>
        <v>4274.6394670099999</v>
      </c>
      <c r="E77" s="36">
        <f>SUMIFS(СВЦЭМ!$D$39:$D$782,СВЦЭМ!$A$39:$A$782,$A77,СВЦЭМ!$B$39:$B$782,E$47)+'СЕТ СН'!$G$14+СВЦЭМ!$D$10+'СЕТ СН'!$G$5-'СЕТ СН'!$G$24</f>
        <v>4267.1545198499998</v>
      </c>
      <c r="F77" s="36">
        <f>SUMIFS(СВЦЭМ!$D$39:$D$782,СВЦЭМ!$A$39:$A$782,$A77,СВЦЭМ!$B$39:$B$782,F$47)+'СЕТ СН'!$G$14+СВЦЭМ!$D$10+'СЕТ СН'!$G$5-'СЕТ СН'!$G$24</f>
        <v>4253.7659981500001</v>
      </c>
      <c r="G77" s="36">
        <f>SUMIFS(СВЦЭМ!$D$39:$D$782,СВЦЭМ!$A$39:$A$782,$A77,СВЦЭМ!$B$39:$B$782,G$47)+'СЕТ СН'!$G$14+СВЦЭМ!$D$10+'СЕТ СН'!$G$5-'СЕТ СН'!$G$24</f>
        <v>4239.0105415099997</v>
      </c>
      <c r="H77" s="36">
        <f>SUMIFS(СВЦЭМ!$D$39:$D$782,СВЦЭМ!$A$39:$A$782,$A77,СВЦЭМ!$B$39:$B$782,H$47)+'СЕТ СН'!$G$14+СВЦЭМ!$D$10+'СЕТ СН'!$G$5-'СЕТ СН'!$G$24</f>
        <v>4128.60117059</v>
      </c>
      <c r="I77" s="36">
        <f>SUMIFS(СВЦЭМ!$D$39:$D$782,СВЦЭМ!$A$39:$A$782,$A77,СВЦЭМ!$B$39:$B$782,I$47)+'СЕТ СН'!$G$14+СВЦЭМ!$D$10+'СЕТ СН'!$G$5-'СЕТ СН'!$G$24</f>
        <v>4077.0484775599998</v>
      </c>
      <c r="J77" s="36">
        <f>SUMIFS(СВЦЭМ!$D$39:$D$782,СВЦЭМ!$A$39:$A$782,$A77,СВЦЭМ!$B$39:$B$782,J$47)+'СЕТ СН'!$G$14+СВЦЭМ!$D$10+'СЕТ СН'!$G$5-'СЕТ СН'!$G$24</f>
        <v>4009.41503087</v>
      </c>
      <c r="K77" s="36">
        <f>SUMIFS(СВЦЭМ!$D$39:$D$782,СВЦЭМ!$A$39:$A$782,$A77,СВЦЭМ!$B$39:$B$782,K$47)+'СЕТ СН'!$G$14+СВЦЭМ!$D$10+'СЕТ СН'!$G$5-'СЕТ СН'!$G$24</f>
        <v>4000.9214354400001</v>
      </c>
      <c r="L77" s="36">
        <f>SUMIFS(СВЦЭМ!$D$39:$D$782,СВЦЭМ!$A$39:$A$782,$A77,СВЦЭМ!$B$39:$B$782,L$47)+'СЕТ СН'!$G$14+СВЦЭМ!$D$10+'СЕТ СН'!$G$5-'СЕТ СН'!$G$24</f>
        <v>3975.0007218600003</v>
      </c>
      <c r="M77" s="36">
        <f>SUMIFS(СВЦЭМ!$D$39:$D$782,СВЦЭМ!$A$39:$A$782,$A77,СВЦЭМ!$B$39:$B$782,M$47)+'СЕТ СН'!$G$14+СВЦЭМ!$D$10+'СЕТ СН'!$G$5-'СЕТ СН'!$G$24</f>
        <v>3986.7439133500002</v>
      </c>
      <c r="N77" s="36">
        <f>SUMIFS(СВЦЭМ!$D$39:$D$782,СВЦЭМ!$A$39:$A$782,$A77,СВЦЭМ!$B$39:$B$782,N$47)+'СЕТ СН'!$G$14+СВЦЭМ!$D$10+'СЕТ СН'!$G$5-'СЕТ СН'!$G$24</f>
        <v>4015.13939205</v>
      </c>
      <c r="O77" s="36">
        <f>SUMIFS(СВЦЭМ!$D$39:$D$782,СВЦЭМ!$A$39:$A$782,$A77,СВЦЭМ!$B$39:$B$782,O$47)+'СЕТ СН'!$G$14+СВЦЭМ!$D$10+'СЕТ СН'!$G$5-'СЕТ СН'!$G$24</f>
        <v>4025.0651696200002</v>
      </c>
      <c r="P77" s="36">
        <f>SUMIFS(СВЦЭМ!$D$39:$D$782,СВЦЭМ!$A$39:$A$782,$A77,СВЦЭМ!$B$39:$B$782,P$47)+'СЕТ СН'!$G$14+СВЦЭМ!$D$10+'СЕТ СН'!$G$5-'СЕТ СН'!$G$24</f>
        <v>4033.7757436100001</v>
      </c>
      <c r="Q77" s="36">
        <f>SUMIFS(СВЦЭМ!$D$39:$D$782,СВЦЭМ!$A$39:$A$782,$A77,СВЦЭМ!$B$39:$B$782,Q$47)+'СЕТ СН'!$G$14+СВЦЭМ!$D$10+'СЕТ СН'!$G$5-'СЕТ СН'!$G$24</f>
        <v>4053.9526229800003</v>
      </c>
      <c r="R77" s="36">
        <f>SUMIFS(СВЦЭМ!$D$39:$D$782,СВЦЭМ!$A$39:$A$782,$A77,СВЦЭМ!$B$39:$B$782,R$47)+'СЕТ СН'!$G$14+СВЦЭМ!$D$10+'СЕТ СН'!$G$5-'СЕТ СН'!$G$24</f>
        <v>4046.8619207399997</v>
      </c>
      <c r="S77" s="36">
        <f>SUMIFS(СВЦЭМ!$D$39:$D$782,СВЦЭМ!$A$39:$A$782,$A77,СВЦЭМ!$B$39:$B$782,S$47)+'СЕТ СН'!$G$14+СВЦЭМ!$D$10+'СЕТ СН'!$G$5-'СЕТ СН'!$G$24</f>
        <v>4011.6950417400003</v>
      </c>
      <c r="T77" s="36">
        <f>SUMIFS(СВЦЭМ!$D$39:$D$782,СВЦЭМ!$A$39:$A$782,$A77,СВЦЭМ!$B$39:$B$782,T$47)+'СЕТ СН'!$G$14+СВЦЭМ!$D$10+'СЕТ СН'!$G$5-'СЕТ СН'!$G$24</f>
        <v>3940.9112275799998</v>
      </c>
      <c r="U77" s="36">
        <f>SUMIFS(СВЦЭМ!$D$39:$D$782,СВЦЭМ!$A$39:$A$782,$A77,СВЦЭМ!$B$39:$B$782,U$47)+'СЕТ СН'!$G$14+СВЦЭМ!$D$10+'СЕТ СН'!$G$5-'СЕТ СН'!$G$24</f>
        <v>3921.4453493199999</v>
      </c>
      <c r="V77" s="36">
        <f>SUMIFS(СВЦЭМ!$D$39:$D$782,СВЦЭМ!$A$39:$A$782,$A77,СВЦЭМ!$B$39:$B$782,V$47)+'СЕТ СН'!$G$14+СВЦЭМ!$D$10+'СЕТ СН'!$G$5-'СЕТ СН'!$G$24</f>
        <v>3941.0315093999998</v>
      </c>
      <c r="W77" s="36">
        <f>SUMIFS(СВЦЭМ!$D$39:$D$782,СВЦЭМ!$A$39:$A$782,$A77,СВЦЭМ!$B$39:$B$782,W$47)+'СЕТ СН'!$G$14+СВЦЭМ!$D$10+'СЕТ СН'!$G$5-'СЕТ СН'!$G$24</f>
        <v>3972.4151309199997</v>
      </c>
      <c r="X77" s="36">
        <f>SUMIFS(СВЦЭМ!$D$39:$D$782,СВЦЭМ!$A$39:$A$782,$A77,СВЦЭМ!$B$39:$B$782,X$47)+'СЕТ СН'!$G$14+СВЦЭМ!$D$10+'СЕТ СН'!$G$5-'СЕТ СН'!$G$24</f>
        <v>4027.9587218199999</v>
      </c>
      <c r="Y77" s="36">
        <f>SUMIFS(СВЦЭМ!$D$39:$D$782,СВЦЭМ!$A$39:$A$782,$A77,СВЦЭМ!$B$39:$B$782,Y$47)+'СЕТ СН'!$G$14+СВЦЭМ!$D$10+'СЕТ СН'!$G$5-'СЕТ СН'!$G$24</f>
        <v>4094.34078215</v>
      </c>
    </row>
    <row r="78" spans="1:26" ht="15.75" x14ac:dyDescent="0.2">
      <c r="A78" s="35">
        <f t="shared" si="1"/>
        <v>45596</v>
      </c>
      <c r="B78" s="36">
        <f>SUMIFS(СВЦЭМ!$D$39:$D$782,СВЦЭМ!$A$39:$A$782,$A78,СВЦЭМ!$B$39:$B$782,B$47)+'СЕТ СН'!$G$14+СВЦЭМ!$D$10+'СЕТ СН'!$G$5-'СЕТ СН'!$G$24</f>
        <v>4206.2263329999996</v>
      </c>
      <c r="C78" s="36">
        <f>SUMIFS(СВЦЭМ!$D$39:$D$782,СВЦЭМ!$A$39:$A$782,$A78,СВЦЭМ!$B$39:$B$782,C$47)+'СЕТ СН'!$G$14+СВЦЭМ!$D$10+'СЕТ СН'!$G$5-'СЕТ СН'!$G$24</f>
        <v>4182.5018608399996</v>
      </c>
      <c r="D78" s="36">
        <f>SUMIFS(СВЦЭМ!$D$39:$D$782,СВЦЭМ!$A$39:$A$782,$A78,СВЦЭМ!$B$39:$B$782,D$47)+'СЕТ СН'!$G$14+СВЦЭМ!$D$10+'СЕТ СН'!$G$5-'СЕТ СН'!$G$24</f>
        <v>4209.2591879600004</v>
      </c>
      <c r="E78" s="36">
        <f>SUMIFS(СВЦЭМ!$D$39:$D$782,СВЦЭМ!$A$39:$A$782,$A78,СВЦЭМ!$B$39:$B$782,E$47)+'СЕТ СН'!$G$14+СВЦЭМ!$D$10+'СЕТ СН'!$G$5-'СЕТ СН'!$G$24</f>
        <v>4212.8610478099999</v>
      </c>
      <c r="F78" s="36">
        <f>SUMIFS(СВЦЭМ!$D$39:$D$782,СВЦЭМ!$A$39:$A$782,$A78,СВЦЭМ!$B$39:$B$782,F$47)+'СЕТ СН'!$G$14+СВЦЭМ!$D$10+'СЕТ СН'!$G$5-'СЕТ СН'!$G$24</f>
        <v>4212.4142782999998</v>
      </c>
      <c r="G78" s="36">
        <f>SUMIFS(СВЦЭМ!$D$39:$D$782,СВЦЭМ!$A$39:$A$782,$A78,СВЦЭМ!$B$39:$B$782,G$47)+'СЕТ СН'!$G$14+СВЦЭМ!$D$10+'СЕТ СН'!$G$5-'СЕТ СН'!$G$24</f>
        <v>4185.31537475</v>
      </c>
      <c r="H78" s="36">
        <f>SUMIFS(СВЦЭМ!$D$39:$D$782,СВЦЭМ!$A$39:$A$782,$A78,СВЦЭМ!$B$39:$B$782,H$47)+'СЕТ СН'!$G$14+СВЦЭМ!$D$10+'СЕТ СН'!$G$5-'СЕТ СН'!$G$24</f>
        <v>4091.8602584199998</v>
      </c>
      <c r="I78" s="36">
        <f>SUMIFS(СВЦЭМ!$D$39:$D$782,СВЦЭМ!$A$39:$A$782,$A78,СВЦЭМ!$B$39:$B$782,I$47)+'СЕТ СН'!$G$14+СВЦЭМ!$D$10+'СЕТ СН'!$G$5-'СЕТ СН'!$G$24</f>
        <v>3978.9340679699999</v>
      </c>
      <c r="J78" s="36">
        <f>SUMIFS(СВЦЭМ!$D$39:$D$782,СВЦЭМ!$A$39:$A$782,$A78,СВЦЭМ!$B$39:$B$782,J$47)+'СЕТ СН'!$G$14+СВЦЭМ!$D$10+'СЕТ СН'!$G$5-'СЕТ СН'!$G$24</f>
        <v>3937.3734815799999</v>
      </c>
      <c r="K78" s="36">
        <f>SUMIFS(СВЦЭМ!$D$39:$D$782,СВЦЭМ!$A$39:$A$782,$A78,СВЦЭМ!$B$39:$B$782,K$47)+'СЕТ СН'!$G$14+СВЦЭМ!$D$10+'СЕТ СН'!$G$5-'СЕТ СН'!$G$24</f>
        <v>3907.4006676700001</v>
      </c>
      <c r="L78" s="36">
        <f>SUMIFS(СВЦЭМ!$D$39:$D$782,СВЦЭМ!$A$39:$A$782,$A78,СВЦЭМ!$B$39:$B$782,L$47)+'СЕТ СН'!$G$14+СВЦЭМ!$D$10+'СЕТ СН'!$G$5-'СЕТ СН'!$G$24</f>
        <v>3886.0078088499999</v>
      </c>
      <c r="M78" s="36">
        <f>SUMIFS(СВЦЭМ!$D$39:$D$782,СВЦЭМ!$A$39:$A$782,$A78,СВЦЭМ!$B$39:$B$782,M$47)+'СЕТ СН'!$G$14+СВЦЭМ!$D$10+'СЕТ СН'!$G$5-'СЕТ СН'!$G$24</f>
        <v>3895.4350761400001</v>
      </c>
      <c r="N78" s="36">
        <f>SUMIFS(СВЦЭМ!$D$39:$D$782,СВЦЭМ!$A$39:$A$782,$A78,СВЦЭМ!$B$39:$B$782,N$47)+'СЕТ СН'!$G$14+СВЦЭМ!$D$10+'СЕТ СН'!$G$5-'СЕТ СН'!$G$24</f>
        <v>3929.9449341099998</v>
      </c>
      <c r="O78" s="36">
        <f>SUMIFS(СВЦЭМ!$D$39:$D$782,СВЦЭМ!$A$39:$A$782,$A78,СВЦЭМ!$B$39:$B$782,O$47)+'СЕТ СН'!$G$14+СВЦЭМ!$D$10+'СЕТ СН'!$G$5-'СЕТ СН'!$G$24</f>
        <v>3951.00168003</v>
      </c>
      <c r="P78" s="36">
        <f>SUMIFS(СВЦЭМ!$D$39:$D$782,СВЦЭМ!$A$39:$A$782,$A78,СВЦЭМ!$B$39:$B$782,P$47)+'СЕТ СН'!$G$14+СВЦЭМ!$D$10+'СЕТ СН'!$G$5-'СЕТ СН'!$G$24</f>
        <v>3965.9968876299999</v>
      </c>
      <c r="Q78" s="36">
        <f>SUMIFS(СВЦЭМ!$D$39:$D$782,СВЦЭМ!$A$39:$A$782,$A78,СВЦЭМ!$B$39:$B$782,Q$47)+'СЕТ СН'!$G$14+СВЦЭМ!$D$10+'СЕТ СН'!$G$5-'СЕТ СН'!$G$24</f>
        <v>3975.8040435100002</v>
      </c>
      <c r="R78" s="36">
        <f>SUMIFS(СВЦЭМ!$D$39:$D$782,СВЦЭМ!$A$39:$A$782,$A78,СВЦЭМ!$B$39:$B$782,R$47)+'СЕТ СН'!$G$14+СВЦЭМ!$D$10+'СЕТ СН'!$G$5-'СЕТ СН'!$G$24</f>
        <v>3975.1231253400001</v>
      </c>
      <c r="S78" s="36">
        <f>SUMIFS(СВЦЭМ!$D$39:$D$782,СВЦЭМ!$A$39:$A$782,$A78,СВЦЭМ!$B$39:$B$782,S$47)+'СЕТ СН'!$G$14+СВЦЭМ!$D$10+'СЕТ СН'!$G$5-'СЕТ СН'!$G$24</f>
        <v>3960.4568045200003</v>
      </c>
      <c r="T78" s="36">
        <f>SUMIFS(СВЦЭМ!$D$39:$D$782,СВЦЭМ!$A$39:$A$782,$A78,СВЦЭМ!$B$39:$B$782,T$47)+'СЕТ СН'!$G$14+СВЦЭМ!$D$10+'СЕТ СН'!$G$5-'СЕТ СН'!$G$24</f>
        <v>3871.2354058400001</v>
      </c>
      <c r="U78" s="36">
        <f>SUMIFS(СВЦЭМ!$D$39:$D$782,СВЦЭМ!$A$39:$A$782,$A78,СВЦЭМ!$B$39:$B$782,U$47)+'СЕТ СН'!$G$14+СВЦЭМ!$D$10+'СЕТ СН'!$G$5-'СЕТ СН'!$G$24</f>
        <v>3871.8527810400001</v>
      </c>
      <c r="V78" s="36">
        <f>SUMIFS(СВЦЭМ!$D$39:$D$782,СВЦЭМ!$A$39:$A$782,$A78,СВЦЭМ!$B$39:$B$782,V$47)+'СЕТ СН'!$G$14+СВЦЭМ!$D$10+'СЕТ СН'!$G$5-'СЕТ СН'!$G$24</f>
        <v>3871.6410454100001</v>
      </c>
      <c r="W78" s="36">
        <f>SUMIFS(СВЦЭМ!$D$39:$D$782,СВЦЭМ!$A$39:$A$782,$A78,СВЦЭМ!$B$39:$B$782,W$47)+'СЕТ СН'!$G$14+СВЦЭМ!$D$10+'СЕТ СН'!$G$5-'СЕТ СН'!$G$24</f>
        <v>3897.9987276299998</v>
      </c>
      <c r="X78" s="36">
        <f>SUMIFS(СВЦЭМ!$D$39:$D$782,СВЦЭМ!$A$39:$A$782,$A78,СВЦЭМ!$B$39:$B$782,X$47)+'СЕТ СН'!$G$14+СВЦЭМ!$D$10+'СЕТ СН'!$G$5-'СЕТ СН'!$G$24</f>
        <v>3966.9453298099997</v>
      </c>
      <c r="Y78" s="36">
        <f>SUMIFS(СВЦЭМ!$D$39:$D$782,СВЦЭМ!$A$39:$A$782,$A78,СВЦЭМ!$B$39:$B$782,Y$47)+'СЕТ СН'!$G$14+СВЦЭМ!$D$10+'СЕТ СН'!$G$5-'СЕТ СН'!$G$24</f>
        <v>4000.00095865</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7"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7"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7"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01.10.2024</v>
      </c>
      <c r="B84" s="36">
        <f>SUMIFS(СВЦЭМ!$D$39:$D$782,СВЦЭМ!$A$39:$A$782,$A84,СВЦЭМ!$B$39:$B$782,B$83)+'СЕТ СН'!$H$14+СВЦЭМ!$D$10+'СЕТ СН'!$H$5-'СЕТ СН'!$H$24</f>
        <v>4279.3514100900002</v>
      </c>
      <c r="C84" s="36">
        <f>SUMIFS(СВЦЭМ!$D$39:$D$782,СВЦЭМ!$A$39:$A$782,$A84,СВЦЭМ!$B$39:$B$782,C$83)+'СЕТ СН'!$H$14+СВЦЭМ!$D$10+'СЕТ СН'!$H$5-'СЕТ СН'!$H$24</f>
        <v>4267.7579773099997</v>
      </c>
      <c r="D84" s="36">
        <f>SUMIFS(СВЦЭМ!$D$39:$D$782,СВЦЭМ!$A$39:$A$782,$A84,СВЦЭМ!$B$39:$B$782,D$83)+'СЕТ СН'!$H$14+СВЦЭМ!$D$10+'СЕТ СН'!$H$5-'СЕТ СН'!$H$24</f>
        <v>4376.0009480400004</v>
      </c>
      <c r="E84" s="36">
        <f>SUMIFS(СВЦЭМ!$D$39:$D$782,СВЦЭМ!$A$39:$A$782,$A84,СВЦЭМ!$B$39:$B$782,E$83)+'СЕТ СН'!$H$14+СВЦЭМ!$D$10+'СЕТ СН'!$H$5-'СЕТ СН'!$H$24</f>
        <v>4395.3338087899992</v>
      </c>
      <c r="F84" s="36">
        <f>SUMIFS(СВЦЭМ!$D$39:$D$782,СВЦЭМ!$A$39:$A$782,$A84,СВЦЭМ!$B$39:$B$782,F$83)+'СЕТ СН'!$H$14+СВЦЭМ!$D$10+'СЕТ СН'!$H$5-'СЕТ СН'!$H$24</f>
        <v>4394.6488307799991</v>
      </c>
      <c r="G84" s="36">
        <f>SUMIFS(СВЦЭМ!$D$39:$D$782,СВЦЭМ!$A$39:$A$782,$A84,СВЦЭМ!$B$39:$B$782,G$83)+'СЕТ СН'!$H$14+СВЦЭМ!$D$10+'СЕТ СН'!$H$5-'СЕТ СН'!$H$24</f>
        <v>4356.2945338199997</v>
      </c>
      <c r="H84" s="36">
        <f>SUMIFS(СВЦЭМ!$D$39:$D$782,СВЦЭМ!$A$39:$A$782,$A84,СВЦЭМ!$B$39:$B$782,H$83)+'СЕТ СН'!$H$14+СВЦЭМ!$D$10+'СЕТ СН'!$H$5-'СЕТ СН'!$H$24</f>
        <v>4244.5279482799997</v>
      </c>
      <c r="I84" s="36">
        <f>SUMIFS(СВЦЭМ!$D$39:$D$782,СВЦЭМ!$A$39:$A$782,$A84,СВЦЭМ!$B$39:$B$782,I$83)+'СЕТ СН'!$H$14+СВЦЭМ!$D$10+'СЕТ СН'!$H$5-'СЕТ СН'!$H$24</f>
        <v>4123.4908230500005</v>
      </c>
      <c r="J84" s="36">
        <f>SUMIFS(СВЦЭМ!$D$39:$D$782,СВЦЭМ!$A$39:$A$782,$A84,СВЦЭМ!$B$39:$B$782,J$83)+'СЕТ СН'!$H$14+СВЦЭМ!$D$10+'СЕТ СН'!$H$5-'СЕТ СН'!$H$24</f>
        <v>4076.27705238</v>
      </c>
      <c r="K84" s="36">
        <f>SUMIFS(СВЦЭМ!$D$39:$D$782,СВЦЭМ!$A$39:$A$782,$A84,СВЦЭМ!$B$39:$B$782,K$83)+'СЕТ СН'!$H$14+СВЦЭМ!$D$10+'СЕТ СН'!$H$5-'СЕТ СН'!$H$24</f>
        <v>4024.7603253299999</v>
      </c>
      <c r="L84" s="36">
        <f>SUMIFS(СВЦЭМ!$D$39:$D$782,СВЦЭМ!$A$39:$A$782,$A84,СВЦЭМ!$B$39:$B$782,L$83)+'СЕТ СН'!$H$14+СВЦЭМ!$D$10+'СЕТ СН'!$H$5-'СЕТ СН'!$H$24</f>
        <v>4028.1175957400001</v>
      </c>
      <c r="M84" s="36">
        <f>SUMIFS(СВЦЭМ!$D$39:$D$782,СВЦЭМ!$A$39:$A$782,$A84,СВЦЭМ!$B$39:$B$782,M$83)+'СЕТ СН'!$H$14+СВЦЭМ!$D$10+'СЕТ СН'!$H$5-'СЕТ СН'!$H$24</f>
        <v>4031.6498485100001</v>
      </c>
      <c r="N84" s="36">
        <f>SUMIFS(СВЦЭМ!$D$39:$D$782,СВЦЭМ!$A$39:$A$782,$A84,СВЦЭМ!$B$39:$B$782,N$83)+'СЕТ СН'!$H$14+СВЦЭМ!$D$10+'СЕТ СН'!$H$5-'СЕТ СН'!$H$24</f>
        <v>4057.1292597299998</v>
      </c>
      <c r="O84" s="36">
        <f>SUMIFS(СВЦЭМ!$D$39:$D$782,СВЦЭМ!$A$39:$A$782,$A84,СВЦЭМ!$B$39:$B$782,O$83)+'СЕТ СН'!$H$14+СВЦЭМ!$D$10+'СЕТ СН'!$H$5-'СЕТ СН'!$H$24</f>
        <v>4033.58998621</v>
      </c>
      <c r="P84" s="36">
        <f>SUMIFS(СВЦЭМ!$D$39:$D$782,СВЦЭМ!$A$39:$A$782,$A84,СВЦЭМ!$B$39:$B$782,P$83)+'СЕТ СН'!$H$14+СВЦЭМ!$D$10+'СЕТ СН'!$H$5-'СЕТ СН'!$H$24</f>
        <v>4041.2562699999999</v>
      </c>
      <c r="Q84" s="36">
        <f>SUMIFS(СВЦЭМ!$D$39:$D$782,СВЦЭМ!$A$39:$A$782,$A84,СВЦЭМ!$B$39:$B$782,Q$83)+'СЕТ СН'!$H$14+СВЦЭМ!$D$10+'СЕТ СН'!$H$5-'СЕТ СН'!$H$24</f>
        <v>4081.99216295</v>
      </c>
      <c r="R84" s="36">
        <f>SUMIFS(СВЦЭМ!$D$39:$D$782,СВЦЭМ!$A$39:$A$782,$A84,СВЦЭМ!$B$39:$B$782,R$83)+'СЕТ СН'!$H$14+СВЦЭМ!$D$10+'СЕТ СН'!$H$5-'СЕТ СН'!$H$24</f>
        <v>4058.63346486</v>
      </c>
      <c r="S84" s="36">
        <f>SUMIFS(СВЦЭМ!$D$39:$D$782,СВЦЭМ!$A$39:$A$782,$A84,СВЦЭМ!$B$39:$B$782,S$83)+'СЕТ СН'!$H$14+СВЦЭМ!$D$10+'СЕТ СН'!$H$5-'СЕТ СН'!$H$24</f>
        <v>4023.85789088</v>
      </c>
      <c r="T84" s="36">
        <f>SUMIFS(СВЦЭМ!$D$39:$D$782,СВЦЭМ!$A$39:$A$782,$A84,СВЦЭМ!$B$39:$B$782,T$83)+'СЕТ СН'!$H$14+СВЦЭМ!$D$10+'СЕТ СН'!$H$5-'СЕТ СН'!$H$24</f>
        <v>4010.31590959</v>
      </c>
      <c r="U84" s="36">
        <f>SUMIFS(СВЦЭМ!$D$39:$D$782,СВЦЭМ!$A$39:$A$782,$A84,СВЦЭМ!$B$39:$B$782,U$83)+'СЕТ СН'!$H$14+СВЦЭМ!$D$10+'СЕТ СН'!$H$5-'СЕТ СН'!$H$24</f>
        <v>3980.5543155599998</v>
      </c>
      <c r="V84" s="36">
        <f>SUMIFS(СВЦЭМ!$D$39:$D$782,СВЦЭМ!$A$39:$A$782,$A84,СВЦЭМ!$B$39:$B$782,V$83)+'СЕТ СН'!$H$14+СВЦЭМ!$D$10+'СЕТ СН'!$H$5-'СЕТ СН'!$H$24</f>
        <v>3962.4130975999997</v>
      </c>
      <c r="W84" s="36">
        <f>SUMIFS(СВЦЭМ!$D$39:$D$782,СВЦЭМ!$A$39:$A$782,$A84,СВЦЭМ!$B$39:$B$782,W$83)+'СЕТ СН'!$H$14+СВЦЭМ!$D$10+'СЕТ СН'!$H$5-'СЕТ СН'!$H$24</f>
        <v>3961.3327842099998</v>
      </c>
      <c r="X84" s="36">
        <f>SUMIFS(СВЦЭМ!$D$39:$D$782,СВЦЭМ!$A$39:$A$782,$A84,СВЦЭМ!$B$39:$B$782,X$83)+'СЕТ СН'!$H$14+СВЦЭМ!$D$10+'СЕТ СН'!$H$5-'СЕТ СН'!$H$24</f>
        <v>4040.50990581</v>
      </c>
      <c r="Y84" s="36">
        <f>SUMIFS(СВЦЭМ!$D$39:$D$782,СВЦЭМ!$A$39:$A$782,$A84,СВЦЭМ!$B$39:$B$782,Y$83)+'СЕТ СН'!$H$14+СВЦЭМ!$D$10+'СЕТ СН'!$H$5-'СЕТ СН'!$H$24</f>
        <v>4126.1864258099995</v>
      </c>
      <c r="AA84" s="45"/>
    </row>
    <row r="85" spans="1:27" ht="15.75" x14ac:dyDescent="0.2">
      <c r="A85" s="35">
        <f>A84+1</f>
        <v>45567</v>
      </c>
      <c r="B85" s="36">
        <f>SUMIFS(СВЦЭМ!$D$39:$D$782,СВЦЭМ!$A$39:$A$782,$A85,СВЦЭМ!$B$39:$B$782,B$83)+'СЕТ СН'!$H$14+СВЦЭМ!$D$10+'СЕТ СН'!$H$5-'СЕТ СН'!$H$24</f>
        <v>4219.7538169199997</v>
      </c>
      <c r="C85" s="36">
        <f>SUMIFS(СВЦЭМ!$D$39:$D$782,СВЦЭМ!$A$39:$A$782,$A85,СВЦЭМ!$B$39:$B$782,C$83)+'СЕТ СН'!$H$14+СВЦЭМ!$D$10+'СЕТ СН'!$H$5-'СЕТ СН'!$H$24</f>
        <v>4282.1407005999999</v>
      </c>
      <c r="D85" s="36">
        <f>SUMIFS(СВЦЭМ!$D$39:$D$782,СВЦЭМ!$A$39:$A$782,$A85,СВЦЭМ!$B$39:$B$782,D$83)+'СЕТ СН'!$H$14+СВЦЭМ!$D$10+'СЕТ СН'!$H$5-'СЕТ СН'!$H$24</f>
        <v>4353.9797973900004</v>
      </c>
      <c r="E85" s="36">
        <f>SUMIFS(СВЦЭМ!$D$39:$D$782,СВЦЭМ!$A$39:$A$782,$A85,СВЦЭМ!$B$39:$B$782,E$83)+'СЕТ СН'!$H$14+СВЦЭМ!$D$10+'СЕТ СН'!$H$5-'СЕТ СН'!$H$24</f>
        <v>4380.1121015299996</v>
      </c>
      <c r="F85" s="36">
        <f>SUMIFS(СВЦЭМ!$D$39:$D$782,СВЦЭМ!$A$39:$A$782,$A85,СВЦЭМ!$B$39:$B$782,F$83)+'СЕТ СН'!$H$14+СВЦЭМ!$D$10+'СЕТ СН'!$H$5-'СЕТ СН'!$H$24</f>
        <v>4370.2192590899995</v>
      </c>
      <c r="G85" s="36">
        <f>SUMIFS(СВЦЭМ!$D$39:$D$782,СВЦЭМ!$A$39:$A$782,$A85,СВЦЭМ!$B$39:$B$782,G$83)+'СЕТ СН'!$H$14+СВЦЭМ!$D$10+'СЕТ СН'!$H$5-'СЕТ СН'!$H$24</f>
        <v>4335.6458427699999</v>
      </c>
      <c r="H85" s="36">
        <f>SUMIFS(СВЦЭМ!$D$39:$D$782,СВЦЭМ!$A$39:$A$782,$A85,СВЦЭМ!$B$39:$B$782,H$83)+'СЕТ СН'!$H$14+СВЦЭМ!$D$10+'СЕТ СН'!$H$5-'СЕТ СН'!$H$24</f>
        <v>4238.2920983000004</v>
      </c>
      <c r="I85" s="36">
        <f>SUMIFS(СВЦЭМ!$D$39:$D$782,СВЦЭМ!$A$39:$A$782,$A85,СВЦЭМ!$B$39:$B$782,I$83)+'СЕТ СН'!$H$14+СВЦЭМ!$D$10+'СЕТ СН'!$H$5-'СЕТ СН'!$H$24</f>
        <v>4139.6575847100003</v>
      </c>
      <c r="J85" s="36">
        <f>SUMIFS(СВЦЭМ!$D$39:$D$782,СВЦЭМ!$A$39:$A$782,$A85,СВЦЭМ!$B$39:$B$782,J$83)+'СЕТ СН'!$H$14+СВЦЭМ!$D$10+'СЕТ СН'!$H$5-'СЕТ СН'!$H$24</f>
        <v>4109.2661712899999</v>
      </c>
      <c r="K85" s="36">
        <f>SUMIFS(СВЦЭМ!$D$39:$D$782,СВЦЭМ!$A$39:$A$782,$A85,СВЦЭМ!$B$39:$B$782,K$83)+'СЕТ СН'!$H$14+СВЦЭМ!$D$10+'СЕТ СН'!$H$5-'СЕТ СН'!$H$24</f>
        <v>4072.6576558300003</v>
      </c>
      <c r="L85" s="36">
        <f>SUMIFS(СВЦЭМ!$D$39:$D$782,СВЦЭМ!$A$39:$A$782,$A85,СВЦЭМ!$B$39:$B$782,L$83)+'СЕТ СН'!$H$14+СВЦЭМ!$D$10+'СЕТ СН'!$H$5-'СЕТ СН'!$H$24</f>
        <v>4076.9558630700003</v>
      </c>
      <c r="M85" s="36">
        <f>SUMIFS(СВЦЭМ!$D$39:$D$782,СВЦЭМ!$A$39:$A$782,$A85,СВЦЭМ!$B$39:$B$782,M$83)+'СЕТ СН'!$H$14+СВЦЭМ!$D$10+'СЕТ СН'!$H$5-'СЕТ СН'!$H$24</f>
        <v>4091.82363158</v>
      </c>
      <c r="N85" s="36">
        <f>SUMIFS(СВЦЭМ!$D$39:$D$782,СВЦЭМ!$A$39:$A$782,$A85,СВЦЭМ!$B$39:$B$782,N$83)+'СЕТ СН'!$H$14+СВЦЭМ!$D$10+'СЕТ СН'!$H$5-'СЕТ СН'!$H$24</f>
        <v>4101.5877351600002</v>
      </c>
      <c r="O85" s="36">
        <f>SUMIFS(СВЦЭМ!$D$39:$D$782,СВЦЭМ!$A$39:$A$782,$A85,СВЦЭМ!$B$39:$B$782,O$83)+'СЕТ СН'!$H$14+СВЦЭМ!$D$10+'СЕТ СН'!$H$5-'СЕТ СН'!$H$24</f>
        <v>4087.1281417700002</v>
      </c>
      <c r="P85" s="36">
        <f>SUMIFS(СВЦЭМ!$D$39:$D$782,СВЦЭМ!$A$39:$A$782,$A85,СВЦЭМ!$B$39:$B$782,P$83)+'СЕТ СН'!$H$14+СВЦЭМ!$D$10+'СЕТ СН'!$H$5-'СЕТ СН'!$H$24</f>
        <v>4086.2322641800001</v>
      </c>
      <c r="Q85" s="36">
        <f>SUMIFS(СВЦЭМ!$D$39:$D$782,СВЦЭМ!$A$39:$A$782,$A85,СВЦЭМ!$B$39:$B$782,Q$83)+'СЕТ СН'!$H$14+СВЦЭМ!$D$10+'СЕТ СН'!$H$5-'СЕТ СН'!$H$24</f>
        <v>4114.5399992399998</v>
      </c>
      <c r="R85" s="36">
        <f>SUMIFS(СВЦЭМ!$D$39:$D$782,СВЦЭМ!$A$39:$A$782,$A85,СВЦЭМ!$B$39:$B$782,R$83)+'СЕТ СН'!$H$14+СВЦЭМ!$D$10+'СЕТ СН'!$H$5-'СЕТ СН'!$H$24</f>
        <v>4067.7528262699998</v>
      </c>
      <c r="S85" s="36">
        <f>SUMIFS(СВЦЭМ!$D$39:$D$782,СВЦЭМ!$A$39:$A$782,$A85,СВЦЭМ!$B$39:$B$782,S$83)+'СЕТ СН'!$H$14+СВЦЭМ!$D$10+'СЕТ СН'!$H$5-'СЕТ СН'!$H$24</f>
        <v>4058.98149625</v>
      </c>
      <c r="T85" s="36">
        <f>SUMIFS(СВЦЭМ!$D$39:$D$782,СВЦЭМ!$A$39:$A$782,$A85,СВЦЭМ!$B$39:$B$782,T$83)+'СЕТ СН'!$H$14+СВЦЭМ!$D$10+'СЕТ СН'!$H$5-'СЕТ СН'!$H$24</f>
        <v>4039.5616244900002</v>
      </c>
      <c r="U85" s="36">
        <f>SUMIFS(СВЦЭМ!$D$39:$D$782,СВЦЭМ!$A$39:$A$782,$A85,СВЦЭМ!$B$39:$B$782,U$83)+'СЕТ СН'!$H$14+СВЦЭМ!$D$10+'СЕТ СН'!$H$5-'СЕТ СН'!$H$24</f>
        <v>4010.5010863699999</v>
      </c>
      <c r="V85" s="36">
        <f>SUMIFS(СВЦЭМ!$D$39:$D$782,СВЦЭМ!$A$39:$A$782,$A85,СВЦЭМ!$B$39:$B$782,V$83)+'СЕТ СН'!$H$14+СВЦЭМ!$D$10+'СЕТ СН'!$H$5-'СЕТ СН'!$H$24</f>
        <v>4011.8278339600001</v>
      </c>
      <c r="W85" s="36">
        <f>SUMIFS(СВЦЭМ!$D$39:$D$782,СВЦЭМ!$A$39:$A$782,$A85,СВЦЭМ!$B$39:$B$782,W$83)+'СЕТ СН'!$H$14+СВЦЭМ!$D$10+'СЕТ СН'!$H$5-'СЕТ СН'!$H$24</f>
        <v>4024.9927924799999</v>
      </c>
      <c r="X85" s="36">
        <f>SUMIFS(СВЦЭМ!$D$39:$D$782,СВЦЭМ!$A$39:$A$782,$A85,СВЦЭМ!$B$39:$B$782,X$83)+'СЕТ СН'!$H$14+СВЦЭМ!$D$10+'СЕТ СН'!$H$5-'СЕТ СН'!$H$24</f>
        <v>4097.4548133999997</v>
      </c>
      <c r="Y85" s="36">
        <f>SUMIFS(СВЦЭМ!$D$39:$D$782,СВЦЭМ!$A$39:$A$782,$A85,СВЦЭМ!$B$39:$B$782,Y$83)+'СЕТ СН'!$H$14+СВЦЭМ!$D$10+'СЕТ СН'!$H$5-'СЕТ СН'!$H$24</f>
        <v>4174.7834160700004</v>
      </c>
    </row>
    <row r="86" spans="1:27" ht="15.75" x14ac:dyDescent="0.2">
      <c r="A86" s="35">
        <f t="shared" ref="A86:A114" si="2">A85+1</f>
        <v>45568</v>
      </c>
      <c r="B86" s="36">
        <f>SUMIFS(СВЦЭМ!$D$39:$D$782,СВЦЭМ!$A$39:$A$782,$A86,СВЦЭМ!$B$39:$B$782,B$83)+'СЕТ СН'!$H$14+СВЦЭМ!$D$10+'СЕТ СН'!$H$5-'СЕТ СН'!$H$24</f>
        <v>4154.4522360399997</v>
      </c>
      <c r="C86" s="36">
        <f>SUMIFS(СВЦЭМ!$D$39:$D$782,СВЦЭМ!$A$39:$A$782,$A86,СВЦЭМ!$B$39:$B$782,C$83)+'СЕТ СН'!$H$14+СВЦЭМ!$D$10+'СЕТ СН'!$H$5-'СЕТ СН'!$H$24</f>
        <v>4204.4443909700003</v>
      </c>
      <c r="D86" s="36">
        <f>SUMIFS(СВЦЭМ!$D$39:$D$782,СВЦЭМ!$A$39:$A$782,$A86,СВЦЭМ!$B$39:$B$782,D$83)+'СЕТ СН'!$H$14+СВЦЭМ!$D$10+'СЕТ СН'!$H$5-'СЕТ СН'!$H$24</f>
        <v>4251.0801724600005</v>
      </c>
      <c r="E86" s="36">
        <f>SUMIFS(СВЦЭМ!$D$39:$D$782,СВЦЭМ!$A$39:$A$782,$A86,СВЦЭМ!$B$39:$B$782,E$83)+'СЕТ СН'!$H$14+СВЦЭМ!$D$10+'СЕТ СН'!$H$5-'СЕТ СН'!$H$24</f>
        <v>4305.4120512899999</v>
      </c>
      <c r="F86" s="36">
        <f>SUMIFS(СВЦЭМ!$D$39:$D$782,СВЦЭМ!$A$39:$A$782,$A86,СВЦЭМ!$B$39:$B$782,F$83)+'СЕТ СН'!$H$14+СВЦЭМ!$D$10+'СЕТ СН'!$H$5-'СЕТ СН'!$H$24</f>
        <v>4281.96755201</v>
      </c>
      <c r="G86" s="36">
        <f>SUMIFS(СВЦЭМ!$D$39:$D$782,СВЦЭМ!$A$39:$A$782,$A86,СВЦЭМ!$B$39:$B$782,G$83)+'СЕТ СН'!$H$14+СВЦЭМ!$D$10+'СЕТ СН'!$H$5-'СЕТ СН'!$H$24</f>
        <v>4276.9403423000003</v>
      </c>
      <c r="H86" s="36">
        <f>SUMIFS(СВЦЭМ!$D$39:$D$782,СВЦЭМ!$A$39:$A$782,$A86,СВЦЭМ!$B$39:$B$782,H$83)+'СЕТ СН'!$H$14+СВЦЭМ!$D$10+'СЕТ СН'!$H$5-'СЕТ СН'!$H$24</f>
        <v>4196.8864207899996</v>
      </c>
      <c r="I86" s="36">
        <f>SUMIFS(СВЦЭМ!$D$39:$D$782,СВЦЭМ!$A$39:$A$782,$A86,СВЦЭМ!$B$39:$B$782,I$83)+'СЕТ СН'!$H$14+СВЦЭМ!$D$10+'СЕТ СН'!$H$5-'СЕТ СН'!$H$24</f>
        <v>4119.2431970600001</v>
      </c>
      <c r="J86" s="36">
        <f>SUMIFS(СВЦЭМ!$D$39:$D$782,СВЦЭМ!$A$39:$A$782,$A86,СВЦЭМ!$B$39:$B$782,J$83)+'СЕТ СН'!$H$14+СВЦЭМ!$D$10+'СЕТ СН'!$H$5-'СЕТ СН'!$H$24</f>
        <v>4082.9680877800001</v>
      </c>
      <c r="K86" s="36">
        <f>SUMIFS(СВЦЭМ!$D$39:$D$782,СВЦЭМ!$A$39:$A$782,$A86,СВЦЭМ!$B$39:$B$782,K$83)+'СЕТ СН'!$H$14+СВЦЭМ!$D$10+'СЕТ СН'!$H$5-'СЕТ СН'!$H$24</f>
        <v>4046.7580918100002</v>
      </c>
      <c r="L86" s="36">
        <f>SUMIFS(СВЦЭМ!$D$39:$D$782,СВЦЭМ!$A$39:$A$782,$A86,СВЦЭМ!$B$39:$B$782,L$83)+'СЕТ СН'!$H$14+СВЦЭМ!$D$10+'СЕТ СН'!$H$5-'СЕТ СН'!$H$24</f>
        <v>4031.2554605400001</v>
      </c>
      <c r="M86" s="36">
        <f>SUMIFS(СВЦЭМ!$D$39:$D$782,СВЦЭМ!$A$39:$A$782,$A86,СВЦЭМ!$B$39:$B$782,M$83)+'СЕТ СН'!$H$14+СВЦЭМ!$D$10+'СЕТ СН'!$H$5-'СЕТ СН'!$H$24</f>
        <v>4050.1083310100003</v>
      </c>
      <c r="N86" s="36">
        <f>SUMIFS(СВЦЭМ!$D$39:$D$782,СВЦЭМ!$A$39:$A$782,$A86,СВЦЭМ!$B$39:$B$782,N$83)+'СЕТ СН'!$H$14+СВЦЭМ!$D$10+'СЕТ СН'!$H$5-'СЕТ СН'!$H$24</f>
        <v>4084.3027546499998</v>
      </c>
      <c r="O86" s="36">
        <f>SUMIFS(СВЦЭМ!$D$39:$D$782,СВЦЭМ!$A$39:$A$782,$A86,СВЦЭМ!$B$39:$B$782,O$83)+'СЕТ СН'!$H$14+СВЦЭМ!$D$10+'СЕТ СН'!$H$5-'СЕТ СН'!$H$24</f>
        <v>4060.8410892100001</v>
      </c>
      <c r="P86" s="36">
        <f>SUMIFS(СВЦЭМ!$D$39:$D$782,СВЦЭМ!$A$39:$A$782,$A86,СВЦЭМ!$B$39:$B$782,P$83)+'СЕТ СН'!$H$14+СВЦЭМ!$D$10+'СЕТ СН'!$H$5-'СЕТ СН'!$H$24</f>
        <v>4062.8273912</v>
      </c>
      <c r="Q86" s="36">
        <f>SUMIFS(СВЦЭМ!$D$39:$D$782,СВЦЭМ!$A$39:$A$782,$A86,СВЦЭМ!$B$39:$B$782,Q$83)+'СЕТ СН'!$H$14+СВЦЭМ!$D$10+'СЕТ СН'!$H$5-'СЕТ СН'!$H$24</f>
        <v>4080.8850732399997</v>
      </c>
      <c r="R86" s="36">
        <f>SUMIFS(СВЦЭМ!$D$39:$D$782,СВЦЭМ!$A$39:$A$782,$A86,СВЦЭМ!$B$39:$B$782,R$83)+'СЕТ СН'!$H$14+СВЦЭМ!$D$10+'СЕТ СН'!$H$5-'СЕТ СН'!$H$24</f>
        <v>4077.5176434</v>
      </c>
      <c r="S86" s="36">
        <f>SUMIFS(СВЦЭМ!$D$39:$D$782,СВЦЭМ!$A$39:$A$782,$A86,СВЦЭМ!$B$39:$B$782,S$83)+'СЕТ СН'!$H$14+СВЦЭМ!$D$10+'СЕТ СН'!$H$5-'СЕТ СН'!$H$24</f>
        <v>4047.8614778700003</v>
      </c>
      <c r="T86" s="36">
        <f>SUMIFS(СВЦЭМ!$D$39:$D$782,СВЦЭМ!$A$39:$A$782,$A86,СВЦЭМ!$B$39:$B$782,T$83)+'СЕТ СН'!$H$14+СВЦЭМ!$D$10+'СЕТ СН'!$H$5-'СЕТ СН'!$H$24</f>
        <v>4035.3422875400001</v>
      </c>
      <c r="U86" s="36">
        <f>SUMIFS(СВЦЭМ!$D$39:$D$782,СВЦЭМ!$A$39:$A$782,$A86,СВЦЭМ!$B$39:$B$782,U$83)+'СЕТ СН'!$H$14+СВЦЭМ!$D$10+'СЕТ СН'!$H$5-'СЕТ СН'!$H$24</f>
        <v>4014.40929529</v>
      </c>
      <c r="V86" s="36">
        <f>SUMIFS(СВЦЭМ!$D$39:$D$782,СВЦЭМ!$A$39:$A$782,$A86,СВЦЭМ!$B$39:$B$782,V$83)+'СЕТ СН'!$H$14+СВЦЭМ!$D$10+'СЕТ СН'!$H$5-'СЕТ СН'!$H$24</f>
        <v>3995.56836544</v>
      </c>
      <c r="W86" s="36">
        <f>SUMIFS(СВЦЭМ!$D$39:$D$782,СВЦЭМ!$A$39:$A$782,$A86,СВЦЭМ!$B$39:$B$782,W$83)+'СЕТ СН'!$H$14+СВЦЭМ!$D$10+'СЕТ СН'!$H$5-'СЕТ СН'!$H$24</f>
        <v>4033.7988073300003</v>
      </c>
      <c r="X86" s="36">
        <f>SUMIFS(СВЦЭМ!$D$39:$D$782,СВЦЭМ!$A$39:$A$782,$A86,СВЦЭМ!$B$39:$B$782,X$83)+'СЕТ СН'!$H$14+СВЦЭМ!$D$10+'СЕТ СН'!$H$5-'СЕТ СН'!$H$24</f>
        <v>4098.28902887</v>
      </c>
      <c r="Y86" s="36">
        <f>SUMIFS(СВЦЭМ!$D$39:$D$782,СВЦЭМ!$A$39:$A$782,$A86,СВЦЭМ!$B$39:$B$782,Y$83)+'СЕТ СН'!$H$14+СВЦЭМ!$D$10+'СЕТ СН'!$H$5-'СЕТ СН'!$H$24</f>
        <v>4168.32615618</v>
      </c>
    </row>
    <row r="87" spans="1:27" ht="15.75" x14ac:dyDescent="0.2">
      <c r="A87" s="35">
        <f t="shared" si="2"/>
        <v>45569</v>
      </c>
      <c r="B87" s="36">
        <f>SUMIFS(СВЦЭМ!$D$39:$D$782,СВЦЭМ!$A$39:$A$782,$A87,СВЦЭМ!$B$39:$B$782,B$83)+'СЕТ СН'!$H$14+СВЦЭМ!$D$10+'СЕТ СН'!$H$5-'СЕТ СН'!$H$24</f>
        <v>4242.9585858800001</v>
      </c>
      <c r="C87" s="36">
        <f>SUMIFS(СВЦЭМ!$D$39:$D$782,СВЦЭМ!$A$39:$A$782,$A87,СВЦЭМ!$B$39:$B$782,C$83)+'СЕТ СН'!$H$14+СВЦЭМ!$D$10+'СЕТ СН'!$H$5-'СЕТ СН'!$H$24</f>
        <v>4301.9458756599997</v>
      </c>
      <c r="D87" s="36">
        <f>SUMIFS(СВЦЭМ!$D$39:$D$782,СВЦЭМ!$A$39:$A$782,$A87,СВЦЭМ!$B$39:$B$782,D$83)+'СЕТ СН'!$H$14+СВЦЭМ!$D$10+'СЕТ СН'!$H$5-'СЕТ СН'!$H$24</f>
        <v>4327.8719381199999</v>
      </c>
      <c r="E87" s="36">
        <f>SUMIFS(СВЦЭМ!$D$39:$D$782,СВЦЭМ!$A$39:$A$782,$A87,СВЦЭМ!$B$39:$B$782,E$83)+'СЕТ СН'!$H$14+СВЦЭМ!$D$10+'СЕТ СН'!$H$5-'СЕТ СН'!$H$24</f>
        <v>4357.4487968699996</v>
      </c>
      <c r="F87" s="36">
        <f>SUMIFS(СВЦЭМ!$D$39:$D$782,СВЦЭМ!$A$39:$A$782,$A87,СВЦЭМ!$B$39:$B$782,F$83)+'СЕТ СН'!$H$14+СВЦЭМ!$D$10+'СЕТ СН'!$H$5-'СЕТ СН'!$H$24</f>
        <v>4362.6485498000002</v>
      </c>
      <c r="G87" s="36">
        <f>SUMIFS(СВЦЭМ!$D$39:$D$782,СВЦЭМ!$A$39:$A$782,$A87,СВЦЭМ!$B$39:$B$782,G$83)+'СЕТ СН'!$H$14+СВЦЭМ!$D$10+'СЕТ СН'!$H$5-'СЕТ СН'!$H$24</f>
        <v>4308.421695</v>
      </c>
      <c r="H87" s="36">
        <f>SUMIFS(СВЦЭМ!$D$39:$D$782,СВЦЭМ!$A$39:$A$782,$A87,СВЦЭМ!$B$39:$B$782,H$83)+'СЕТ СН'!$H$14+СВЦЭМ!$D$10+'СЕТ СН'!$H$5-'СЕТ СН'!$H$24</f>
        <v>4230.7053084399995</v>
      </c>
      <c r="I87" s="36">
        <f>SUMIFS(СВЦЭМ!$D$39:$D$782,СВЦЭМ!$A$39:$A$782,$A87,СВЦЭМ!$B$39:$B$782,I$83)+'СЕТ СН'!$H$14+СВЦЭМ!$D$10+'СЕТ СН'!$H$5-'СЕТ СН'!$H$24</f>
        <v>4142.5985154700002</v>
      </c>
      <c r="J87" s="36">
        <f>SUMIFS(СВЦЭМ!$D$39:$D$782,СВЦЭМ!$A$39:$A$782,$A87,СВЦЭМ!$B$39:$B$782,J$83)+'СЕТ СН'!$H$14+СВЦЭМ!$D$10+'СЕТ СН'!$H$5-'СЕТ СН'!$H$24</f>
        <v>4078.7371705</v>
      </c>
      <c r="K87" s="36">
        <f>SUMIFS(СВЦЭМ!$D$39:$D$782,СВЦЭМ!$A$39:$A$782,$A87,СВЦЭМ!$B$39:$B$782,K$83)+'СЕТ СН'!$H$14+СВЦЭМ!$D$10+'СЕТ СН'!$H$5-'СЕТ СН'!$H$24</f>
        <v>4048.5331046299998</v>
      </c>
      <c r="L87" s="36">
        <f>SUMIFS(СВЦЭМ!$D$39:$D$782,СВЦЭМ!$A$39:$A$782,$A87,СВЦЭМ!$B$39:$B$782,L$83)+'СЕТ СН'!$H$14+СВЦЭМ!$D$10+'СЕТ СН'!$H$5-'СЕТ СН'!$H$24</f>
        <v>4025.3534877399998</v>
      </c>
      <c r="M87" s="36">
        <f>SUMIFS(СВЦЭМ!$D$39:$D$782,СВЦЭМ!$A$39:$A$782,$A87,СВЦЭМ!$B$39:$B$782,M$83)+'СЕТ СН'!$H$14+СВЦЭМ!$D$10+'СЕТ СН'!$H$5-'СЕТ СН'!$H$24</f>
        <v>4051.0944162799997</v>
      </c>
      <c r="N87" s="36">
        <f>SUMIFS(СВЦЭМ!$D$39:$D$782,СВЦЭМ!$A$39:$A$782,$A87,СВЦЭМ!$B$39:$B$782,N$83)+'СЕТ СН'!$H$14+СВЦЭМ!$D$10+'СЕТ СН'!$H$5-'СЕТ СН'!$H$24</f>
        <v>4102.2188904100003</v>
      </c>
      <c r="O87" s="36">
        <f>SUMIFS(СВЦЭМ!$D$39:$D$782,СВЦЭМ!$A$39:$A$782,$A87,СВЦЭМ!$B$39:$B$782,O$83)+'СЕТ СН'!$H$14+СВЦЭМ!$D$10+'СЕТ СН'!$H$5-'СЕТ СН'!$H$24</f>
        <v>4084.7530164499999</v>
      </c>
      <c r="P87" s="36">
        <f>SUMIFS(СВЦЭМ!$D$39:$D$782,СВЦЭМ!$A$39:$A$782,$A87,СВЦЭМ!$B$39:$B$782,P$83)+'СЕТ СН'!$H$14+СВЦЭМ!$D$10+'СЕТ СН'!$H$5-'СЕТ СН'!$H$24</f>
        <v>4065.3974336399997</v>
      </c>
      <c r="Q87" s="36">
        <f>SUMIFS(СВЦЭМ!$D$39:$D$782,СВЦЭМ!$A$39:$A$782,$A87,СВЦЭМ!$B$39:$B$782,Q$83)+'СЕТ СН'!$H$14+СВЦЭМ!$D$10+'СЕТ СН'!$H$5-'СЕТ СН'!$H$24</f>
        <v>4087.6622540500002</v>
      </c>
      <c r="R87" s="36">
        <f>SUMIFS(СВЦЭМ!$D$39:$D$782,СВЦЭМ!$A$39:$A$782,$A87,СВЦЭМ!$B$39:$B$782,R$83)+'СЕТ СН'!$H$14+СВЦЭМ!$D$10+'СЕТ СН'!$H$5-'СЕТ СН'!$H$24</f>
        <v>4089.3928858199997</v>
      </c>
      <c r="S87" s="36">
        <f>SUMIFS(СВЦЭМ!$D$39:$D$782,СВЦЭМ!$A$39:$A$782,$A87,СВЦЭМ!$B$39:$B$782,S$83)+'СЕТ СН'!$H$14+СВЦЭМ!$D$10+'СЕТ СН'!$H$5-'СЕТ СН'!$H$24</f>
        <v>4063.4003071400002</v>
      </c>
      <c r="T87" s="36">
        <f>SUMIFS(СВЦЭМ!$D$39:$D$782,СВЦЭМ!$A$39:$A$782,$A87,СВЦЭМ!$B$39:$B$782,T$83)+'СЕТ СН'!$H$14+СВЦЭМ!$D$10+'СЕТ СН'!$H$5-'СЕТ СН'!$H$24</f>
        <v>4029.9564405000001</v>
      </c>
      <c r="U87" s="36">
        <f>SUMIFS(СВЦЭМ!$D$39:$D$782,СВЦЭМ!$A$39:$A$782,$A87,СВЦЭМ!$B$39:$B$782,U$83)+'СЕТ СН'!$H$14+СВЦЭМ!$D$10+'СЕТ СН'!$H$5-'СЕТ СН'!$H$24</f>
        <v>3978.76285211</v>
      </c>
      <c r="V87" s="36">
        <f>SUMIFS(СВЦЭМ!$D$39:$D$782,СВЦЭМ!$A$39:$A$782,$A87,СВЦЭМ!$B$39:$B$782,V$83)+'СЕТ СН'!$H$14+СВЦЭМ!$D$10+'СЕТ СН'!$H$5-'СЕТ СН'!$H$24</f>
        <v>3981.5876710499997</v>
      </c>
      <c r="W87" s="36">
        <f>SUMIFS(СВЦЭМ!$D$39:$D$782,СВЦЭМ!$A$39:$A$782,$A87,СВЦЭМ!$B$39:$B$782,W$83)+'СЕТ СН'!$H$14+СВЦЭМ!$D$10+'СЕТ СН'!$H$5-'СЕТ СН'!$H$24</f>
        <v>4010.4008966000001</v>
      </c>
      <c r="X87" s="36">
        <f>SUMIFS(СВЦЭМ!$D$39:$D$782,СВЦЭМ!$A$39:$A$782,$A87,СВЦЭМ!$B$39:$B$782,X$83)+'СЕТ СН'!$H$14+СВЦЭМ!$D$10+'СЕТ СН'!$H$5-'СЕТ СН'!$H$24</f>
        <v>4071.9639929200002</v>
      </c>
      <c r="Y87" s="36">
        <f>SUMIFS(СВЦЭМ!$D$39:$D$782,СВЦЭМ!$A$39:$A$782,$A87,СВЦЭМ!$B$39:$B$782,Y$83)+'СЕТ СН'!$H$14+СВЦЭМ!$D$10+'СЕТ СН'!$H$5-'СЕТ СН'!$H$24</f>
        <v>4151.4889280200005</v>
      </c>
    </row>
    <row r="88" spans="1:27" ht="15.75" x14ac:dyDescent="0.2">
      <c r="A88" s="35">
        <f t="shared" si="2"/>
        <v>45570</v>
      </c>
      <c r="B88" s="36">
        <f>SUMIFS(СВЦЭМ!$D$39:$D$782,СВЦЭМ!$A$39:$A$782,$A88,СВЦЭМ!$B$39:$B$782,B$83)+'СЕТ СН'!$H$14+СВЦЭМ!$D$10+'СЕТ СН'!$H$5-'СЕТ СН'!$H$24</f>
        <v>4369.2783607999991</v>
      </c>
      <c r="C88" s="36">
        <f>SUMIFS(СВЦЭМ!$D$39:$D$782,СВЦЭМ!$A$39:$A$782,$A88,СВЦЭМ!$B$39:$B$782,C$83)+'СЕТ СН'!$H$14+СВЦЭМ!$D$10+'СЕТ СН'!$H$5-'СЕТ СН'!$H$24</f>
        <v>4364.1302636</v>
      </c>
      <c r="D88" s="36">
        <f>SUMIFS(СВЦЭМ!$D$39:$D$782,СВЦЭМ!$A$39:$A$782,$A88,СВЦЭМ!$B$39:$B$782,D$83)+'СЕТ СН'!$H$14+СВЦЭМ!$D$10+'СЕТ СН'!$H$5-'СЕТ СН'!$H$24</f>
        <v>4413.5342073699994</v>
      </c>
      <c r="E88" s="36">
        <f>SUMIFS(СВЦЭМ!$D$39:$D$782,СВЦЭМ!$A$39:$A$782,$A88,СВЦЭМ!$B$39:$B$782,E$83)+'СЕТ СН'!$H$14+СВЦЭМ!$D$10+'СЕТ СН'!$H$5-'СЕТ СН'!$H$24</f>
        <v>4417.8069694299993</v>
      </c>
      <c r="F88" s="36">
        <f>SUMIFS(СВЦЭМ!$D$39:$D$782,СВЦЭМ!$A$39:$A$782,$A88,СВЦЭМ!$B$39:$B$782,F$83)+'СЕТ СН'!$H$14+СВЦЭМ!$D$10+'СЕТ СН'!$H$5-'СЕТ СН'!$H$24</f>
        <v>4413.1725836699998</v>
      </c>
      <c r="G88" s="36">
        <f>SUMIFS(СВЦЭМ!$D$39:$D$782,СВЦЭМ!$A$39:$A$782,$A88,СВЦЭМ!$B$39:$B$782,G$83)+'СЕТ СН'!$H$14+СВЦЭМ!$D$10+'СЕТ СН'!$H$5-'СЕТ СН'!$H$24</f>
        <v>4416.0944626700002</v>
      </c>
      <c r="H88" s="36">
        <f>SUMIFS(СВЦЭМ!$D$39:$D$782,СВЦЭМ!$A$39:$A$782,$A88,СВЦЭМ!$B$39:$B$782,H$83)+'СЕТ СН'!$H$14+СВЦЭМ!$D$10+'СЕТ СН'!$H$5-'СЕТ СН'!$H$24</f>
        <v>4349.7879281699998</v>
      </c>
      <c r="I88" s="36">
        <f>SUMIFS(СВЦЭМ!$D$39:$D$782,СВЦЭМ!$A$39:$A$782,$A88,СВЦЭМ!$B$39:$B$782,I$83)+'СЕТ СН'!$H$14+СВЦЭМ!$D$10+'СЕТ СН'!$H$5-'СЕТ СН'!$H$24</f>
        <v>4276.4897494899997</v>
      </c>
      <c r="J88" s="36">
        <f>SUMIFS(СВЦЭМ!$D$39:$D$782,СВЦЭМ!$A$39:$A$782,$A88,СВЦЭМ!$B$39:$B$782,J$83)+'СЕТ СН'!$H$14+СВЦЭМ!$D$10+'СЕТ СН'!$H$5-'СЕТ СН'!$H$24</f>
        <v>4163.0238843999996</v>
      </c>
      <c r="K88" s="36">
        <f>SUMIFS(СВЦЭМ!$D$39:$D$782,СВЦЭМ!$A$39:$A$782,$A88,СВЦЭМ!$B$39:$B$782,K$83)+'СЕТ СН'!$H$14+СВЦЭМ!$D$10+'СЕТ СН'!$H$5-'СЕТ СН'!$H$24</f>
        <v>4069.3987957099998</v>
      </c>
      <c r="L88" s="36">
        <f>SUMIFS(СВЦЭМ!$D$39:$D$782,СВЦЭМ!$A$39:$A$782,$A88,СВЦЭМ!$B$39:$B$782,L$83)+'СЕТ СН'!$H$14+СВЦЭМ!$D$10+'СЕТ СН'!$H$5-'СЕТ СН'!$H$24</f>
        <v>4055.0058189000001</v>
      </c>
      <c r="M88" s="36">
        <f>SUMIFS(СВЦЭМ!$D$39:$D$782,СВЦЭМ!$A$39:$A$782,$A88,СВЦЭМ!$B$39:$B$782,M$83)+'СЕТ СН'!$H$14+СВЦЭМ!$D$10+'СЕТ СН'!$H$5-'СЕТ СН'!$H$24</f>
        <v>4069.4769073400003</v>
      </c>
      <c r="N88" s="36">
        <f>SUMIFS(СВЦЭМ!$D$39:$D$782,СВЦЭМ!$A$39:$A$782,$A88,СВЦЭМ!$B$39:$B$782,N$83)+'СЕТ СН'!$H$14+СВЦЭМ!$D$10+'СЕТ СН'!$H$5-'СЕТ СН'!$H$24</f>
        <v>4078.3457624499997</v>
      </c>
      <c r="O88" s="36">
        <f>SUMIFS(СВЦЭМ!$D$39:$D$782,СВЦЭМ!$A$39:$A$782,$A88,СВЦЭМ!$B$39:$B$782,O$83)+'СЕТ СН'!$H$14+СВЦЭМ!$D$10+'СЕТ СН'!$H$5-'СЕТ СН'!$H$24</f>
        <v>4094.5145978800001</v>
      </c>
      <c r="P88" s="36">
        <f>SUMIFS(СВЦЭМ!$D$39:$D$782,СВЦЭМ!$A$39:$A$782,$A88,СВЦЭМ!$B$39:$B$782,P$83)+'СЕТ СН'!$H$14+СВЦЭМ!$D$10+'СЕТ СН'!$H$5-'СЕТ СН'!$H$24</f>
        <v>4109.1386320900001</v>
      </c>
      <c r="Q88" s="36">
        <f>SUMIFS(СВЦЭМ!$D$39:$D$782,СВЦЭМ!$A$39:$A$782,$A88,СВЦЭМ!$B$39:$B$782,Q$83)+'СЕТ СН'!$H$14+СВЦЭМ!$D$10+'СЕТ СН'!$H$5-'СЕТ СН'!$H$24</f>
        <v>4098.5158724100002</v>
      </c>
      <c r="R88" s="36">
        <f>SUMIFS(СВЦЭМ!$D$39:$D$782,СВЦЭМ!$A$39:$A$782,$A88,СВЦЭМ!$B$39:$B$782,R$83)+'СЕТ СН'!$H$14+СВЦЭМ!$D$10+'СЕТ СН'!$H$5-'СЕТ СН'!$H$24</f>
        <v>4111.01940147</v>
      </c>
      <c r="S88" s="36">
        <f>SUMIFS(СВЦЭМ!$D$39:$D$782,СВЦЭМ!$A$39:$A$782,$A88,СВЦЭМ!$B$39:$B$782,S$83)+'СЕТ СН'!$H$14+СВЦЭМ!$D$10+'СЕТ СН'!$H$5-'СЕТ СН'!$H$24</f>
        <v>4093.4023761799999</v>
      </c>
      <c r="T88" s="36">
        <f>SUMIFS(СВЦЭМ!$D$39:$D$782,СВЦЭМ!$A$39:$A$782,$A88,СВЦЭМ!$B$39:$B$782,T$83)+'СЕТ СН'!$H$14+СВЦЭМ!$D$10+'СЕТ СН'!$H$5-'СЕТ СН'!$H$24</f>
        <v>4077.5676638599998</v>
      </c>
      <c r="U88" s="36">
        <f>SUMIFS(СВЦЭМ!$D$39:$D$782,СВЦЭМ!$A$39:$A$782,$A88,СВЦЭМ!$B$39:$B$782,U$83)+'СЕТ СН'!$H$14+СВЦЭМ!$D$10+'СЕТ СН'!$H$5-'СЕТ СН'!$H$24</f>
        <v>4035.0158000299998</v>
      </c>
      <c r="V88" s="36">
        <f>SUMIFS(СВЦЭМ!$D$39:$D$782,СВЦЭМ!$A$39:$A$782,$A88,СВЦЭМ!$B$39:$B$782,V$83)+'СЕТ СН'!$H$14+СВЦЭМ!$D$10+'СЕТ СН'!$H$5-'СЕТ СН'!$H$24</f>
        <v>4028.63404571</v>
      </c>
      <c r="W88" s="36">
        <f>SUMIFS(СВЦЭМ!$D$39:$D$782,СВЦЭМ!$A$39:$A$782,$A88,СВЦЭМ!$B$39:$B$782,W$83)+'СЕТ СН'!$H$14+СВЦЭМ!$D$10+'СЕТ СН'!$H$5-'СЕТ СН'!$H$24</f>
        <v>4068.3342371799999</v>
      </c>
      <c r="X88" s="36">
        <f>SUMIFS(СВЦЭМ!$D$39:$D$782,СВЦЭМ!$A$39:$A$782,$A88,СВЦЭМ!$B$39:$B$782,X$83)+'СЕТ СН'!$H$14+СВЦЭМ!$D$10+'СЕТ СН'!$H$5-'СЕТ СН'!$H$24</f>
        <v>4143.3566365300003</v>
      </c>
      <c r="Y88" s="36">
        <f>SUMIFS(СВЦЭМ!$D$39:$D$782,СВЦЭМ!$A$39:$A$782,$A88,СВЦЭМ!$B$39:$B$782,Y$83)+'СЕТ СН'!$H$14+СВЦЭМ!$D$10+'СЕТ СН'!$H$5-'СЕТ СН'!$H$24</f>
        <v>4198.8362792899998</v>
      </c>
    </row>
    <row r="89" spans="1:27" ht="15.75" x14ac:dyDescent="0.2">
      <c r="A89" s="35">
        <f t="shared" si="2"/>
        <v>45571</v>
      </c>
      <c r="B89" s="36">
        <f>SUMIFS(СВЦЭМ!$D$39:$D$782,СВЦЭМ!$A$39:$A$782,$A89,СВЦЭМ!$B$39:$B$782,B$83)+'СЕТ СН'!$H$14+СВЦЭМ!$D$10+'СЕТ СН'!$H$5-'СЕТ СН'!$H$24</f>
        <v>4284.68414983</v>
      </c>
      <c r="C89" s="36">
        <f>SUMIFS(СВЦЭМ!$D$39:$D$782,СВЦЭМ!$A$39:$A$782,$A89,СВЦЭМ!$B$39:$B$782,C$83)+'СЕТ СН'!$H$14+СВЦЭМ!$D$10+'СЕТ СН'!$H$5-'СЕТ СН'!$H$24</f>
        <v>4351.8775802700002</v>
      </c>
      <c r="D89" s="36">
        <f>SUMIFS(СВЦЭМ!$D$39:$D$782,СВЦЭМ!$A$39:$A$782,$A89,СВЦЭМ!$B$39:$B$782,D$83)+'СЕТ СН'!$H$14+СВЦЭМ!$D$10+'СЕТ СН'!$H$5-'СЕТ СН'!$H$24</f>
        <v>4461.9944327599997</v>
      </c>
      <c r="E89" s="36">
        <f>SUMIFS(СВЦЭМ!$D$39:$D$782,СВЦЭМ!$A$39:$A$782,$A89,СВЦЭМ!$B$39:$B$782,E$83)+'СЕТ СН'!$H$14+СВЦЭМ!$D$10+'СЕТ СН'!$H$5-'СЕТ СН'!$H$24</f>
        <v>4403.6331230599999</v>
      </c>
      <c r="F89" s="36">
        <f>SUMIFS(СВЦЭМ!$D$39:$D$782,СВЦЭМ!$A$39:$A$782,$A89,СВЦЭМ!$B$39:$B$782,F$83)+'СЕТ СН'!$H$14+СВЦЭМ!$D$10+'СЕТ СН'!$H$5-'СЕТ СН'!$H$24</f>
        <v>4353.2462388099993</v>
      </c>
      <c r="G89" s="36">
        <f>SUMIFS(СВЦЭМ!$D$39:$D$782,СВЦЭМ!$A$39:$A$782,$A89,СВЦЭМ!$B$39:$B$782,G$83)+'СЕТ СН'!$H$14+СВЦЭМ!$D$10+'СЕТ СН'!$H$5-'СЕТ СН'!$H$24</f>
        <v>4320.50331929</v>
      </c>
      <c r="H89" s="36">
        <f>SUMIFS(СВЦЭМ!$D$39:$D$782,СВЦЭМ!$A$39:$A$782,$A89,СВЦЭМ!$B$39:$B$782,H$83)+'СЕТ СН'!$H$14+СВЦЭМ!$D$10+'СЕТ СН'!$H$5-'СЕТ СН'!$H$24</f>
        <v>4288.8027789799999</v>
      </c>
      <c r="I89" s="36">
        <f>SUMIFS(СВЦЭМ!$D$39:$D$782,СВЦЭМ!$A$39:$A$782,$A89,СВЦЭМ!$B$39:$B$782,I$83)+'СЕТ СН'!$H$14+СВЦЭМ!$D$10+'СЕТ СН'!$H$5-'СЕТ СН'!$H$24</f>
        <v>4237.3711438199998</v>
      </c>
      <c r="J89" s="36">
        <f>SUMIFS(СВЦЭМ!$D$39:$D$782,СВЦЭМ!$A$39:$A$782,$A89,СВЦЭМ!$B$39:$B$782,J$83)+'СЕТ СН'!$H$14+СВЦЭМ!$D$10+'СЕТ СН'!$H$5-'СЕТ СН'!$H$24</f>
        <v>4108.0352206500002</v>
      </c>
      <c r="K89" s="36">
        <f>SUMIFS(СВЦЭМ!$D$39:$D$782,СВЦЭМ!$A$39:$A$782,$A89,СВЦЭМ!$B$39:$B$782,K$83)+'СЕТ СН'!$H$14+СВЦЭМ!$D$10+'СЕТ СН'!$H$5-'СЕТ СН'!$H$24</f>
        <v>4025.2912947699997</v>
      </c>
      <c r="L89" s="36">
        <f>SUMIFS(СВЦЭМ!$D$39:$D$782,СВЦЭМ!$A$39:$A$782,$A89,СВЦЭМ!$B$39:$B$782,L$83)+'СЕТ СН'!$H$14+СВЦЭМ!$D$10+'СЕТ СН'!$H$5-'СЕТ СН'!$H$24</f>
        <v>4000.7219882099998</v>
      </c>
      <c r="M89" s="36">
        <f>SUMIFS(СВЦЭМ!$D$39:$D$782,СВЦЭМ!$A$39:$A$782,$A89,СВЦЭМ!$B$39:$B$782,M$83)+'СЕТ СН'!$H$14+СВЦЭМ!$D$10+'СЕТ СН'!$H$5-'СЕТ СН'!$H$24</f>
        <v>4011.4762350599999</v>
      </c>
      <c r="N89" s="36">
        <f>SUMIFS(СВЦЭМ!$D$39:$D$782,СВЦЭМ!$A$39:$A$782,$A89,СВЦЭМ!$B$39:$B$782,N$83)+'СЕТ СН'!$H$14+СВЦЭМ!$D$10+'СЕТ СН'!$H$5-'СЕТ СН'!$H$24</f>
        <v>4029.57519654</v>
      </c>
      <c r="O89" s="36">
        <f>SUMIFS(СВЦЭМ!$D$39:$D$782,СВЦЭМ!$A$39:$A$782,$A89,СВЦЭМ!$B$39:$B$782,O$83)+'СЕТ СН'!$H$14+СВЦЭМ!$D$10+'СЕТ СН'!$H$5-'СЕТ СН'!$H$24</f>
        <v>4054.96722671</v>
      </c>
      <c r="P89" s="36">
        <f>SUMIFS(СВЦЭМ!$D$39:$D$782,СВЦЭМ!$A$39:$A$782,$A89,СВЦЭМ!$B$39:$B$782,P$83)+'СЕТ СН'!$H$14+СВЦЭМ!$D$10+'СЕТ СН'!$H$5-'СЕТ СН'!$H$24</f>
        <v>4065.3536476899999</v>
      </c>
      <c r="Q89" s="36">
        <f>SUMIFS(СВЦЭМ!$D$39:$D$782,СВЦЭМ!$A$39:$A$782,$A89,СВЦЭМ!$B$39:$B$782,Q$83)+'СЕТ СН'!$H$14+СВЦЭМ!$D$10+'СЕТ СН'!$H$5-'СЕТ СН'!$H$24</f>
        <v>4077.5723126600001</v>
      </c>
      <c r="R89" s="36">
        <f>SUMIFS(СВЦЭМ!$D$39:$D$782,СВЦЭМ!$A$39:$A$782,$A89,СВЦЭМ!$B$39:$B$782,R$83)+'СЕТ СН'!$H$14+СВЦЭМ!$D$10+'СЕТ СН'!$H$5-'СЕТ СН'!$H$24</f>
        <v>4071.3395946099999</v>
      </c>
      <c r="S89" s="36">
        <f>SUMIFS(СВЦЭМ!$D$39:$D$782,СВЦЭМ!$A$39:$A$782,$A89,СВЦЭМ!$B$39:$B$782,S$83)+'СЕТ СН'!$H$14+СВЦЭМ!$D$10+'СЕТ СН'!$H$5-'СЕТ СН'!$H$24</f>
        <v>4050.4477044400001</v>
      </c>
      <c r="T89" s="36">
        <f>SUMIFS(СВЦЭМ!$D$39:$D$782,СВЦЭМ!$A$39:$A$782,$A89,СВЦЭМ!$B$39:$B$782,T$83)+'СЕТ СН'!$H$14+СВЦЭМ!$D$10+'СЕТ СН'!$H$5-'СЕТ СН'!$H$24</f>
        <v>4055.50472962</v>
      </c>
      <c r="U89" s="36">
        <f>SUMIFS(СВЦЭМ!$D$39:$D$782,СВЦЭМ!$A$39:$A$782,$A89,СВЦЭМ!$B$39:$B$782,U$83)+'СЕТ СН'!$H$14+СВЦЭМ!$D$10+'СЕТ СН'!$H$5-'СЕТ СН'!$H$24</f>
        <v>3991.0025557399999</v>
      </c>
      <c r="V89" s="36">
        <f>SUMIFS(СВЦЭМ!$D$39:$D$782,СВЦЭМ!$A$39:$A$782,$A89,СВЦЭМ!$B$39:$B$782,V$83)+'СЕТ СН'!$H$14+СВЦЭМ!$D$10+'СЕТ СН'!$H$5-'СЕТ СН'!$H$24</f>
        <v>3993.3628241699998</v>
      </c>
      <c r="W89" s="36">
        <f>SUMIFS(СВЦЭМ!$D$39:$D$782,СВЦЭМ!$A$39:$A$782,$A89,СВЦЭМ!$B$39:$B$782,W$83)+'СЕТ СН'!$H$14+СВЦЭМ!$D$10+'СЕТ СН'!$H$5-'СЕТ СН'!$H$24</f>
        <v>4006.00722154</v>
      </c>
      <c r="X89" s="36">
        <f>SUMIFS(СВЦЭМ!$D$39:$D$782,СВЦЭМ!$A$39:$A$782,$A89,СВЦЭМ!$B$39:$B$782,X$83)+'СЕТ СН'!$H$14+СВЦЭМ!$D$10+'СЕТ СН'!$H$5-'СЕТ СН'!$H$24</f>
        <v>4080.9946758199999</v>
      </c>
      <c r="Y89" s="36">
        <f>SUMIFS(СВЦЭМ!$D$39:$D$782,СВЦЭМ!$A$39:$A$782,$A89,СВЦЭМ!$B$39:$B$782,Y$83)+'СЕТ СН'!$H$14+СВЦЭМ!$D$10+'СЕТ СН'!$H$5-'СЕТ СН'!$H$24</f>
        <v>4169.5847166599997</v>
      </c>
    </row>
    <row r="90" spans="1:27" ht="15.75" x14ac:dyDescent="0.2">
      <c r="A90" s="35">
        <f t="shared" si="2"/>
        <v>45572</v>
      </c>
      <c r="B90" s="36">
        <f>SUMIFS(СВЦЭМ!$D$39:$D$782,СВЦЭМ!$A$39:$A$782,$A90,СВЦЭМ!$B$39:$B$782,B$83)+'СЕТ СН'!$H$14+СВЦЭМ!$D$10+'СЕТ СН'!$H$5-'СЕТ СН'!$H$24</f>
        <v>4159.8760726199998</v>
      </c>
      <c r="C90" s="36">
        <f>SUMIFS(СВЦЭМ!$D$39:$D$782,СВЦЭМ!$A$39:$A$782,$A90,СВЦЭМ!$B$39:$B$782,C$83)+'СЕТ СН'!$H$14+СВЦЭМ!$D$10+'СЕТ СН'!$H$5-'СЕТ СН'!$H$24</f>
        <v>4233.2282618299996</v>
      </c>
      <c r="D90" s="36">
        <f>SUMIFS(СВЦЭМ!$D$39:$D$782,СВЦЭМ!$A$39:$A$782,$A90,СВЦЭМ!$B$39:$B$782,D$83)+'СЕТ СН'!$H$14+СВЦЭМ!$D$10+'СЕТ СН'!$H$5-'СЕТ СН'!$H$24</f>
        <v>4296.4344531300003</v>
      </c>
      <c r="E90" s="36">
        <f>SUMIFS(СВЦЭМ!$D$39:$D$782,СВЦЭМ!$A$39:$A$782,$A90,СВЦЭМ!$B$39:$B$782,E$83)+'СЕТ СН'!$H$14+СВЦЭМ!$D$10+'СЕТ СН'!$H$5-'СЕТ СН'!$H$24</f>
        <v>4271.7041834600004</v>
      </c>
      <c r="F90" s="36">
        <f>SUMIFS(СВЦЭМ!$D$39:$D$782,СВЦЭМ!$A$39:$A$782,$A90,СВЦЭМ!$B$39:$B$782,F$83)+'СЕТ СН'!$H$14+СВЦЭМ!$D$10+'СЕТ СН'!$H$5-'СЕТ СН'!$H$24</f>
        <v>4279.9930867200001</v>
      </c>
      <c r="G90" s="36">
        <f>SUMIFS(СВЦЭМ!$D$39:$D$782,СВЦЭМ!$A$39:$A$782,$A90,СВЦЭМ!$B$39:$B$782,G$83)+'СЕТ СН'!$H$14+СВЦЭМ!$D$10+'СЕТ СН'!$H$5-'СЕТ СН'!$H$24</f>
        <v>4252.4681146399998</v>
      </c>
      <c r="H90" s="36">
        <f>SUMIFS(СВЦЭМ!$D$39:$D$782,СВЦЭМ!$A$39:$A$782,$A90,СВЦЭМ!$B$39:$B$782,H$83)+'СЕТ СН'!$H$14+СВЦЭМ!$D$10+'СЕТ СН'!$H$5-'СЕТ СН'!$H$24</f>
        <v>4176.4367240700003</v>
      </c>
      <c r="I90" s="36">
        <f>SUMIFS(СВЦЭМ!$D$39:$D$782,СВЦЭМ!$A$39:$A$782,$A90,СВЦЭМ!$B$39:$B$782,I$83)+'СЕТ СН'!$H$14+СВЦЭМ!$D$10+'СЕТ СН'!$H$5-'СЕТ СН'!$H$24</f>
        <v>4076.59709432</v>
      </c>
      <c r="J90" s="36">
        <f>SUMIFS(СВЦЭМ!$D$39:$D$782,СВЦЭМ!$A$39:$A$782,$A90,СВЦЭМ!$B$39:$B$782,J$83)+'СЕТ СН'!$H$14+СВЦЭМ!$D$10+'СЕТ СН'!$H$5-'СЕТ СН'!$H$24</f>
        <v>4044.0724923099997</v>
      </c>
      <c r="K90" s="36">
        <f>SUMIFS(СВЦЭМ!$D$39:$D$782,СВЦЭМ!$A$39:$A$782,$A90,СВЦЭМ!$B$39:$B$782,K$83)+'СЕТ СН'!$H$14+СВЦЭМ!$D$10+'СЕТ СН'!$H$5-'СЕТ СН'!$H$24</f>
        <v>3996.5730923700003</v>
      </c>
      <c r="L90" s="36">
        <f>SUMIFS(СВЦЭМ!$D$39:$D$782,СВЦЭМ!$A$39:$A$782,$A90,СВЦЭМ!$B$39:$B$782,L$83)+'СЕТ СН'!$H$14+СВЦЭМ!$D$10+'СЕТ СН'!$H$5-'СЕТ СН'!$H$24</f>
        <v>3991.1473767500001</v>
      </c>
      <c r="M90" s="36">
        <f>SUMIFS(СВЦЭМ!$D$39:$D$782,СВЦЭМ!$A$39:$A$782,$A90,СВЦЭМ!$B$39:$B$782,M$83)+'СЕТ СН'!$H$14+СВЦЭМ!$D$10+'СЕТ СН'!$H$5-'СЕТ СН'!$H$24</f>
        <v>4051.6864132800001</v>
      </c>
      <c r="N90" s="36">
        <f>SUMIFS(СВЦЭМ!$D$39:$D$782,СВЦЭМ!$A$39:$A$782,$A90,СВЦЭМ!$B$39:$B$782,N$83)+'СЕТ СН'!$H$14+СВЦЭМ!$D$10+'СЕТ СН'!$H$5-'СЕТ СН'!$H$24</f>
        <v>4054.8419093100001</v>
      </c>
      <c r="O90" s="36">
        <f>SUMIFS(СВЦЭМ!$D$39:$D$782,СВЦЭМ!$A$39:$A$782,$A90,СВЦЭМ!$B$39:$B$782,O$83)+'СЕТ СН'!$H$14+СВЦЭМ!$D$10+'СЕТ СН'!$H$5-'СЕТ СН'!$H$24</f>
        <v>4044.0930268800003</v>
      </c>
      <c r="P90" s="36">
        <f>SUMIFS(СВЦЭМ!$D$39:$D$782,СВЦЭМ!$A$39:$A$782,$A90,СВЦЭМ!$B$39:$B$782,P$83)+'СЕТ СН'!$H$14+СВЦЭМ!$D$10+'СЕТ СН'!$H$5-'СЕТ СН'!$H$24</f>
        <v>4046.0988336999999</v>
      </c>
      <c r="Q90" s="36">
        <f>SUMIFS(СВЦЭМ!$D$39:$D$782,СВЦЭМ!$A$39:$A$782,$A90,СВЦЭМ!$B$39:$B$782,Q$83)+'СЕТ СН'!$H$14+СВЦЭМ!$D$10+'СЕТ СН'!$H$5-'СЕТ СН'!$H$24</f>
        <v>4079.04736379</v>
      </c>
      <c r="R90" s="36">
        <f>SUMIFS(СВЦЭМ!$D$39:$D$782,СВЦЭМ!$A$39:$A$782,$A90,СВЦЭМ!$B$39:$B$782,R$83)+'СЕТ СН'!$H$14+СВЦЭМ!$D$10+'СЕТ СН'!$H$5-'СЕТ СН'!$H$24</f>
        <v>4062.7287272599997</v>
      </c>
      <c r="S90" s="36">
        <f>SUMIFS(СВЦЭМ!$D$39:$D$782,СВЦЭМ!$A$39:$A$782,$A90,СВЦЭМ!$B$39:$B$782,S$83)+'СЕТ СН'!$H$14+СВЦЭМ!$D$10+'СЕТ СН'!$H$5-'СЕТ СН'!$H$24</f>
        <v>4021.86646853</v>
      </c>
      <c r="T90" s="36">
        <f>SUMIFS(СВЦЭМ!$D$39:$D$782,СВЦЭМ!$A$39:$A$782,$A90,СВЦЭМ!$B$39:$B$782,T$83)+'СЕТ СН'!$H$14+СВЦЭМ!$D$10+'СЕТ СН'!$H$5-'СЕТ СН'!$H$24</f>
        <v>3990.85028926</v>
      </c>
      <c r="U90" s="36">
        <f>SUMIFS(СВЦЭМ!$D$39:$D$782,СВЦЭМ!$A$39:$A$782,$A90,СВЦЭМ!$B$39:$B$782,U$83)+'СЕТ СН'!$H$14+СВЦЭМ!$D$10+'СЕТ СН'!$H$5-'СЕТ СН'!$H$24</f>
        <v>3921.0372577799999</v>
      </c>
      <c r="V90" s="36">
        <f>SUMIFS(СВЦЭМ!$D$39:$D$782,СВЦЭМ!$A$39:$A$782,$A90,СВЦЭМ!$B$39:$B$782,V$83)+'СЕТ СН'!$H$14+СВЦЭМ!$D$10+'СЕТ СН'!$H$5-'СЕТ СН'!$H$24</f>
        <v>3936.07093657</v>
      </c>
      <c r="W90" s="36">
        <f>SUMIFS(СВЦЭМ!$D$39:$D$782,СВЦЭМ!$A$39:$A$782,$A90,СВЦЭМ!$B$39:$B$782,W$83)+'СЕТ СН'!$H$14+СВЦЭМ!$D$10+'СЕТ СН'!$H$5-'СЕТ СН'!$H$24</f>
        <v>3963.1616762599997</v>
      </c>
      <c r="X90" s="36">
        <f>SUMIFS(СВЦЭМ!$D$39:$D$782,СВЦЭМ!$A$39:$A$782,$A90,СВЦЭМ!$B$39:$B$782,X$83)+'СЕТ СН'!$H$14+СВЦЭМ!$D$10+'СЕТ СН'!$H$5-'СЕТ СН'!$H$24</f>
        <v>4045.8631894700002</v>
      </c>
      <c r="Y90" s="36">
        <f>SUMIFS(СВЦЭМ!$D$39:$D$782,СВЦЭМ!$A$39:$A$782,$A90,СВЦЭМ!$B$39:$B$782,Y$83)+'СЕТ СН'!$H$14+СВЦЭМ!$D$10+'СЕТ СН'!$H$5-'СЕТ СН'!$H$24</f>
        <v>4089.5181878499998</v>
      </c>
    </row>
    <row r="91" spans="1:27" ht="15.75" x14ac:dyDescent="0.2">
      <c r="A91" s="35">
        <f t="shared" si="2"/>
        <v>45573</v>
      </c>
      <c r="B91" s="36">
        <f>SUMIFS(СВЦЭМ!$D$39:$D$782,СВЦЭМ!$A$39:$A$782,$A91,СВЦЭМ!$B$39:$B$782,B$83)+'СЕТ СН'!$H$14+СВЦЭМ!$D$10+'СЕТ СН'!$H$5-'СЕТ СН'!$H$24</f>
        <v>4208.0730025100002</v>
      </c>
      <c r="C91" s="36">
        <f>SUMIFS(СВЦЭМ!$D$39:$D$782,СВЦЭМ!$A$39:$A$782,$A91,СВЦЭМ!$B$39:$B$782,C$83)+'СЕТ СН'!$H$14+СВЦЭМ!$D$10+'СЕТ СН'!$H$5-'СЕТ СН'!$H$24</f>
        <v>4270.1142720799999</v>
      </c>
      <c r="D91" s="36">
        <f>SUMIFS(СВЦЭМ!$D$39:$D$782,СВЦЭМ!$A$39:$A$782,$A91,СВЦЭМ!$B$39:$B$782,D$83)+'СЕТ СН'!$H$14+СВЦЭМ!$D$10+'СЕТ СН'!$H$5-'СЕТ СН'!$H$24</f>
        <v>4295.9947092599996</v>
      </c>
      <c r="E91" s="36">
        <f>SUMIFS(СВЦЭМ!$D$39:$D$782,СВЦЭМ!$A$39:$A$782,$A91,СВЦЭМ!$B$39:$B$782,E$83)+'СЕТ СН'!$H$14+СВЦЭМ!$D$10+'СЕТ СН'!$H$5-'СЕТ СН'!$H$24</f>
        <v>4287.9423701599999</v>
      </c>
      <c r="F91" s="36">
        <f>SUMIFS(СВЦЭМ!$D$39:$D$782,СВЦЭМ!$A$39:$A$782,$A91,СВЦЭМ!$B$39:$B$782,F$83)+'СЕТ СН'!$H$14+СВЦЭМ!$D$10+'СЕТ СН'!$H$5-'СЕТ СН'!$H$24</f>
        <v>4285.7407586999998</v>
      </c>
      <c r="G91" s="36">
        <f>SUMIFS(СВЦЭМ!$D$39:$D$782,СВЦЭМ!$A$39:$A$782,$A91,СВЦЭМ!$B$39:$B$782,G$83)+'СЕТ СН'!$H$14+СВЦЭМ!$D$10+'СЕТ СН'!$H$5-'СЕТ СН'!$H$24</f>
        <v>4263.0222912500003</v>
      </c>
      <c r="H91" s="36">
        <f>SUMIFS(СВЦЭМ!$D$39:$D$782,СВЦЭМ!$A$39:$A$782,$A91,СВЦЭМ!$B$39:$B$782,H$83)+'СЕТ СН'!$H$14+СВЦЭМ!$D$10+'СЕТ СН'!$H$5-'СЕТ СН'!$H$24</f>
        <v>4188.3046582799998</v>
      </c>
      <c r="I91" s="36">
        <f>SUMIFS(СВЦЭМ!$D$39:$D$782,СВЦЭМ!$A$39:$A$782,$A91,СВЦЭМ!$B$39:$B$782,I$83)+'СЕТ СН'!$H$14+СВЦЭМ!$D$10+'СЕТ СН'!$H$5-'СЕТ СН'!$H$24</f>
        <v>4046.2607737200001</v>
      </c>
      <c r="J91" s="36">
        <f>SUMIFS(СВЦЭМ!$D$39:$D$782,СВЦЭМ!$A$39:$A$782,$A91,СВЦЭМ!$B$39:$B$782,J$83)+'СЕТ СН'!$H$14+СВЦЭМ!$D$10+'СЕТ СН'!$H$5-'СЕТ СН'!$H$24</f>
        <v>4004.0244208300001</v>
      </c>
      <c r="K91" s="36">
        <f>SUMIFS(СВЦЭМ!$D$39:$D$782,СВЦЭМ!$A$39:$A$782,$A91,СВЦЭМ!$B$39:$B$782,K$83)+'СЕТ СН'!$H$14+СВЦЭМ!$D$10+'СЕТ СН'!$H$5-'СЕТ СН'!$H$24</f>
        <v>4025.2797147399997</v>
      </c>
      <c r="L91" s="36">
        <f>SUMIFS(СВЦЭМ!$D$39:$D$782,СВЦЭМ!$A$39:$A$782,$A91,СВЦЭМ!$B$39:$B$782,L$83)+'СЕТ СН'!$H$14+СВЦЭМ!$D$10+'СЕТ СН'!$H$5-'СЕТ СН'!$H$24</f>
        <v>3973.0554742499999</v>
      </c>
      <c r="M91" s="36">
        <f>SUMIFS(СВЦЭМ!$D$39:$D$782,СВЦЭМ!$A$39:$A$782,$A91,СВЦЭМ!$B$39:$B$782,M$83)+'СЕТ СН'!$H$14+СВЦЭМ!$D$10+'СЕТ СН'!$H$5-'СЕТ СН'!$H$24</f>
        <v>3990.98511319</v>
      </c>
      <c r="N91" s="36">
        <f>SUMIFS(СВЦЭМ!$D$39:$D$782,СВЦЭМ!$A$39:$A$782,$A91,СВЦЭМ!$B$39:$B$782,N$83)+'СЕТ СН'!$H$14+СВЦЭМ!$D$10+'СЕТ СН'!$H$5-'СЕТ СН'!$H$24</f>
        <v>4020.1291757999998</v>
      </c>
      <c r="O91" s="36">
        <f>SUMIFS(СВЦЭМ!$D$39:$D$782,СВЦЭМ!$A$39:$A$782,$A91,СВЦЭМ!$B$39:$B$782,O$83)+'СЕТ СН'!$H$14+СВЦЭМ!$D$10+'СЕТ СН'!$H$5-'СЕТ СН'!$H$24</f>
        <v>3990.9853626100003</v>
      </c>
      <c r="P91" s="36">
        <f>SUMIFS(СВЦЭМ!$D$39:$D$782,СВЦЭМ!$A$39:$A$782,$A91,СВЦЭМ!$B$39:$B$782,P$83)+'СЕТ СН'!$H$14+СВЦЭМ!$D$10+'СЕТ СН'!$H$5-'СЕТ СН'!$H$24</f>
        <v>4003.15761092</v>
      </c>
      <c r="Q91" s="36">
        <f>SUMIFS(СВЦЭМ!$D$39:$D$782,СВЦЭМ!$A$39:$A$782,$A91,СВЦЭМ!$B$39:$B$782,Q$83)+'СЕТ СН'!$H$14+СВЦЭМ!$D$10+'СЕТ СН'!$H$5-'СЕТ СН'!$H$24</f>
        <v>4033.84004129</v>
      </c>
      <c r="R91" s="36">
        <f>SUMIFS(СВЦЭМ!$D$39:$D$782,СВЦЭМ!$A$39:$A$782,$A91,СВЦЭМ!$B$39:$B$782,R$83)+'СЕТ СН'!$H$14+СВЦЭМ!$D$10+'СЕТ СН'!$H$5-'СЕТ СН'!$H$24</f>
        <v>4028.6047141999998</v>
      </c>
      <c r="S91" s="36">
        <f>SUMIFS(СВЦЭМ!$D$39:$D$782,СВЦЭМ!$A$39:$A$782,$A91,СВЦЭМ!$B$39:$B$782,S$83)+'СЕТ СН'!$H$14+СВЦЭМ!$D$10+'СЕТ СН'!$H$5-'СЕТ СН'!$H$24</f>
        <v>4007.6673383400002</v>
      </c>
      <c r="T91" s="36">
        <f>SUMIFS(СВЦЭМ!$D$39:$D$782,СВЦЭМ!$A$39:$A$782,$A91,СВЦЭМ!$B$39:$B$782,T$83)+'СЕТ СН'!$H$14+СВЦЭМ!$D$10+'СЕТ СН'!$H$5-'СЕТ СН'!$H$24</f>
        <v>3989.98536173</v>
      </c>
      <c r="U91" s="36">
        <f>SUMIFS(СВЦЭМ!$D$39:$D$782,СВЦЭМ!$A$39:$A$782,$A91,СВЦЭМ!$B$39:$B$782,U$83)+'СЕТ СН'!$H$14+СВЦЭМ!$D$10+'СЕТ СН'!$H$5-'СЕТ СН'!$H$24</f>
        <v>3964.03414888</v>
      </c>
      <c r="V91" s="36">
        <f>SUMIFS(СВЦЭМ!$D$39:$D$782,СВЦЭМ!$A$39:$A$782,$A91,СВЦЭМ!$B$39:$B$782,V$83)+'СЕТ СН'!$H$14+СВЦЭМ!$D$10+'СЕТ СН'!$H$5-'СЕТ СН'!$H$24</f>
        <v>3961.8709672699997</v>
      </c>
      <c r="W91" s="36">
        <f>SUMIFS(СВЦЭМ!$D$39:$D$782,СВЦЭМ!$A$39:$A$782,$A91,СВЦЭМ!$B$39:$B$782,W$83)+'СЕТ СН'!$H$14+СВЦЭМ!$D$10+'СЕТ СН'!$H$5-'СЕТ СН'!$H$24</f>
        <v>3994.8855304799999</v>
      </c>
      <c r="X91" s="36">
        <f>SUMIFS(СВЦЭМ!$D$39:$D$782,СВЦЭМ!$A$39:$A$782,$A91,СВЦЭМ!$B$39:$B$782,X$83)+'СЕТ СН'!$H$14+СВЦЭМ!$D$10+'СЕТ СН'!$H$5-'СЕТ СН'!$H$24</f>
        <v>4063.5176597899999</v>
      </c>
      <c r="Y91" s="36">
        <f>SUMIFS(СВЦЭМ!$D$39:$D$782,СВЦЭМ!$A$39:$A$782,$A91,СВЦЭМ!$B$39:$B$782,Y$83)+'СЕТ СН'!$H$14+СВЦЭМ!$D$10+'СЕТ СН'!$H$5-'СЕТ СН'!$H$24</f>
        <v>4129.6150558700001</v>
      </c>
    </row>
    <row r="92" spans="1:27" ht="15.75" x14ac:dyDescent="0.2">
      <c r="A92" s="35">
        <f t="shared" si="2"/>
        <v>45574</v>
      </c>
      <c r="B92" s="36">
        <f>SUMIFS(СВЦЭМ!$D$39:$D$782,СВЦЭМ!$A$39:$A$782,$A92,СВЦЭМ!$B$39:$B$782,B$83)+'СЕТ СН'!$H$14+СВЦЭМ!$D$10+'СЕТ СН'!$H$5-'СЕТ СН'!$H$24</f>
        <v>4175.5207165499996</v>
      </c>
      <c r="C92" s="36">
        <f>SUMIFS(СВЦЭМ!$D$39:$D$782,СВЦЭМ!$A$39:$A$782,$A92,СВЦЭМ!$B$39:$B$782,C$83)+'СЕТ СН'!$H$14+СВЦЭМ!$D$10+'СЕТ СН'!$H$5-'СЕТ СН'!$H$24</f>
        <v>4268.7356001799999</v>
      </c>
      <c r="D92" s="36">
        <f>SUMIFS(СВЦЭМ!$D$39:$D$782,СВЦЭМ!$A$39:$A$782,$A92,СВЦЭМ!$B$39:$B$782,D$83)+'СЕТ СН'!$H$14+СВЦЭМ!$D$10+'СЕТ СН'!$H$5-'СЕТ СН'!$H$24</f>
        <v>4312.9674302100002</v>
      </c>
      <c r="E92" s="36">
        <f>SUMIFS(СВЦЭМ!$D$39:$D$782,СВЦЭМ!$A$39:$A$782,$A92,СВЦЭМ!$B$39:$B$782,E$83)+'СЕТ СН'!$H$14+СВЦЭМ!$D$10+'СЕТ СН'!$H$5-'СЕТ СН'!$H$24</f>
        <v>4340.4274590499999</v>
      </c>
      <c r="F92" s="36">
        <f>SUMIFS(СВЦЭМ!$D$39:$D$782,СВЦЭМ!$A$39:$A$782,$A92,СВЦЭМ!$B$39:$B$782,F$83)+'СЕТ СН'!$H$14+СВЦЭМ!$D$10+'СЕТ СН'!$H$5-'СЕТ СН'!$H$24</f>
        <v>4330.9149139599995</v>
      </c>
      <c r="G92" s="36">
        <f>SUMIFS(СВЦЭМ!$D$39:$D$782,СВЦЭМ!$A$39:$A$782,$A92,СВЦЭМ!$B$39:$B$782,G$83)+'СЕТ СН'!$H$14+СВЦЭМ!$D$10+'СЕТ СН'!$H$5-'СЕТ СН'!$H$24</f>
        <v>4290.4685986799996</v>
      </c>
      <c r="H92" s="36">
        <f>SUMIFS(СВЦЭМ!$D$39:$D$782,СВЦЭМ!$A$39:$A$782,$A92,СВЦЭМ!$B$39:$B$782,H$83)+'СЕТ СН'!$H$14+СВЦЭМ!$D$10+'СЕТ СН'!$H$5-'СЕТ СН'!$H$24</f>
        <v>4211.6832900099998</v>
      </c>
      <c r="I92" s="36">
        <f>SUMIFS(СВЦЭМ!$D$39:$D$782,СВЦЭМ!$A$39:$A$782,$A92,СВЦЭМ!$B$39:$B$782,I$83)+'СЕТ СН'!$H$14+СВЦЭМ!$D$10+'СЕТ СН'!$H$5-'СЕТ СН'!$H$24</f>
        <v>4180.8066637299999</v>
      </c>
      <c r="J92" s="36">
        <f>SUMIFS(СВЦЭМ!$D$39:$D$782,СВЦЭМ!$A$39:$A$782,$A92,СВЦЭМ!$B$39:$B$782,J$83)+'СЕТ СН'!$H$14+СВЦЭМ!$D$10+'СЕТ СН'!$H$5-'СЕТ СН'!$H$24</f>
        <v>4080.0095310300003</v>
      </c>
      <c r="K92" s="36">
        <f>SUMIFS(СВЦЭМ!$D$39:$D$782,СВЦЭМ!$A$39:$A$782,$A92,СВЦЭМ!$B$39:$B$782,K$83)+'СЕТ СН'!$H$14+СВЦЭМ!$D$10+'СЕТ СН'!$H$5-'СЕТ СН'!$H$24</f>
        <v>4069.3832430900002</v>
      </c>
      <c r="L92" s="36">
        <f>SUMIFS(СВЦЭМ!$D$39:$D$782,СВЦЭМ!$A$39:$A$782,$A92,СВЦЭМ!$B$39:$B$782,L$83)+'СЕТ СН'!$H$14+СВЦЭМ!$D$10+'СЕТ СН'!$H$5-'СЕТ СН'!$H$24</f>
        <v>4052.7238274700003</v>
      </c>
      <c r="M92" s="36">
        <f>SUMIFS(СВЦЭМ!$D$39:$D$782,СВЦЭМ!$A$39:$A$782,$A92,СВЦЭМ!$B$39:$B$782,M$83)+'СЕТ СН'!$H$14+СВЦЭМ!$D$10+'СЕТ СН'!$H$5-'СЕТ СН'!$H$24</f>
        <v>4075.3160705999999</v>
      </c>
      <c r="N92" s="36">
        <f>SUMIFS(СВЦЭМ!$D$39:$D$782,СВЦЭМ!$A$39:$A$782,$A92,СВЦЭМ!$B$39:$B$782,N$83)+'СЕТ СН'!$H$14+СВЦЭМ!$D$10+'СЕТ СН'!$H$5-'СЕТ СН'!$H$24</f>
        <v>4106.5649649699999</v>
      </c>
      <c r="O92" s="36">
        <f>SUMIFS(СВЦЭМ!$D$39:$D$782,СВЦЭМ!$A$39:$A$782,$A92,СВЦЭМ!$B$39:$B$782,O$83)+'СЕТ СН'!$H$14+СВЦЭМ!$D$10+'СЕТ СН'!$H$5-'СЕТ СН'!$H$24</f>
        <v>4097.0538486000005</v>
      </c>
      <c r="P92" s="36">
        <f>SUMIFS(СВЦЭМ!$D$39:$D$782,СВЦЭМ!$A$39:$A$782,$A92,СВЦЭМ!$B$39:$B$782,P$83)+'СЕТ СН'!$H$14+СВЦЭМ!$D$10+'СЕТ СН'!$H$5-'СЕТ СН'!$H$24</f>
        <v>4085.2953697600001</v>
      </c>
      <c r="Q92" s="36">
        <f>SUMIFS(СВЦЭМ!$D$39:$D$782,СВЦЭМ!$A$39:$A$782,$A92,СВЦЭМ!$B$39:$B$782,Q$83)+'СЕТ СН'!$H$14+СВЦЭМ!$D$10+'СЕТ СН'!$H$5-'СЕТ СН'!$H$24</f>
        <v>4120.7877685900003</v>
      </c>
      <c r="R92" s="36">
        <f>SUMIFS(СВЦЭМ!$D$39:$D$782,СВЦЭМ!$A$39:$A$782,$A92,СВЦЭМ!$B$39:$B$782,R$83)+'СЕТ СН'!$H$14+СВЦЭМ!$D$10+'СЕТ СН'!$H$5-'СЕТ СН'!$H$24</f>
        <v>4115.2627861800001</v>
      </c>
      <c r="S92" s="36">
        <f>SUMIFS(СВЦЭМ!$D$39:$D$782,СВЦЭМ!$A$39:$A$782,$A92,СВЦЭМ!$B$39:$B$782,S$83)+'СЕТ СН'!$H$14+СВЦЭМ!$D$10+'СЕТ СН'!$H$5-'СЕТ СН'!$H$24</f>
        <v>4097.9094458099999</v>
      </c>
      <c r="T92" s="36">
        <f>SUMIFS(СВЦЭМ!$D$39:$D$782,СВЦЭМ!$A$39:$A$782,$A92,СВЦЭМ!$B$39:$B$782,T$83)+'СЕТ СН'!$H$14+СВЦЭМ!$D$10+'СЕТ СН'!$H$5-'СЕТ СН'!$H$24</f>
        <v>4095.9381837000001</v>
      </c>
      <c r="U92" s="36">
        <f>SUMIFS(СВЦЭМ!$D$39:$D$782,СВЦЭМ!$A$39:$A$782,$A92,СВЦЭМ!$B$39:$B$782,U$83)+'СЕТ СН'!$H$14+СВЦЭМ!$D$10+'СЕТ СН'!$H$5-'СЕТ СН'!$H$24</f>
        <v>4098.2162200299999</v>
      </c>
      <c r="V92" s="36">
        <f>SUMIFS(СВЦЭМ!$D$39:$D$782,СВЦЭМ!$A$39:$A$782,$A92,СВЦЭМ!$B$39:$B$782,V$83)+'СЕТ СН'!$H$14+СВЦЭМ!$D$10+'СЕТ СН'!$H$5-'СЕТ СН'!$H$24</f>
        <v>4111.7407805499997</v>
      </c>
      <c r="W92" s="36">
        <f>SUMIFS(СВЦЭМ!$D$39:$D$782,СВЦЭМ!$A$39:$A$782,$A92,СВЦЭМ!$B$39:$B$782,W$83)+'СЕТ СН'!$H$14+СВЦЭМ!$D$10+'СЕТ СН'!$H$5-'СЕТ СН'!$H$24</f>
        <v>4132.4619139699998</v>
      </c>
      <c r="X92" s="36">
        <f>SUMIFS(СВЦЭМ!$D$39:$D$782,СВЦЭМ!$A$39:$A$782,$A92,СВЦЭМ!$B$39:$B$782,X$83)+'СЕТ СН'!$H$14+СВЦЭМ!$D$10+'СЕТ СН'!$H$5-'СЕТ СН'!$H$24</f>
        <v>4211.8940602399998</v>
      </c>
      <c r="Y92" s="36">
        <f>SUMIFS(СВЦЭМ!$D$39:$D$782,СВЦЭМ!$A$39:$A$782,$A92,СВЦЭМ!$B$39:$B$782,Y$83)+'СЕТ СН'!$H$14+СВЦЭМ!$D$10+'СЕТ СН'!$H$5-'СЕТ СН'!$H$24</f>
        <v>4271.0954483200003</v>
      </c>
    </row>
    <row r="93" spans="1:27" ht="15.75" x14ac:dyDescent="0.2">
      <c r="A93" s="35">
        <f t="shared" si="2"/>
        <v>45575</v>
      </c>
      <c r="B93" s="36">
        <f>SUMIFS(СВЦЭМ!$D$39:$D$782,СВЦЭМ!$A$39:$A$782,$A93,СВЦЭМ!$B$39:$B$782,B$83)+'СЕТ СН'!$H$14+СВЦЭМ!$D$10+'СЕТ СН'!$H$5-'СЕТ СН'!$H$24</f>
        <v>4247.6719908499999</v>
      </c>
      <c r="C93" s="36">
        <f>SUMIFS(СВЦЭМ!$D$39:$D$782,СВЦЭМ!$A$39:$A$782,$A93,СВЦЭМ!$B$39:$B$782,C$83)+'СЕТ СН'!$H$14+СВЦЭМ!$D$10+'СЕТ СН'!$H$5-'СЕТ СН'!$H$24</f>
        <v>4288.8651020799998</v>
      </c>
      <c r="D93" s="36">
        <f>SUMIFS(СВЦЭМ!$D$39:$D$782,СВЦЭМ!$A$39:$A$782,$A93,СВЦЭМ!$B$39:$B$782,D$83)+'СЕТ СН'!$H$14+СВЦЭМ!$D$10+'СЕТ СН'!$H$5-'СЕТ СН'!$H$24</f>
        <v>4272.5278704800003</v>
      </c>
      <c r="E93" s="36">
        <f>SUMIFS(СВЦЭМ!$D$39:$D$782,СВЦЭМ!$A$39:$A$782,$A93,СВЦЭМ!$B$39:$B$782,E$83)+'СЕТ СН'!$H$14+СВЦЭМ!$D$10+'СЕТ СН'!$H$5-'СЕТ СН'!$H$24</f>
        <v>4277.7910421400002</v>
      </c>
      <c r="F93" s="36">
        <f>SUMIFS(СВЦЭМ!$D$39:$D$782,СВЦЭМ!$A$39:$A$782,$A93,СВЦЭМ!$B$39:$B$782,F$83)+'СЕТ СН'!$H$14+СВЦЭМ!$D$10+'СЕТ СН'!$H$5-'СЕТ СН'!$H$24</f>
        <v>4285.1995824599999</v>
      </c>
      <c r="G93" s="36">
        <f>SUMIFS(СВЦЭМ!$D$39:$D$782,СВЦЭМ!$A$39:$A$782,$A93,СВЦЭМ!$B$39:$B$782,G$83)+'СЕТ СН'!$H$14+СВЦЭМ!$D$10+'СЕТ СН'!$H$5-'СЕТ СН'!$H$24</f>
        <v>4253.4496065599997</v>
      </c>
      <c r="H93" s="36">
        <f>SUMIFS(СВЦЭМ!$D$39:$D$782,СВЦЭМ!$A$39:$A$782,$A93,СВЦЭМ!$B$39:$B$782,H$83)+'СЕТ СН'!$H$14+СВЦЭМ!$D$10+'СЕТ СН'!$H$5-'СЕТ СН'!$H$24</f>
        <v>4148.0079279599995</v>
      </c>
      <c r="I93" s="36">
        <f>SUMIFS(СВЦЭМ!$D$39:$D$782,СВЦЭМ!$A$39:$A$782,$A93,СВЦЭМ!$B$39:$B$782,I$83)+'СЕТ СН'!$H$14+СВЦЭМ!$D$10+'СЕТ СН'!$H$5-'СЕТ СН'!$H$24</f>
        <v>4051.0287709100003</v>
      </c>
      <c r="J93" s="36">
        <f>SUMIFS(СВЦЭМ!$D$39:$D$782,СВЦЭМ!$A$39:$A$782,$A93,СВЦЭМ!$B$39:$B$782,J$83)+'СЕТ СН'!$H$14+СВЦЭМ!$D$10+'СЕТ СН'!$H$5-'СЕТ СН'!$H$24</f>
        <v>4007.9042813799997</v>
      </c>
      <c r="K93" s="36">
        <f>SUMIFS(СВЦЭМ!$D$39:$D$782,СВЦЭМ!$A$39:$A$782,$A93,СВЦЭМ!$B$39:$B$782,K$83)+'СЕТ СН'!$H$14+СВЦЭМ!$D$10+'СЕТ СН'!$H$5-'СЕТ СН'!$H$24</f>
        <v>3997.8969200299998</v>
      </c>
      <c r="L93" s="36">
        <f>SUMIFS(СВЦЭМ!$D$39:$D$782,СВЦЭМ!$A$39:$A$782,$A93,СВЦЭМ!$B$39:$B$782,L$83)+'СЕТ СН'!$H$14+СВЦЭМ!$D$10+'СЕТ СН'!$H$5-'СЕТ СН'!$H$24</f>
        <v>3992.2676835100001</v>
      </c>
      <c r="M93" s="36">
        <f>SUMIFS(СВЦЭМ!$D$39:$D$782,СВЦЭМ!$A$39:$A$782,$A93,СВЦЭМ!$B$39:$B$782,M$83)+'СЕТ СН'!$H$14+СВЦЭМ!$D$10+'СЕТ СН'!$H$5-'СЕТ СН'!$H$24</f>
        <v>4020.4567145599999</v>
      </c>
      <c r="N93" s="36">
        <f>SUMIFS(СВЦЭМ!$D$39:$D$782,СВЦЭМ!$A$39:$A$782,$A93,СВЦЭМ!$B$39:$B$782,N$83)+'СЕТ СН'!$H$14+СВЦЭМ!$D$10+'СЕТ СН'!$H$5-'СЕТ СН'!$H$24</f>
        <v>4019.9679635900002</v>
      </c>
      <c r="O93" s="36">
        <f>SUMIFS(СВЦЭМ!$D$39:$D$782,СВЦЭМ!$A$39:$A$782,$A93,СВЦЭМ!$B$39:$B$782,O$83)+'СЕТ СН'!$H$14+СВЦЭМ!$D$10+'СЕТ СН'!$H$5-'СЕТ СН'!$H$24</f>
        <v>4028.4131759800002</v>
      </c>
      <c r="P93" s="36">
        <f>SUMIFS(СВЦЭМ!$D$39:$D$782,СВЦЭМ!$A$39:$A$782,$A93,СВЦЭМ!$B$39:$B$782,P$83)+'СЕТ СН'!$H$14+СВЦЭМ!$D$10+'СЕТ СН'!$H$5-'СЕТ СН'!$H$24</f>
        <v>4043.2839126999997</v>
      </c>
      <c r="Q93" s="36">
        <f>SUMIFS(СВЦЭМ!$D$39:$D$782,СВЦЭМ!$A$39:$A$782,$A93,СВЦЭМ!$B$39:$B$782,Q$83)+'СЕТ СН'!$H$14+СВЦЭМ!$D$10+'СЕТ СН'!$H$5-'СЕТ СН'!$H$24</f>
        <v>4068.1199482699999</v>
      </c>
      <c r="R93" s="36">
        <f>SUMIFS(СВЦЭМ!$D$39:$D$782,СВЦЭМ!$A$39:$A$782,$A93,СВЦЭМ!$B$39:$B$782,R$83)+'СЕТ СН'!$H$14+СВЦЭМ!$D$10+'СЕТ СН'!$H$5-'СЕТ СН'!$H$24</f>
        <v>4065.1494087299998</v>
      </c>
      <c r="S93" s="36">
        <f>SUMIFS(СВЦЭМ!$D$39:$D$782,СВЦЭМ!$A$39:$A$782,$A93,СВЦЭМ!$B$39:$B$782,S$83)+'СЕТ СН'!$H$14+СВЦЭМ!$D$10+'СЕТ СН'!$H$5-'СЕТ СН'!$H$24</f>
        <v>4057.8127807399997</v>
      </c>
      <c r="T93" s="36">
        <f>SUMIFS(СВЦЭМ!$D$39:$D$782,СВЦЭМ!$A$39:$A$782,$A93,СВЦЭМ!$B$39:$B$782,T$83)+'СЕТ СН'!$H$14+СВЦЭМ!$D$10+'СЕТ СН'!$H$5-'СЕТ СН'!$H$24</f>
        <v>3989.9779081199999</v>
      </c>
      <c r="U93" s="36">
        <f>SUMIFS(СВЦЭМ!$D$39:$D$782,СВЦЭМ!$A$39:$A$782,$A93,СВЦЭМ!$B$39:$B$782,U$83)+'СЕТ СН'!$H$14+СВЦЭМ!$D$10+'СЕТ СН'!$H$5-'СЕТ СН'!$H$24</f>
        <v>3917.1967100699999</v>
      </c>
      <c r="V93" s="36">
        <f>SUMIFS(СВЦЭМ!$D$39:$D$782,СВЦЭМ!$A$39:$A$782,$A93,СВЦЭМ!$B$39:$B$782,V$83)+'СЕТ СН'!$H$14+СВЦЭМ!$D$10+'СЕТ СН'!$H$5-'СЕТ СН'!$H$24</f>
        <v>3917.2780984800002</v>
      </c>
      <c r="W93" s="36">
        <f>SUMIFS(СВЦЭМ!$D$39:$D$782,СВЦЭМ!$A$39:$A$782,$A93,СВЦЭМ!$B$39:$B$782,W$83)+'СЕТ СН'!$H$14+СВЦЭМ!$D$10+'СЕТ СН'!$H$5-'СЕТ СН'!$H$24</f>
        <v>3934.4325665599999</v>
      </c>
      <c r="X93" s="36">
        <f>SUMIFS(СВЦЭМ!$D$39:$D$782,СВЦЭМ!$A$39:$A$782,$A93,СВЦЭМ!$B$39:$B$782,X$83)+'СЕТ СН'!$H$14+СВЦЭМ!$D$10+'СЕТ СН'!$H$5-'СЕТ СН'!$H$24</f>
        <v>4001.5737616400002</v>
      </c>
      <c r="Y93" s="36">
        <f>SUMIFS(СВЦЭМ!$D$39:$D$782,СВЦЭМ!$A$39:$A$782,$A93,СВЦЭМ!$B$39:$B$782,Y$83)+'СЕТ СН'!$H$14+СВЦЭМ!$D$10+'СЕТ СН'!$H$5-'СЕТ СН'!$H$24</f>
        <v>4077.5394876600003</v>
      </c>
    </row>
    <row r="94" spans="1:27" ht="15.75" x14ac:dyDescent="0.2">
      <c r="A94" s="35">
        <f t="shared" si="2"/>
        <v>45576</v>
      </c>
      <c r="B94" s="36">
        <f>SUMIFS(СВЦЭМ!$D$39:$D$782,СВЦЭМ!$A$39:$A$782,$A94,СВЦЭМ!$B$39:$B$782,B$83)+'СЕТ СН'!$H$14+СВЦЭМ!$D$10+'СЕТ СН'!$H$5-'СЕТ СН'!$H$24</f>
        <v>4235.6209008799997</v>
      </c>
      <c r="C94" s="36">
        <f>SUMIFS(СВЦЭМ!$D$39:$D$782,СВЦЭМ!$A$39:$A$782,$A94,СВЦЭМ!$B$39:$B$782,C$83)+'СЕТ СН'!$H$14+СВЦЭМ!$D$10+'СЕТ СН'!$H$5-'СЕТ СН'!$H$24</f>
        <v>4290.6738109400003</v>
      </c>
      <c r="D94" s="36">
        <f>SUMIFS(СВЦЭМ!$D$39:$D$782,СВЦЭМ!$A$39:$A$782,$A94,СВЦЭМ!$B$39:$B$782,D$83)+'СЕТ СН'!$H$14+СВЦЭМ!$D$10+'СЕТ СН'!$H$5-'СЕТ СН'!$H$24</f>
        <v>4300.87548874</v>
      </c>
      <c r="E94" s="36">
        <f>SUMIFS(СВЦЭМ!$D$39:$D$782,СВЦЭМ!$A$39:$A$782,$A94,СВЦЭМ!$B$39:$B$782,E$83)+'СЕТ СН'!$H$14+СВЦЭМ!$D$10+'СЕТ СН'!$H$5-'СЕТ СН'!$H$24</f>
        <v>4307.7285006900001</v>
      </c>
      <c r="F94" s="36">
        <f>SUMIFS(СВЦЭМ!$D$39:$D$782,СВЦЭМ!$A$39:$A$782,$A94,СВЦЭМ!$B$39:$B$782,F$83)+'СЕТ СН'!$H$14+СВЦЭМ!$D$10+'СЕТ СН'!$H$5-'СЕТ СН'!$H$24</f>
        <v>4330.3612985</v>
      </c>
      <c r="G94" s="36">
        <f>SUMIFS(СВЦЭМ!$D$39:$D$782,СВЦЭМ!$A$39:$A$782,$A94,СВЦЭМ!$B$39:$B$782,G$83)+'СЕТ СН'!$H$14+СВЦЭМ!$D$10+'СЕТ СН'!$H$5-'СЕТ СН'!$H$24</f>
        <v>4315.73618128</v>
      </c>
      <c r="H94" s="36">
        <f>SUMIFS(СВЦЭМ!$D$39:$D$782,СВЦЭМ!$A$39:$A$782,$A94,СВЦЭМ!$B$39:$B$782,H$83)+'СЕТ СН'!$H$14+СВЦЭМ!$D$10+'СЕТ СН'!$H$5-'СЕТ СН'!$H$24</f>
        <v>4200.1531750200002</v>
      </c>
      <c r="I94" s="36">
        <f>SUMIFS(СВЦЭМ!$D$39:$D$782,СВЦЭМ!$A$39:$A$782,$A94,СВЦЭМ!$B$39:$B$782,I$83)+'СЕТ СН'!$H$14+СВЦЭМ!$D$10+'СЕТ СН'!$H$5-'СЕТ СН'!$H$24</f>
        <v>4128.2926811300003</v>
      </c>
      <c r="J94" s="36">
        <f>SUMIFS(СВЦЭМ!$D$39:$D$782,СВЦЭМ!$A$39:$A$782,$A94,СВЦЭМ!$B$39:$B$782,J$83)+'СЕТ СН'!$H$14+СВЦЭМ!$D$10+'СЕТ СН'!$H$5-'СЕТ СН'!$H$24</f>
        <v>4069.8773678699999</v>
      </c>
      <c r="K94" s="36">
        <f>SUMIFS(СВЦЭМ!$D$39:$D$782,СВЦЭМ!$A$39:$A$782,$A94,СВЦЭМ!$B$39:$B$782,K$83)+'СЕТ СН'!$H$14+СВЦЭМ!$D$10+'СЕТ СН'!$H$5-'СЕТ СН'!$H$24</f>
        <v>4068.43516215</v>
      </c>
      <c r="L94" s="36">
        <f>SUMIFS(СВЦЭМ!$D$39:$D$782,СВЦЭМ!$A$39:$A$782,$A94,СВЦЭМ!$B$39:$B$782,L$83)+'СЕТ СН'!$H$14+СВЦЭМ!$D$10+'СЕТ СН'!$H$5-'СЕТ СН'!$H$24</f>
        <v>4065.3828933300001</v>
      </c>
      <c r="M94" s="36">
        <f>SUMIFS(СВЦЭМ!$D$39:$D$782,СВЦЭМ!$A$39:$A$782,$A94,СВЦЭМ!$B$39:$B$782,M$83)+'СЕТ СН'!$H$14+СВЦЭМ!$D$10+'СЕТ СН'!$H$5-'СЕТ СН'!$H$24</f>
        <v>4049.7102210000003</v>
      </c>
      <c r="N94" s="36">
        <f>SUMIFS(СВЦЭМ!$D$39:$D$782,СВЦЭМ!$A$39:$A$782,$A94,СВЦЭМ!$B$39:$B$782,N$83)+'СЕТ СН'!$H$14+СВЦЭМ!$D$10+'СЕТ СН'!$H$5-'СЕТ СН'!$H$24</f>
        <v>4097.7726398100003</v>
      </c>
      <c r="O94" s="36">
        <f>SUMIFS(СВЦЭМ!$D$39:$D$782,СВЦЭМ!$A$39:$A$782,$A94,СВЦЭМ!$B$39:$B$782,O$83)+'СЕТ СН'!$H$14+СВЦЭМ!$D$10+'СЕТ СН'!$H$5-'СЕТ СН'!$H$24</f>
        <v>4094.0489065500001</v>
      </c>
      <c r="P94" s="36">
        <f>SUMIFS(СВЦЭМ!$D$39:$D$782,СВЦЭМ!$A$39:$A$782,$A94,СВЦЭМ!$B$39:$B$782,P$83)+'СЕТ СН'!$H$14+СВЦЭМ!$D$10+'СЕТ СН'!$H$5-'СЕТ СН'!$H$24</f>
        <v>4098.2172553299997</v>
      </c>
      <c r="Q94" s="36">
        <f>SUMIFS(СВЦЭМ!$D$39:$D$782,СВЦЭМ!$A$39:$A$782,$A94,СВЦЭМ!$B$39:$B$782,Q$83)+'СЕТ СН'!$H$14+СВЦЭМ!$D$10+'СЕТ СН'!$H$5-'СЕТ СН'!$H$24</f>
        <v>4103.4457612200003</v>
      </c>
      <c r="R94" s="36">
        <f>SUMIFS(СВЦЭМ!$D$39:$D$782,СВЦЭМ!$A$39:$A$782,$A94,СВЦЭМ!$B$39:$B$782,R$83)+'СЕТ СН'!$H$14+СВЦЭМ!$D$10+'СЕТ СН'!$H$5-'СЕТ СН'!$H$24</f>
        <v>4102.6515903</v>
      </c>
      <c r="S94" s="36">
        <f>SUMIFS(СВЦЭМ!$D$39:$D$782,СВЦЭМ!$A$39:$A$782,$A94,СВЦЭМ!$B$39:$B$782,S$83)+'СЕТ СН'!$H$14+СВЦЭМ!$D$10+'СЕТ СН'!$H$5-'СЕТ СН'!$H$24</f>
        <v>4090.5271198299997</v>
      </c>
      <c r="T94" s="36">
        <f>SUMIFS(СВЦЭМ!$D$39:$D$782,СВЦЭМ!$A$39:$A$782,$A94,СВЦЭМ!$B$39:$B$782,T$83)+'СЕТ СН'!$H$14+СВЦЭМ!$D$10+'СЕТ СН'!$H$5-'СЕТ СН'!$H$24</f>
        <v>4039.3313220800001</v>
      </c>
      <c r="U94" s="36">
        <f>SUMIFS(СВЦЭМ!$D$39:$D$782,СВЦЭМ!$A$39:$A$782,$A94,СВЦЭМ!$B$39:$B$782,U$83)+'СЕТ СН'!$H$14+СВЦЭМ!$D$10+'СЕТ СН'!$H$5-'СЕТ СН'!$H$24</f>
        <v>3990.1009783700001</v>
      </c>
      <c r="V94" s="36">
        <f>SUMIFS(СВЦЭМ!$D$39:$D$782,СВЦЭМ!$A$39:$A$782,$A94,СВЦЭМ!$B$39:$B$782,V$83)+'СЕТ СН'!$H$14+СВЦЭМ!$D$10+'СЕТ СН'!$H$5-'СЕТ СН'!$H$24</f>
        <v>4003.8686702800001</v>
      </c>
      <c r="W94" s="36">
        <f>SUMIFS(СВЦЭМ!$D$39:$D$782,СВЦЭМ!$A$39:$A$782,$A94,СВЦЭМ!$B$39:$B$782,W$83)+'СЕТ СН'!$H$14+СВЦЭМ!$D$10+'СЕТ СН'!$H$5-'СЕТ СН'!$H$24</f>
        <v>4023.8344109499999</v>
      </c>
      <c r="X94" s="36">
        <f>SUMIFS(СВЦЭМ!$D$39:$D$782,СВЦЭМ!$A$39:$A$782,$A94,СВЦЭМ!$B$39:$B$782,X$83)+'СЕТ СН'!$H$14+СВЦЭМ!$D$10+'СЕТ СН'!$H$5-'СЕТ СН'!$H$24</f>
        <v>4101.56733334</v>
      </c>
      <c r="Y94" s="36">
        <f>SUMIFS(СВЦЭМ!$D$39:$D$782,СВЦЭМ!$A$39:$A$782,$A94,СВЦЭМ!$B$39:$B$782,Y$83)+'СЕТ СН'!$H$14+СВЦЭМ!$D$10+'СЕТ СН'!$H$5-'СЕТ СН'!$H$24</f>
        <v>4170.4531901499995</v>
      </c>
    </row>
    <row r="95" spans="1:27" ht="15.75" x14ac:dyDescent="0.2">
      <c r="A95" s="35">
        <f t="shared" si="2"/>
        <v>45577</v>
      </c>
      <c r="B95" s="36">
        <f>SUMIFS(СВЦЭМ!$D$39:$D$782,СВЦЭМ!$A$39:$A$782,$A95,СВЦЭМ!$B$39:$B$782,B$83)+'СЕТ СН'!$H$14+СВЦЭМ!$D$10+'СЕТ СН'!$H$5-'СЕТ СН'!$H$24</f>
        <v>4185.9346778899999</v>
      </c>
      <c r="C95" s="36">
        <f>SUMIFS(СВЦЭМ!$D$39:$D$782,СВЦЭМ!$A$39:$A$782,$A95,СВЦЭМ!$B$39:$B$782,C$83)+'СЕТ СН'!$H$14+СВЦЭМ!$D$10+'СЕТ СН'!$H$5-'СЕТ СН'!$H$24</f>
        <v>4257.54135967</v>
      </c>
      <c r="D95" s="36">
        <f>SUMIFS(СВЦЭМ!$D$39:$D$782,СВЦЭМ!$A$39:$A$782,$A95,СВЦЭМ!$B$39:$B$782,D$83)+'СЕТ СН'!$H$14+СВЦЭМ!$D$10+'СЕТ СН'!$H$5-'СЕТ СН'!$H$24</f>
        <v>4319.0107607299997</v>
      </c>
      <c r="E95" s="36">
        <f>SUMIFS(СВЦЭМ!$D$39:$D$782,СВЦЭМ!$A$39:$A$782,$A95,СВЦЭМ!$B$39:$B$782,E$83)+'СЕТ СН'!$H$14+СВЦЭМ!$D$10+'СЕТ СН'!$H$5-'СЕТ СН'!$H$24</f>
        <v>4310.9108645799997</v>
      </c>
      <c r="F95" s="36">
        <f>SUMIFS(СВЦЭМ!$D$39:$D$782,СВЦЭМ!$A$39:$A$782,$A95,СВЦЭМ!$B$39:$B$782,F$83)+'СЕТ СН'!$H$14+СВЦЭМ!$D$10+'СЕТ СН'!$H$5-'СЕТ СН'!$H$24</f>
        <v>4304.3219931900003</v>
      </c>
      <c r="G95" s="36">
        <f>SUMIFS(СВЦЭМ!$D$39:$D$782,СВЦЭМ!$A$39:$A$782,$A95,СВЦЭМ!$B$39:$B$782,G$83)+'СЕТ СН'!$H$14+СВЦЭМ!$D$10+'СЕТ СН'!$H$5-'СЕТ СН'!$H$24</f>
        <v>4311.43021408</v>
      </c>
      <c r="H95" s="36">
        <f>SUMIFS(СВЦЭМ!$D$39:$D$782,СВЦЭМ!$A$39:$A$782,$A95,СВЦЭМ!$B$39:$B$782,H$83)+'СЕТ СН'!$H$14+СВЦЭМ!$D$10+'СЕТ СН'!$H$5-'СЕТ СН'!$H$24</f>
        <v>4284.8615566299995</v>
      </c>
      <c r="I95" s="36">
        <f>SUMIFS(СВЦЭМ!$D$39:$D$782,СВЦЭМ!$A$39:$A$782,$A95,СВЦЭМ!$B$39:$B$782,I$83)+'СЕТ СН'!$H$14+СВЦЭМ!$D$10+'СЕТ СН'!$H$5-'СЕТ СН'!$H$24</f>
        <v>4227.2283451499998</v>
      </c>
      <c r="J95" s="36">
        <f>SUMIFS(СВЦЭМ!$D$39:$D$782,СВЦЭМ!$A$39:$A$782,$A95,СВЦЭМ!$B$39:$B$782,J$83)+'СЕТ СН'!$H$14+СВЦЭМ!$D$10+'СЕТ СН'!$H$5-'СЕТ СН'!$H$24</f>
        <v>4120.45500825</v>
      </c>
      <c r="K95" s="36">
        <f>SUMIFS(СВЦЭМ!$D$39:$D$782,СВЦЭМ!$A$39:$A$782,$A95,СВЦЭМ!$B$39:$B$782,K$83)+'СЕТ СН'!$H$14+СВЦЭМ!$D$10+'СЕТ СН'!$H$5-'СЕТ СН'!$H$24</f>
        <v>4053.5990274200003</v>
      </c>
      <c r="L95" s="36">
        <f>SUMIFS(СВЦЭМ!$D$39:$D$782,СВЦЭМ!$A$39:$A$782,$A95,СВЦЭМ!$B$39:$B$782,L$83)+'СЕТ СН'!$H$14+СВЦЭМ!$D$10+'СЕТ СН'!$H$5-'СЕТ СН'!$H$24</f>
        <v>4018.6327540800003</v>
      </c>
      <c r="M95" s="36">
        <f>SUMIFS(СВЦЭМ!$D$39:$D$782,СВЦЭМ!$A$39:$A$782,$A95,СВЦЭМ!$B$39:$B$782,M$83)+'СЕТ СН'!$H$14+СВЦЭМ!$D$10+'СЕТ СН'!$H$5-'СЕТ СН'!$H$24</f>
        <v>4005.1560182100002</v>
      </c>
      <c r="N95" s="36">
        <f>SUMIFS(СВЦЭМ!$D$39:$D$782,СВЦЭМ!$A$39:$A$782,$A95,СВЦЭМ!$B$39:$B$782,N$83)+'СЕТ СН'!$H$14+СВЦЭМ!$D$10+'СЕТ СН'!$H$5-'СЕТ СН'!$H$24</f>
        <v>4018.3393383100001</v>
      </c>
      <c r="O95" s="36">
        <f>SUMIFS(СВЦЭМ!$D$39:$D$782,СВЦЭМ!$A$39:$A$782,$A95,СВЦЭМ!$B$39:$B$782,O$83)+'СЕТ СН'!$H$14+СВЦЭМ!$D$10+'СЕТ СН'!$H$5-'СЕТ СН'!$H$24</f>
        <v>4024.5697721500001</v>
      </c>
      <c r="P95" s="36">
        <f>SUMIFS(СВЦЭМ!$D$39:$D$782,СВЦЭМ!$A$39:$A$782,$A95,СВЦЭМ!$B$39:$B$782,P$83)+'СЕТ СН'!$H$14+СВЦЭМ!$D$10+'СЕТ СН'!$H$5-'СЕТ СН'!$H$24</f>
        <v>4040.0349570399999</v>
      </c>
      <c r="Q95" s="36">
        <f>SUMIFS(СВЦЭМ!$D$39:$D$782,СВЦЭМ!$A$39:$A$782,$A95,СВЦЭМ!$B$39:$B$782,Q$83)+'СЕТ СН'!$H$14+СВЦЭМ!$D$10+'СЕТ СН'!$H$5-'СЕТ СН'!$H$24</f>
        <v>4043.6134821799997</v>
      </c>
      <c r="R95" s="36">
        <f>SUMIFS(СВЦЭМ!$D$39:$D$782,СВЦЭМ!$A$39:$A$782,$A95,СВЦЭМ!$B$39:$B$782,R$83)+'СЕТ СН'!$H$14+СВЦЭМ!$D$10+'СЕТ СН'!$H$5-'СЕТ СН'!$H$24</f>
        <v>4051.93741675</v>
      </c>
      <c r="S95" s="36">
        <f>SUMIFS(СВЦЭМ!$D$39:$D$782,СВЦЭМ!$A$39:$A$782,$A95,СВЦЭМ!$B$39:$B$782,S$83)+'СЕТ СН'!$H$14+СВЦЭМ!$D$10+'СЕТ СН'!$H$5-'СЕТ СН'!$H$24</f>
        <v>4046.66162175</v>
      </c>
      <c r="T95" s="36">
        <f>SUMIFS(СВЦЭМ!$D$39:$D$782,СВЦЭМ!$A$39:$A$782,$A95,СВЦЭМ!$B$39:$B$782,T$83)+'СЕТ СН'!$H$14+СВЦЭМ!$D$10+'СЕТ СН'!$H$5-'СЕТ СН'!$H$24</f>
        <v>4000.8315178399998</v>
      </c>
      <c r="U95" s="36">
        <f>SUMIFS(СВЦЭМ!$D$39:$D$782,СВЦЭМ!$A$39:$A$782,$A95,СВЦЭМ!$B$39:$B$782,U$83)+'СЕТ СН'!$H$14+СВЦЭМ!$D$10+'СЕТ СН'!$H$5-'СЕТ СН'!$H$24</f>
        <v>3948.0058721800001</v>
      </c>
      <c r="V95" s="36">
        <f>SUMIFS(СВЦЭМ!$D$39:$D$782,СВЦЭМ!$A$39:$A$782,$A95,СВЦЭМ!$B$39:$B$782,V$83)+'СЕТ СН'!$H$14+СВЦЭМ!$D$10+'СЕТ СН'!$H$5-'СЕТ СН'!$H$24</f>
        <v>3960.2579244199997</v>
      </c>
      <c r="W95" s="36">
        <f>SUMIFS(СВЦЭМ!$D$39:$D$782,СВЦЭМ!$A$39:$A$782,$A95,СВЦЭМ!$B$39:$B$782,W$83)+'СЕТ СН'!$H$14+СВЦЭМ!$D$10+'СЕТ СН'!$H$5-'СЕТ СН'!$H$24</f>
        <v>3978.6579803899999</v>
      </c>
      <c r="X95" s="36">
        <f>SUMIFS(СВЦЭМ!$D$39:$D$782,СВЦЭМ!$A$39:$A$782,$A95,СВЦЭМ!$B$39:$B$782,X$83)+'СЕТ СН'!$H$14+СВЦЭМ!$D$10+'СЕТ СН'!$H$5-'СЕТ СН'!$H$24</f>
        <v>4038.4801644700001</v>
      </c>
      <c r="Y95" s="36">
        <f>SUMIFS(СВЦЭМ!$D$39:$D$782,СВЦЭМ!$A$39:$A$782,$A95,СВЦЭМ!$B$39:$B$782,Y$83)+'СЕТ СН'!$H$14+СВЦЭМ!$D$10+'СЕТ СН'!$H$5-'СЕТ СН'!$H$24</f>
        <v>4130.7009332099997</v>
      </c>
    </row>
    <row r="96" spans="1:27" ht="15.75" x14ac:dyDescent="0.2">
      <c r="A96" s="35">
        <f t="shared" si="2"/>
        <v>45578</v>
      </c>
      <c r="B96" s="36">
        <f>SUMIFS(СВЦЭМ!$D$39:$D$782,СВЦЭМ!$A$39:$A$782,$A96,СВЦЭМ!$B$39:$B$782,B$83)+'СЕТ СН'!$H$14+СВЦЭМ!$D$10+'СЕТ СН'!$H$5-'СЕТ СН'!$H$24</f>
        <v>4154.1631309599998</v>
      </c>
      <c r="C96" s="36">
        <f>SUMIFS(СВЦЭМ!$D$39:$D$782,СВЦЭМ!$A$39:$A$782,$A96,СВЦЭМ!$B$39:$B$782,C$83)+'СЕТ СН'!$H$14+СВЦЭМ!$D$10+'СЕТ СН'!$H$5-'СЕТ СН'!$H$24</f>
        <v>4203.4008049799995</v>
      </c>
      <c r="D96" s="36">
        <f>SUMIFS(СВЦЭМ!$D$39:$D$782,СВЦЭМ!$A$39:$A$782,$A96,СВЦЭМ!$B$39:$B$782,D$83)+'СЕТ СН'!$H$14+СВЦЭМ!$D$10+'СЕТ СН'!$H$5-'СЕТ СН'!$H$24</f>
        <v>4262.9170163500003</v>
      </c>
      <c r="E96" s="36">
        <f>SUMIFS(СВЦЭМ!$D$39:$D$782,СВЦЭМ!$A$39:$A$782,$A96,СВЦЭМ!$B$39:$B$782,E$83)+'СЕТ СН'!$H$14+СВЦЭМ!$D$10+'СЕТ СН'!$H$5-'СЕТ СН'!$H$24</f>
        <v>4314.7175121800001</v>
      </c>
      <c r="F96" s="36">
        <f>SUMIFS(СВЦЭМ!$D$39:$D$782,СВЦЭМ!$A$39:$A$782,$A96,СВЦЭМ!$B$39:$B$782,F$83)+'СЕТ СН'!$H$14+СВЦЭМ!$D$10+'СЕТ СН'!$H$5-'СЕТ СН'!$H$24</f>
        <v>4316.0394345499999</v>
      </c>
      <c r="G96" s="36">
        <f>SUMIFS(СВЦЭМ!$D$39:$D$782,СВЦЭМ!$A$39:$A$782,$A96,СВЦЭМ!$B$39:$B$782,G$83)+'СЕТ СН'!$H$14+СВЦЭМ!$D$10+'СЕТ СН'!$H$5-'СЕТ СН'!$H$24</f>
        <v>4304.9398431400004</v>
      </c>
      <c r="H96" s="36">
        <f>SUMIFS(СВЦЭМ!$D$39:$D$782,СВЦЭМ!$A$39:$A$782,$A96,СВЦЭМ!$B$39:$B$782,H$83)+'СЕТ СН'!$H$14+СВЦЭМ!$D$10+'СЕТ СН'!$H$5-'СЕТ СН'!$H$24</f>
        <v>4264.8965096800002</v>
      </c>
      <c r="I96" s="36">
        <f>SUMIFS(СВЦЭМ!$D$39:$D$782,СВЦЭМ!$A$39:$A$782,$A96,СВЦЭМ!$B$39:$B$782,I$83)+'СЕТ СН'!$H$14+СВЦЭМ!$D$10+'СЕТ СН'!$H$5-'СЕТ СН'!$H$24</f>
        <v>4200.7513821000002</v>
      </c>
      <c r="J96" s="36">
        <f>SUMIFS(СВЦЭМ!$D$39:$D$782,СВЦЭМ!$A$39:$A$782,$A96,СВЦЭМ!$B$39:$B$782,J$83)+'СЕТ СН'!$H$14+СВЦЭМ!$D$10+'СЕТ СН'!$H$5-'СЕТ СН'!$H$24</f>
        <v>4115.8901328100001</v>
      </c>
      <c r="K96" s="36">
        <f>SUMIFS(СВЦЭМ!$D$39:$D$782,СВЦЭМ!$A$39:$A$782,$A96,СВЦЭМ!$B$39:$B$782,K$83)+'СЕТ СН'!$H$14+СВЦЭМ!$D$10+'СЕТ СН'!$H$5-'СЕТ СН'!$H$24</f>
        <v>4040.1151755199999</v>
      </c>
      <c r="L96" s="36">
        <f>SUMIFS(СВЦЭМ!$D$39:$D$782,СВЦЭМ!$A$39:$A$782,$A96,СВЦЭМ!$B$39:$B$782,L$83)+'СЕТ СН'!$H$14+СВЦЭМ!$D$10+'СЕТ СН'!$H$5-'СЕТ СН'!$H$24</f>
        <v>3978.4790990399997</v>
      </c>
      <c r="M96" s="36">
        <f>SUMIFS(СВЦЭМ!$D$39:$D$782,СВЦЭМ!$A$39:$A$782,$A96,СВЦЭМ!$B$39:$B$782,M$83)+'СЕТ СН'!$H$14+СВЦЭМ!$D$10+'СЕТ СН'!$H$5-'СЕТ СН'!$H$24</f>
        <v>3988.0399103700001</v>
      </c>
      <c r="N96" s="36">
        <f>SUMIFS(СВЦЭМ!$D$39:$D$782,СВЦЭМ!$A$39:$A$782,$A96,СВЦЭМ!$B$39:$B$782,N$83)+'СЕТ СН'!$H$14+СВЦЭМ!$D$10+'СЕТ СН'!$H$5-'СЕТ СН'!$H$24</f>
        <v>4016.6487325099997</v>
      </c>
      <c r="O96" s="36">
        <f>SUMIFS(СВЦЭМ!$D$39:$D$782,СВЦЭМ!$A$39:$A$782,$A96,СВЦЭМ!$B$39:$B$782,O$83)+'СЕТ СН'!$H$14+СВЦЭМ!$D$10+'СЕТ СН'!$H$5-'СЕТ СН'!$H$24</f>
        <v>4040.9974948099998</v>
      </c>
      <c r="P96" s="36">
        <f>SUMIFS(СВЦЭМ!$D$39:$D$782,СВЦЭМ!$A$39:$A$782,$A96,СВЦЭМ!$B$39:$B$782,P$83)+'СЕТ СН'!$H$14+СВЦЭМ!$D$10+'СЕТ СН'!$H$5-'СЕТ СН'!$H$24</f>
        <v>4051.9294539399998</v>
      </c>
      <c r="Q96" s="36">
        <f>SUMIFS(СВЦЭМ!$D$39:$D$782,СВЦЭМ!$A$39:$A$782,$A96,СВЦЭМ!$B$39:$B$782,Q$83)+'СЕТ СН'!$H$14+СВЦЭМ!$D$10+'СЕТ СН'!$H$5-'СЕТ СН'!$H$24</f>
        <v>4063.88859443</v>
      </c>
      <c r="R96" s="36">
        <f>SUMIFS(СВЦЭМ!$D$39:$D$782,СВЦЭМ!$A$39:$A$782,$A96,СВЦЭМ!$B$39:$B$782,R$83)+'СЕТ СН'!$H$14+СВЦЭМ!$D$10+'СЕТ СН'!$H$5-'СЕТ СН'!$H$24</f>
        <v>4061.9201797400001</v>
      </c>
      <c r="S96" s="36">
        <f>SUMIFS(СВЦЭМ!$D$39:$D$782,СВЦЭМ!$A$39:$A$782,$A96,СВЦЭМ!$B$39:$B$782,S$83)+'СЕТ СН'!$H$14+СВЦЭМ!$D$10+'СЕТ СН'!$H$5-'СЕТ СН'!$H$24</f>
        <v>4030.7824397499999</v>
      </c>
      <c r="T96" s="36">
        <f>SUMIFS(СВЦЭМ!$D$39:$D$782,СВЦЭМ!$A$39:$A$782,$A96,СВЦЭМ!$B$39:$B$782,T$83)+'СЕТ СН'!$H$14+СВЦЭМ!$D$10+'СЕТ СН'!$H$5-'СЕТ СН'!$H$24</f>
        <v>3961.6787065199997</v>
      </c>
      <c r="U96" s="36">
        <f>SUMIFS(СВЦЭМ!$D$39:$D$782,СВЦЭМ!$A$39:$A$782,$A96,СВЦЭМ!$B$39:$B$782,U$83)+'СЕТ СН'!$H$14+СВЦЭМ!$D$10+'СЕТ СН'!$H$5-'СЕТ СН'!$H$24</f>
        <v>3906.62562819</v>
      </c>
      <c r="V96" s="36">
        <f>SUMIFS(СВЦЭМ!$D$39:$D$782,СВЦЭМ!$A$39:$A$782,$A96,СВЦЭМ!$B$39:$B$782,V$83)+'СЕТ СН'!$H$14+СВЦЭМ!$D$10+'СЕТ СН'!$H$5-'СЕТ СН'!$H$24</f>
        <v>3907.1522912299997</v>
      </c>
      <c r="W96" s="36">
        <f>SUMIFS(СВЦЭМ!$D$39:$D$782,СВЦЭМ!$A$39:$A$782,$A96,СВЦЭМ!$B$39:$B$782,W$83)+'СЕТ СН'!$H$14+СВЦЭМ!$D$10+'СЕТ СН'!$H$5-'СЕТ СН'!$H$24</f>
        <v>3931.31765283</v>
      </c>
      <c r="X96" s="36">
        <f>SUMIFS(СВЦЭМ!$D$39:$D$782,СВЦЭМ!$A$39:$A$782,$A96,СВЦЭМ!$B$39:$B$782,X$83)+'СЕТ СН'!$H$14+СВЦЭМ!$D$10+'СЕТ СН'!$H$5-'СЕТ СН'!$H$24</f>
        <v>4009.5298507899997</v>
      </c>
      <c r="Y96" s="36">
        <f>SUMIFS(СВЦЭМ!$D$39:$D$782,СВЦЭМ!$A$39:$A$782,$A96,СВЦЭМ!$B$39:$B$782,Y$83)+'СЕТ СН'!$H$14+СВЦЭМ!$D$10+'СЕТ СН'!$H$5-'СЕТ СН'!$H$24</f>
        <v>4105.5869749499998</v>
      </c>
    </row>
    <row r="97" spans="1:25" ht="15.75" x14ac:dyDescent="0.2">
      <c r="A97" s="35">
        <f t="shared" si="2"/>
        <v>45579</v>
      </c>
      <c r="B97" s="36">
        <f>SUMIFS(СВЦЭМ!$D$39:$D$782,СВЦЭМ!$A$39:$A$782,$A97,СВЦЭМ!$B$39:$B$782,B$83)+'СЕТ СН'!$H$14+СВЦЭМ!$D$10+'СЕТ СН'!$H$5-'СЕТ СН'!$H$24</f>
        <v>4287.6091070399998</v>
      </c>
      <c r="C97" s="36">
        <f>SUMIFS(СВЦЭМ!$D$39:$D$782,СВЦЭМ!$A$39:$A$782,$A97,СВЦЭМ!$B$39:$B$782,C$83)+'СЕТ СН'!$H$14+СВЦЭМ!$D$10+'СЕТ СН'!$H$5-'СЕТ СН'!$H$24</f>
        <v>4363.97023902</v>
      </c>
      <c r="D97" s="36">
        <f>SUMIFS(СВЦЭМ!$D$39:$D$782,СВЦЭМ!$A$39:$A$782,$A97,СВЦЭМ!$B$39:$B$782,D$83)+'СЕТ СН'!$H$14+СВЦЭМ!$D$10+'СЕТ СН'!$H$5-'СЕТ СН'!$H$24</f>
        <v>4376.2027279899994</v>
      </c>
      <c r="E97" s="36">
        <f>SUMIFS(СВЦЭМ!$D$39:$D$782,СВЦЭМ!$A$39:$A$782,$A97,СВЦЭМ!$B$39:$B$782,E$83)+'СЕТ СН'!$H$14+СВЦЭМ!$D$10+'СЕТ СН'!$H$5-'СЕТ СН'!$H$24</f>
        <v>4379.8680737899995</v>
      </c>
      <c r="F97" s="36">
        <f>SUMIFS(СВЦЭМ!$D$39:$D$782,СВЦЭМ!$A$39:$A$782,$A97,СВЦЭМ!$B$39:$B$782,F$83)+'СЕТ СН'!$H$14+СВЦЭМ!$D$10+'СЕТ СН'!$H$5-'СЕТ СН'!$H$24</f>
        <v>4370.5696663099998</v>
      </c>
      <c r="G97" s="36">
        <f>SUMIFS(СВЦЭМ!$D$39:$D$782,СВЦЭМ!$A$39:$A$782,$A97,СВЦЭМ!$B$39:$B$782,G$83)+'СЕТ СН'!$H$14+СВЦЭМ!$D$10+'СЕТ СН'!$H$5-'СЕТ СН'!$H$24</f>
        <v>4388.2724339799997</v>
      </c>
      <c r="H97" s="36">
        <f>SUMIFS(СВЦЭМ!$D$39:$D$782,СВЦЭМ!$A$39:$A$782,$A97,СВЦЭМ!$B$39:$B$782,H$83)+'СЕТ СН'!$H$14+СВЦЭМ!$D$10+'СЕТ СН'!$H$5-'СЕТ СН'!$H$24</f>
        <v>4290.0143362700001</v>
      </c>
      <c r="I97" s="36">
        <f>SUMIFS(СВЦЭМ!$D$39:$D$782,СВЦЭМ!$A$39:$A$782,$A97,СВЦЭМ!$B$39:$B$782,I$83)+'СЕТ СН'!$H$14+СВЦЭМ!$D$10+'СЕТ СН'!$H$5-'СЕТ СН'!$H$24</f>
        <v>4214.2921078500003</v>
      </c>
      <c r="J97" s="36">
        <f>SUMIFS(СВЦЭМ!$D$39:$D$782,СВЦЭМ!$A$39:$A$782,$A97,СВЦЭМ!$B$39:$B$782,J$83)+'СЕТ СН'!$H$14+СВЦЭМ!$D$10+'СЕТ СН'!$H$5-'СЕТ СН'!$H$24</f>
        <v>4155.9681516399996</v>
      </c>
      <c r="K97" s="36">
        <f>SUMIFS(СВЦЭМ!$D$39:$D$782,СВЦЭМ!$A$39:$A$782,$A97,СВЦЭМ!$B$39:$B$782,K$83)+'СЕТ СН'!$H$14+СВЦЭМ!$D$10+'СЕТ СН'!$H$5-'СЕТ СН'!$H$24</f>
        <v>4156.5181143899999</v>
      </c>
      <c r="L97" s="36">
        <f>SUMIFS(СВЦЭМ!$D$39:$D$782,СВЦЭМ!$A$39:$A$782,$A97,СВЦЭМ!$B$39:$B$782,L$83)+'СЕТ СН'!$H$14+СВЦЭМ!$D$10+'СЕТ СН'!$H$5-'СЕТ СН'!$H$24</f>
        <v>4176.8601436099998</v>
      </c>
      <c r="M97" s="36">
        <f>SUMIFS(СВЦЭМ!$D$39:$D$782,СВЦЭМ!$A$39:$A$782,$A97,СВЦЭМ!$B$39:$B$782,M$83)+'СЕТ СН'!$H$14+СВЦЭМ!$D$10+'СЕТ СН'!$H$5-'СЕТ СН'!$H$24</f>
        <v>4219.8237623699997</v>
      </c>
      <c r="N97" s="36">
        <f>SUMIFS(СВЦЭМ!$D$39:$D$782,СВЦЭМ!$A$39:$A$782,$A97,СВЦЭМ!$B$39:$B$782,N$83)+'СЕТ СН'!$H$14+СВЦЭМ!$D$10+'СЕТ СН'!$H$5-'СЕТ СН'!$H$24</f>
        <v>4222.7716847700003</v>
      </c>
      <c r="O97" s="36">
        <f>SUMIFS(СВЦЭМ!$D$39:$D$782,СВЦЭМ!$A$39:$A$782,$A97,СВЦЭМ!$B$39:$B$782,O$83)+'СЕТ СН'!$H$14+СВЦЭМ!$D$10+'СЕТ СН'!$H$5-'СЕТ СН'!$H$24</f>
        <v>4199.8668186200002</v>
      </c>
      <c r="P97" s="36">
        <f>SUMIFS(СВЦЭМ!$D$39:$D$782,СВЦЭМ!$A$39:$A$782,$A97,СВЦЭМ!$B$39:$B$782,P$83)+'СЕТ СН'!$H$14+СВЦЭМ!$D$10+'СЕТ СН'!$H$5-'СЕТ СН'!$H$24</f>
        <v>4205.2580632899999</v>
      </c>
      <c r="Q97" s="36">
        <f>SUMIFS(СВЦЭМ!$D$39:$D$782,СВЦЭМ!$A$39:$A$782,$A97,СВЦЭМ!$B$39:$B$782,Q$83)+'СЕТ СН'!$H$14+СВЦЭМ!$D$10+'СЕТ СН'!$H$5-'СЕТ СН'!$H$24</f>
        <v>4227.3996167900004</v>
      </c>
      <c r="R97" s="36">
        <f>SUMIFS(СВЦЭМ!$D$39:$D$782,СВЦЭМ!$A$39:$A$782,$A97,СВЦЭМ!$B$39:$B$782,R$83)+'СЕТ СН'!$H$14+СВЦЭМ!$D$10+'СЕТ СН'!$H$5-'СЕТ СН'!$H$24</f>
        <v>4217.9461060599997</v>
      </c>
      <c r="S97" s="36">
        <f>SUMIFS(СВЦЭМ!$D$39:$D$782,СВЦЭМ!$A$39:$A$782,$A97,СВЦЭМ!$B$39:$B$782,S$83)+'СЕТ СН'!$H$14+СВЦЭМ!$D$10+'СЕТ СН'!$H$5-'СЕТ СН'!$H$24</f>
        <v>4196.3793588299995</v>
      </c>
      <c r="T97" s="36">
        <f>SUMIFS(СВЦЭМ!$D$39:$D$782,СВЦЭМ!$A$39:$A$782,$A97,СВЦЭМ!$B$39:$B$782,T$83)+'СЕТ СН'!$H$14+СВЦЭМ!$D$10+'СЕТ СН'!$H$5-'СЕТ СН'!$H$24</f>
        <v>4125.5660579699997</v>
      </c>
      <c r="U97" s="36">
        <f>SUMIFS(СВЦЭМ!$D$39:$D$782,СВЦЭМ!$A$39:$A$782,$A97,СВЦЭМ!$B$39:$B$782,U$83)+'СЕТ СН'!$H$14+СВЦЭМ!$D$10+'СЕТ СН'!$H$5-'СЕТ СН'!$H$24</f>
        <v>4080.5215939600002</v>
      </c>
      <c r="V97" s="36">
        <f>SUMIFS(СВЦЭМ!$D$39:$D$782,СВЦЭМ!$A$39:$A$782,$A97,СВЦЭМ!$B$39:$B$782,V$83)+'СЕТ СН'!$H$14+СВЦЭМ!$D$10+'СЕТ СН'!$H$5-'СЕТ СН'!$H$24</f>
        <v>4114.6286929099997</v>
      </c>
      <c r="W97" s="36">
        <f>SUMIFS(СВЦЭМ!$D$39:$D$782,СВЦЭМ!$A$39:$A$782,$A97,СВЦЭМ!$B$39:$B$782,W$83)+'СЕТ СН'!$H$14+СВЦЭМ!$D$10+'СЕТ СН'!$H$5-'СЕТ СН'!$H$24</f>
        <v>4155.9485019399999</v>
      </c>
      <c r="X97" s="36">
        <f>SUMIFS(СВЦЭМ!$D$39:$D$782,СВЦЭМ!$A$39:$A$782,$A97,СВЦЭМ!$B$39:$B$782,X$83)+'СЕТ СН'!$H$14+СВЦЭМ!$D$10+'СЕТ СН'!$H$5-'СЕТ СН'!$H$24</f>
        <v>4224.8636218800002</v>
      </c>
      <c r="Y97" s="36">
        <f>SUMIFS(СВЦЭМ!$D$39:$D$782,СВЦЭМ!$A$39:$A$782,$A97,СВЦЭМ!$B$39:$B$782,Y$83)+'СЕТ СН'!$H$14+СВЦЭМ!$D$10+'СЕТ СН'!$H$5-'СЕТ СН'!$H$24</f>
        <v>4298.4177264800001</v>
      </c>
    </row>
    <row r="98" spans="1:25" ht="15.75" x14ac:dyDescent="0.2">
      <c r="A98" s="35">
        <f t="shared" si="2"/>
        <v>45580</v>
      </c>
      <c r="B98" s="36">
        <f>SUMIFS(СВЦЭМ!$D$39:$D$782,СВЦЭМ!$A$39:$A$782,$A98,СВЦЭМ!$B$39:$B$782,B$83)+'СЕТ СН'!$H$14+СВЦЭМ!$D$10+'СЕТ СН'!$H$5-'СЕТ СН'!$H$24</f>
        <v>4395.5676108999996</v>
      </c>
      <c r="C98" s="36">
        <f>SUMIFS(СВЦЭМ!$D$39:$D$782,СВЦЭМ!$A$39:$A$782,$A98,СВЦЭМ!$B$39:$B$782,C$83)+'СЕТ СН'!$H$14+СВЦЭМ!$D$10+'СЕТ СН'!$H$5-'СЕТ СН'!$H$24</f>
        <v>4465.3746642899996</v>
      </c>
      <c r="D98" s="36">
        <f>SUMIFS(СВЦЭМ!$D$39:$D$782,СВЦЭМ!$A$39:$A$782,$A98,СВЦЭМ!$B$39:$B$782,D$83)+'СЕТ СН'!$H$14+СВЦЭМ!$D$10+'СЕТ СН'!$H$5-'СЕТ СН'!$H$24</f>
        <v>4481.9251502200004</v>
      </c>
      <c r="E98" s="36">
        <f>SUMIFS(СВЦЭМ!$D$39:$D$782,СВЦЭМ!$A$39:$A$782,$A98,СВЦЭМ!$B$39:$B$782,E$83)+'СЕТ СН'!$H$14+СВЦЭМ!$D$10+'СЕТ СН'!$H$5-'СЕТ СН'!$H$24</f>
        <v>4397.9438429799993</v>
      </c>
      <c r="F98" s="36">
        <f>SUMIFS(СВЦЭМ!$D$39:$D$782,СВЦЭМ!$A$39:$A$782,$A98,СВЦЭМ!$B$39:$B$782,F$83)+'СЕТ СН'!$H$14+СВЦЭМ!$D$10+'СЕТ СН'!$H$5-'СЕТ СН'!$H$24</f>
        <v>4507.4065982899992</v>
      </c>
      <c r="G98" s="36">
        <f>SUMIFS(СВЦЭМ!$D$39:$D$782,СВЦЭМ!$A$39:$A$782,$A98,СВЦЭМ!$B$39:$B$782,G$83)+'СЕТ СН'!$H$14+СВЦЭМ!$D$10+'СЕТ СН'!$H$5-'СЕТ СН'!$H$24</f>
        <v>4421.7681462500004</v>
      </c>
      <c r="H98" s="36">
        <f>SUMIFS(СВЦЭМ!$D$39:$D$782,СВЦЭМ!$A$39:$A$782,$A98,СВЦЭМ!$B$39:$B$782,H$83)+'СЕТ СН'!$H$14+СВЦЭМ!$D$10+'СЕТ СН'!$H$5-'СЕТ СН'!$H$24</f>
        <v>4348.8764283199998</v>
      </c>
      <c r="I98" s="36">
        <f>SUMIFS(СВЦЭМ!$D$39:$D$782,СВЦЭМ!$A$39:$A$782,$A98,СВЦЭМ!$B$39:$B$782,I$83)+'СЕТ СН'!$H$14+СВЦЭМ!$D$10+'СЕТ СН'!$H$5-'СЕТ СН'!$H$24</f>
        <v>4243.6631576099999</v>
      </c>
      <c r="J98" s="36">
        <f>SUMIFS(СВЦЭМ!$D$39:$D$782,СВЦЭМ!$A$39:$A$782,$A98,СВЦЭМ!$B$39:$B$782,J$83)+'СЕТ СН'!$H$14+СВЦЭМ!$D$10+'СЕТ СН'!$H$5-'СЕТ СН'!$H$24</f>
        <v>4194.1985523399999</v>
      </c>
      <c r="K98" s="36">
        <f>SUMIFS(СВЦЭМ!$D$39:$D$782,СВЦЭМ!$A$39:$A$782,$A98,СВЦЭМ!$B$39:$B$782,K$83)+'СЕТ СН'!$H$14+СВЦЭМ!$D$10+'СЕТ СН'!$H$5-'СЕТ СН'!$H$24</f>
        <v>4173.7934560599997</v>
      </c>
      <c r="L98" s="36">
        <f>SUMIFS(СВЦЭМ!$D$39:$D$782,СВЦЭМ!$A$39:$A$782,$A98,СВЦЭМ!$B$39:$B$782,L$83)+'СЕТ СН'!$H$14+СВЦЭМ!$D$10+'СЕТ СН'!$H$5-'СЕТ СН'!$H$24</f>
        <v>4182.2963854099999</v>
      </c>
      <c r="M98" s="36">
        <f>SUMIFS(СВЦЭМ!$D$39:$D$782,СВЦЭМ!$A$39:$A$782,$A98,СВЦЭМ!$B$39:$B$782,M$83)+'СЕТ СН'!$H$14+СВЦЭМ!$D$10+'СЕТ СН'!$H$5-'СЕТ СН'!$H$24</f>
        <v>4179.7153747499997</v>
      </c>
      <c r="N98" s="36">
        <f>SUMIFS(СВЦЭМ!$D$39:$D$782,СВЦЭМ!$A$39:$A$782,$A98,СВЦЭМ!$B$39:$B$782,N$83)+'СЕТ СН'!$H$14+СВЦЭМ!$D$10+'СЕТ СН'!$H$5-'СЕТ СН'!$H$24</f>
        <v>4185.7797503700003</v>
      </c>
      <c r="O98" s="36">
        <f>SUMIFS(СВЦЭМ!$D$39:$D$782,СВЦЭМ!$A$39:$A$782,$A98,СВЦЭМ!$B$39:$B$782,O$83)+'СЕТ СН'!$H$14+СВЦЭМ!$D$10+'СЕТ СН'!$H$5-'СЕТ СН'!$H$24</f>
        <v>4134.7872362199996</v>
      </c>
      <c r="P98" s="36">
        <f>SUMIFS(СВЦЭМ!$D$39:$D$782,СВЦЭМ!$A$39:$A$782,$A98,СВЦЭМ!$B$39:$B$782,P$83)+'СЕТ СН'!$H$14+СВЦЭМ!$D$10+'СЕТ СН'!$H$5-'СЕТ СН'!$H$24</f>
        <v>4152.7908465399996</v>
      </c>
      <c r="Q98" s="36">
        <f>SUMIFS(СВЦЭМ!$D$39:$D$782,СВЦЭМ!$A$39:$A$782,$A98,СВЦЭМ!$B$39:$B$782,Q$83)+'СЕТ СН'!$H$14+СВЦЭМ!$D$10+'СЕТ СН'!$H$5-'СЕТ СН'!$H$24</f>
        <v>4218.7142667899998</v>
      </c>
      <c r="R98" s="36">
        <f>SUMIFS(СВЦЭМ!$D$39:$D$782,СВЦЭМ!$A$39:$A$782,$A98,СВЦЭМ!$B$39:$B$782,R$83)+'СЕТ СН'!$H$14+СВЦЭМ!$D$10+'СЕТ СН'!$H$5-'СЕТ СН'!$H$24</f>
        <v>4208.2724673299999</v>
      </c>
      <c r="S98" s="36">
        <f>SUMIFS(СВЦЭМ!$D$39:$D$782,СВЦЭМ!$A$39:$A$782,$A98,СВЦЭМ!$B$39:$B$782,S$83)+'СЕТ СН'!$H$14+СВЦЭМ!$D$10+'СЕТ СН'!$H$5-'СЕТ СН'!$H$24</f>
        <v>4238.4115738399996</v>
      </c>
      <c r="T98" s="36">
        <f>SUMIFS(СВЦЭМ!$D$39:$D$782,СВЦЭМ!$A$39:$A$782,$A98,СВЦЭМ!$B$39:$B$782,T$83)+'СЕТ СН'!$H$14+СВЦЭМ!$D$10+'СЕТ СН'!$H$5-'СЕТ СН'!$H$24</f>
        <v>4159.0242873200004</v>
      </c>
      <c r="U98" s="36">
        <f>SUMIFS(СВЦЭМ!$D$39:$D$782,СВЦЭМ!$A$39:$A$782,$A98,СВЦЭМ!$B$39:$B$782,U$83)+'СЕТ СН'!$H$14+СВЦЭМ!$D$10+'СЕТ СН'!$H$5-'СЕТ СН'!$H$24</f>
        <v>4102.4741342699999</v>
      </c>
      <c r="V98" s="36">
        <f>SUMIFS(СВЦЭМ!$D$39:$D$782,СВЦЭМ!$A$39:$A$782,$A98,СВЦЭМ!$B$39:$B$782,V$83)+'СЕТ СН'!$H$14+СВЦЭМ!$D$10+'СЕТ СН'!$H$5-'СЕТ СН'!$H$24</f>
        <v>4125.18966206</v>
      </c>
      <c r="W98" s="36">
        <f>SUMIFS(СВЦЭМ!$D$39:$D$782,СВЦЭМ!$A$39:$A$782,$A98,СВЦЭМ!$B$39:$B$782,W$83)+'СЕТ СН'!$H$14+СВЦЭМ!$D$10+'СЕТ СН'!$H$5-'СЕТ СН'!$H$24</f>
        <v>4132.1778499499997</v>
      </c>
      <c r="X98" s="36">
        <f>SUMIFS(СВЦЭМ!$D$39:$D$782,СВЦЭМ!$A$39:$A$782,$A98,СВЦЭМ!$B$39:$B$782,X$83)+'СЕТ СН'!$H$14+СВЦЭМ!$D$10+'СЕТ СН'!$H$5-'СЕТ СН'!$H$24</f>
        <v>4188.7135875100003</v>
      </c>
      <c r="Y98" s="36">
        <f>SUMIFS(СВЦЭМ!$D$39:$D$782,СВЦЭМ!$A$39:$A$782,$A98,СВЦЭМ!$B$39:$B$782,Y$83)+'СЕТ СН'!$H$14+СВЦЭМ!$D$10+'СЕТ СН'!$H$5-'СЕТ СН'!$H$24</f>
        <v>4254.8068583300001</v>
      </c>
    </row>
    <row r="99" spans="1:25" ht="15.75" x14ac:dyDescent="0.2">
      <c r="A99" s="35">
        <f t="shared" si="2"/>
        <v>45581</v>
      </c>
      <c r="B99" s="36">
        <f>SUMIFS(СВЦЭМ!$D$39:$D$782,СВЦЭМ!$A$39:$A$782,$A99,СВЦЭМ!$B$39:$B$782,B$83)+'СЕТ СН'!$H$14+СВЦЭМ!$D$10+'СЕТ СН'!$H$5-'СЕТ СН'!$H$24</f>
        <v>4343.0332023499996</v>
      </c>
      <c r="C99" s="36">
        <f>SUMIFS(СВЦЭМ!$D$39:$D$782,СВЦЭМ!$A$39:$A$782,$A99,СВЦЭМ!$B$39:$B$782,C$83)+'СЕТ СН'!$H$14+СВЦЭМ!$D$10+'СЕТ СН'!$H$5-'СЕТ СН'!$H$24</f>
        <v>4415.5612973099996</v>
      </c>
      <c r="D99" s="36">
        <f>SUMIFS(СВЦЭМ!$D$39:$D$782,СВЦЭМ!$A$39:$A$782,$A99,СВЦЭМ!$B$39:$B$782,D$83)+'СЕТ СН'!$H$14+СВЦЭМ!$D$10+'СЕТ СН'!$H$5-'СЕТ СН'!$H$24</f>
        <v>4412.3500045399996</v>
      </c>
      <c r="E99" s="36">
        <f>SUMIFS(СВЦЭМ!$D$39:$D$782,СВЦЭМ!$A$39:$A$782,$A99,СВЦЭМ!$B$39:$B$782,E$83)+'СЕТ СН'!$H$14+СВЦЭМ!$D$10+'СЕТ СН'!$H$5-'СЕТ СН'!$H$24</f>
        <v>4408.8959718899996</v>
      </c>
      <c r="F99" s="36">
        <f>SUMIFS(СВЦЭМ!$D$39:$D$782,СВЦЭМ!$A$39:$A$782,$A99,СВЦЭМ!$B$39:$B$782,F$83)+'СЕТ СН'!$H$14+СВЦЭМ!$D$10+'СЕТ СН'!$H$5-'СЕТ СН'!$H$24</f>
        <v>4407.4649643399998</v>
      </c>
      <c r="G99" s="36">
        <f>SUMIFS(СВЦЭМ!$D$39:$D$782,СВЦЭМ!$A$39:$A$782,$A99,СВЦЭМ!$B$39:$B$782,G$83)+'СЕТ СН'!$H$14+СВЦЭМ!$D$10+'СЕТ СН'!$H$5-'СЕТ СН'!$H$24</f>
        <v>4422.4776580500002</v>
      </c>
      <c r="H99" s="36">
        <f>SUMIFS(СВЦЭМ!$D$39:$D$782,СВЦЭМ!$A$39:$A$782,$A99,СВЦЭМ!$B$39:$B$782,H$83)+'СЕТ СН'!$H$14+СВЦЭМ!$D$10+'СЕТ СН'!$H$5-'СЕТ СН'!$H$24</f>
        <v>4369.7487583799993</v>
      </c>
      <c r="I99" s="36">
        <f>SUMIFS(СВЦЭМ!$D$39:$D$782,СВЦЭМ!$A$39:$A$782,$A99,СВЦЭМ!$B$39:$B$782,I$83)+'СЕТ СН'!$H$14+СВЦЭМ!$D$10+'СЕТ СН'!$H$5-'СЕТ СН'!$H$24</f>
        <v>4272.2064298400001</v>
      </c>
      <c r="J99" s="36">
        <f>SUMIFS(СВЦЭМ!$D$39:$D$782,СВЦЭМ!$A$39:$A$782,$A99,СВЦЭМ!$B$39:$B$782,J$83)+'СЕТ СН'!$H$14+СВЦЭМ!$D$10+'СЕТ СН'!$H$5-'СЕТ СН'!$H$24</f>
        <v>4217.5840832499998</v>
      </c>
      <c r="K99" s="36">
        <f>SUMIFS(СВЦЭМ!$D$39:$D$782,СВЦЭМ!$A$39:$A$782,$A99,СВЦЭМ!$B$39:$B$782,K$83)+'СЕТ СН'!$H$14+СВЦЭМ!$D$10+'СЕТ СН'!$H$5-'СЕТ СН'!$H$24</f>
        <v>4215.6879377200003</v>
      </c>
      <c r="L99" s="36">
        <f>SUMIFS(СВЦЭМ!$D$39:$D$782,СВЦЭМ!$A$39:$A$782,$A99,СВЦЭМ!$B$39:$B$782,L$83)+'СЕТ СН'!$H$14+СВЦЭМ!$D$10+'СЕТ СН'!$H$5-'СЕТ СН'!$H$24</f>
        <v>4203.2252224399999</v>
      </c>
      <c r="M99" s="36">
        <f>SUMIFS(СВЦЭМ!$D$39:$D$782,СВЦЭМ!$A$39:$A$782,$A99,СВЦЭМ!$B$39:$B$782,M$83)+'СЕТ СН'!$H$14+СВЦЭМ!$D$10+'СЕТ СН'!$H$5-'СЕТ СН'!$H$24</f>
        <v>4225.1086956999998</v>
      </c>
      <c r="N99" s="36">
        <f>SUMIFS(СВЦЭМ!$D$39:$D$782,СВЦЭМ!$A$39:$A$782,$A99,СВЦЭМ!$B$39:$B$782,N$83)+'СЕТ СН'!$H$14+СВЦЭМ!$D$10+'СЕТ СН'!$H$5-'СЕТ СН'!$H$24</f>
        <v>4244.4493615299998</v>
      </c>
      <c r="O99" s="36">
        <f>SUMIFS(СВЦЭМ!$D$39:$D$782,СВЦЭМ!$A$39:$A$782,$A99,СВЦЭМ!$B$39:$B$782,O$83)+'СЕТ СН'!$H$14+СВЦЭМ!$D$10+'СЕТ СН'!$H$5-'СЕТ СН'!$H$24</f>
        <v>4216.4323339100001</v>
      </c>
      <c r="P99" s="36">
        <f>SUMIFS(СВЦЭМ!$D$39:$D$782,СВЦЭМ!$A$39:$A$782,$A99,СВЦЭМ!$B$39:$B$782,P$83)+'СЕТ СН'!$H$14+СВЦЭМ!$D$10+'СЕТ СН'!$H$5-'СЕТ СН'!$H$24</f>
        <v>4229.2079285600003</v>
      </c>
      <c r="Q99" s="36">
        <f>SUMIFS(СВЦЭМ!$D$39:$D$782,СВЦЭМ!$A$39:$A$782,$A99,СВЦЭМ!$B$39:$B$782,Q$83)+'СЕТ СН'!$H$14+СВЦЭМ!$D$10+'СЕТ СН'!$H$5-'СЕТ СН'!$H$24</f>
        <v>4260.3913813399995</v>
      </c>
      <c r="R99" s="36">
        <f>SUMIFS(СВЦЭМ!$D$39:$D$782,СВЦЭМ!$A$39:$A$782,$A99,СВЦЭМ!$B$39:$B$782,R$83)+'СЕТ СН'!$H$14+СВЦЭМ!$D$10+'СЕТ СН'!$H$5-'СЕТ СН'!$H$24</f>
        <v>4243.3234051399995</v>
      </c>
      <c r="S99" s="36">
        <f>SUMIFS(СВЦЭМ!$D$39:$D$782,СВЦЭМ!$A$39:$A$782,$A99,СВЦЭМ!$B$39:$B$782,S$83)+'СЕТ СН'!$H$14+СВЦЭМ!$D$10+'СЕТ СН'!$H$5-'СЕТ СН'!$H$24</f>
        <v>4245.0226846000005</v>
      </c>
      <c r="T99" s="36">
        <f>SUMIFS(СВЦЭМ!$D$39:$D$782,СВЦЭМ!$A$39:$A$782,$A99,СВЦЭМ!$B$39:$B$782,T$83)+'СЕТ СН'!$H$14+СВЦЭМ!$D$10+'СЕТ СН'!$H$5-'СЕТ СН'!$H$24</f>
        <v>4177.9462338399999</v>
      </c>
      <c r="U99" s="36">
        <f>SUMIFS(СВЦЭМ!$D$39:$D$782,СВЦЭМ!$A$39:$A$782,$A99,СВЦЭМ!$B$39:$B$782,U$83)+'СЕТ СН'!$H$14+СВЦЭМ!$D$10+'СЕТ СН'!$H$5-'СЕТ СН'!$H$24</f>
        <v>4141.3729230299996</v>
      </c>
      <c r="V99" s="36">
        <f>SUMIFS(СВЦЭМ!$D$39:$D$782,СВЦЭМ!$A$39:$A$782,$A99,СВЦЭМ!$B$39:$B$782,V$83)+'СЕТ СН'!$H$14+СВЦЭМ!$D$10+'СЕТ СН'!$H$5-'СЕТ СН'!$H$24</f>
        <v>4125.0840204100004</v>
      </c>
      <c r="W99" s="36">
        <f>SUMIFS(СВЦЭМ!$D$39:$D$782,СВЦЭМ!$A$39:$A$782,$A99,СВЦЭМ!$B$39:$B$782,W$83)+'СЕТ СН'!$H$14+СВЦЭМ!$D$10+'СЕТ СН'!$H$5-'СЕТ СН'!$H$24</f>
        <v>4162.4010810199998</v>
      </c>
      <c r="X99" s="36">
        <f>SUMIFS(СВЦЭМ!$D$39:$D$782,СВЦЭМ!$A$39:$A$782,$A99,СВЦЭМ!$B$39:$B$782,X$83)+'СЕТ СН'!$H$14+СВЦЭМ!$D$10+'СЕТ СН'!$H$5-'СЕТ СН'!$H$24</f>
        <v>4218.5070680999997</v>
      </c>
      <c r="Y99" s="36">
        <f>SUMIFS(СВЦЭМ!$D$39:$D$782,СВЦЭМ!$A$39:$A$782,$A99,СВЦЭМ!$B$39:$B$782,Y$83)+'СЕТ СН'!$H$14+СВЦЭМ!$D$10+'СЕТ СН'!$H$5-'СЕТ СН'!$H$24</f>
        <v>4275.0942761400001</v>
      </c>
    </row>
    <row r="100" spans="1:25" ht="15.75" x14ac:dyDescent="0.2">
      <c r="A100" s="35">
        <f t="shared" si="2"/>
        <v>45582</v>
      </c>
      <c r="B100" s="36">
        <f>SUMIFS(СВЦЭМ!$D$39:$D$782,СВЦЭМ!$A$39:$A$782,$A100,СВЦЭМ!$B$39:$B$782,B$83)+'СЕТ СН'!$H$14+СВЦЭМ!$D$10+'СЕТ СН'!$H$5-'СЕТ СН'!$H$24</f>
        <v>4344.7961447199996</v>
      </c>
      <c r="C100" s="36">
        <f>SUMIFS(СВЦЭМ!$D$39:$D$782,СВЦЭМ!$A$39:$A$782,$A100,СВЦЭМ!$B$39:$B$782,C$83)+'СЕТ СН'!$H$14+СВЦЭМ!$D$10+'СЕТ СН'!$H$5-'СЕТ СН'!$H$24</f>
        <v>4429.0948648100002</v>
      </c>
      <c r="D100" s="36">
        <f>SUMIFS(СВЦЭМ!$D$39:$D$782,СВЦЭМ!$A$39:$A$782,$A100,СВЦЭМ!$B$39:$B$782,D$83)+'СЕТ СН'!$H$14+СВЦЭМ!$D$10+'СЕТ СН'!$H$5-'СЕТ СН'!$H$24</f>
        <v>4469.3346042499998</v>
      </c>
      <c r="E100" s="36">
        <f>SUMIFS(СВЦЭМ!$D$39:$D$782,СВЦЭМ!$A$39:$A$782,$A100,СВЦЭМ!$B$39:$B$782,E$83)+'СЕТ СН'!$H$14+СВЦЭМ!$D$10+'СЕТ СН'!$H$5-'СЕТ СН'!$H$24</f>
        <v>4480.31849143</v>
      </c>
      <c r="F100" s="36">
        <f>SUMIFS(СВЦЭМ!$D$39:$D$782,СВЦЭМ!$A$39:$A$782,$A100,СВЦЭМ!$B$39:$B$782,F$83)+'СЕТ СН'!$H$14+СВЦЭМ!$D$10+'СЕТ СН'!$H$5-'СЕТ СН'!$H$24</f>
        <v>4480.6624147499997</v>
      </c>
      <c r="G100" s="36">
        <f>SUMIFS(СВЦЭМ!$D$39:$D$782,СВЦЭМ!$A$39:$A$782,$A100,СВЦЭМ!$B$39:$B$782,G$83)+'СЕТ СН'!$H$14+СВЦЭМ!$D$10+'СЕТ СН'!$H$5-'СЕТ СН'!$H$24</f>
        <v>4450.8549142399997</v>
      </c>
      <c r="H100" s="36">
        <f>SUMIFS(СВЦЭМ!$D$39:$D$782,СВЦЭМ!$A$39:$A$782,$A100,СВЦЭМ!$B$39:$B$782,H$83)+'СЕТ СН'!$H$14+СВЦЭМ!$D$10+'СЕТ СН'!$H$5-'СЕТ СН'!$H$24</f>
        <v>4353.9889326499997</v>
      </c>
      <c r="I100" s="36">
        <f>SUMIFS(СВЦЭМ!$D$39:$D$782,СВЦЭМ!$A$39:$A$782,$A100,СВЦЭМ!$B$39:$B$782,I$83)+'СЕТ СН'!$H$14+СВЦЭМ!$D$10+'СЕТ СН'!$H$5-'СЕТ СН'!$H$24</f>
        <v>4219.4812045199997</v>
      </c>
      <c r="J100" s="36">
        <f>SUMIFS(СВЦЭМ!$D$39:$D$782,СВЦЭМ!$A$39:$A$782,$A100,СВЦЭМ!$B$39:$B$782,J$83)+'СЕТ СН'!$H$14+СВЦЭМ!$D$10+'СЕТ СН'!$H$5-'СЕТ СН'!$H$24</f>
        <v>4175.5347698999994</v>
      </c>
      <c r="K100" s="36">
        <f>SUMIFS(СВЦЭМ!$D$39:$D$782,СВЦЭМ!$A$39:$A$782,$A100,СВЦЭМ!$B$39:$B$782,K$83)+'СЕТ СН'!$H$14+СВЦЭМ!$D$10+'СЕТ СН'!$H$5-'СЕТ СН'!$H$24</f>
        <v>4169.23027301</v>
      </c>
      <c r="L100" s="36">
        <f>SUMIFS(СВЦЭМ!$D$39:$D$782,СВЦЭМ!$A$39:$A$782,$A100,СВЦЭМ!$B$39:$B$782,L$83)+'СЕТ СН'!$H$14+СВЦЭМ!$D$10+'СЕТ СН'!$H$5-'СЕТ СН'!$H$24</f>
        <v>4155.46300737</v>
      </c>
      <c r="M100" s="36">
        <f>SUMIFS(СВЦЭМ!$D$39:$D$782,СВЦЭМ!$A$39:$A$782,$A100,СВЦЭМ!$B$39:$B$782,M$83)+'СЕТ СН'!$H$14+СВЦЭМ!$D$10+'СЕТ СН'!$H$5-'СЕТ СН'!$H$24</f>
        <v>4158.89985359</v>
      </c>
      <c r="N100" s="36">
        <f>SUMIFS(СВЦЭМ!$D$39:$D$782,СВЦЭМ!$A$39:$A$782,$A100,СВЦЭМ!$B$39:$B$782,N$83)+'СЕТ СН'!$H$14+СВЦЭМ!$D$10+'СЕТ СН'!$H$5-'СЕТ СН'!$H$24</f>
        <v>4175.4764756300001</v>
      </c>
      <c r="O100" s="36">
        <f>SUMIFS(СВЦЭМ!$D$39:$D$782,СВЦЭМ!$A$39:$A$782,$A100,СВЦЭМ!$B$39:$B$782,O$83)+'СЕТ СН'!$H$14+СВЦЭМ!$D$10+'СЕТ СН'!$H$5-'СЕТ СН'!$H$24</f>
        <v>4183.1919737799999</v>
      </c>
      <c r="P100" s="36">
        <f>SUMIFS(СВЦЭМ!$D$39:$D$782,СВЦЭМ!$A$39:$A$782,$A100,СВЦЭМ!$B$39:$B$782,P$83)+'СЕТ СН'!$H$14+СВЦЭМ!$D$10+'СЕТ СН'!$H$5-'СЕТ СН'!$H$24</f>
        <v>4189.4753561899997</v>
      </c>
      <c r="Q100" s="36">
        <f>SUMIFS(СВЦЭМ!$D$39:$D$782,СВЦЭМ!$A$39:$A$782,$A100,СВЦЭМ!$B$39:$B$782,Q$83)+'СЕТ СН'!$H$14+СВЦЭМ!$D$10+'СЕТ СН'!$H$5-'СЕТ СН'!$H$24</f>
        <v>4234.7709194300005</v>
      </c>
      <c r="R100" s="36">
        <f>SUMIFS(СВЦЭМ!$D$39:$D$782,СВЦЭМ!$A$39:$A$782,$A100,СВЦЭМ!$B$39:$B$782,R$83)+'СЕТ СН'!$H$14+СВЦЭМ!$D$10+'СЕТ СН'!$H$5-'СЕТ СН'!$H$24</f>
        <v>4209.84800172</v>
      </c>
      <c r="S100" s="36">
        <f>SUMIFS(СВЦЭМ!$D$39:$D$782,СВЦЭМ!$A$39:$A$782,$A100,СВЦЭМ!$B$39:$B$782,S$83)+'СЕТ СН'!$H$14+СВЦЭМ!$D$10+'СЕТ СН'!$H$5-'СЕТ СН'!$H$24</f>
        <v>4212.9863567600005</v>
      </c>
      <c r="T100" s="36">
        <f>SUMIFS(СВЦЭМ!$D$39:$D$782,СВЦЭМ!$A$39:$A$782,$A100,СВЦЭМ!$B$39:$B$782,T$83)+'СЕТ СН'!$H$14+СВЦЭМ!$D$10+'СЕТ СН'!$H$5-'СЕТ СН'!$H$24</f>
        <v>4124.1607731599997</v>
      </c>
      <c r="U100" s="36">
        <f>SUMIFS(СВЦЭМ!$D$39:$D$782,СВЦЭМ!$A$39:$A$782,$A100,СВЦЭМ!$B$39:$B$782,U$83)+'СЕТ СН'!$H$14+СВЦЭМ!$D$10+'СЕТ СН'!$H$5-'СЕТ СН'!$H$24</f>
        <v>4091.4515826799998</v>
      </c>
      <c r="V100" s="36">
        <f>SUMIFS(СВЦЭМ!$D$39:$D$782,СВЦЭМ!$A$39:$A$782,$A100,СВЦЭМ!$B$39:$B$782,V$83)+'СЕТ СН'!$H$14+СВЦЭМ!$D$10+'СЕТ СН'!$H$5-'СЕТ СН'!$H$24</f>
        <v>4095.68493141</v>
      </c>
      <c r="W100" s="36">
        <f>SUMIFS(СВЦЭМ!$D$39:$D$782,СВЦЭМ!$A$39:$A$782,$A100,СВЦЭМ!$B$39:$B$782,W$83)+'СЕТ СН'!$H$14+СВЦЭМ!$D$10+'СЕТ СН'!$H$5-'СЕТ СН'!$H$24</f>
        <v>4126.8346124099999</v>
      </c>
      <c r="X100" s="36">
        <f>SUMIFS(СВЦЭМ!$D$39:$D$782,СВЦЭМ!$A$39:$A$782,$A100,СВЦЭМ!$B$39:$B$782,X$83)+'СЕТ СН'!$H$14+СВЦЭМ!$D$10+'СЕТ СН'!$H$5-'СЕТ СН'!$H$24</f>
        <v>4184.2369139599996</v>
      </c>
      <c r="Y100" s="36">
        <f>SUMIFS(СВЦЭМ!$D$39:$D$782,СВЦЭМ!$A$39:$A$782,$A100,СВЦЭМ!$B$39:$B$782,Y$83)+'СЕТ СН'!$H$14+СВЦЭМ!$D$10+'СЕТ СН'!$H$5-'СЕТ СН'!$H$24</f>
        <v>4216.1629982899995</v>
      </c>
    </row>
    <row r="101" spans="1:25" ht="15.75" x14ac:dyDescent="0.2">
      <c r="A101" s="35">
        <f t="shared" si="2"/>
        <v>45583</v>
      </c>
      <c r="B101" s="36">
        <f>SUMIFS(СВЦЭМ!$D$39:$D$782,СВЦЭМ!$A$39:$A$782,$A101,СВЦЭМ!$B$39:$B$782,B$83)+'СЕТ СН'!$H$14+СВЦЭМ!$D$10+'СЕТ СН'!$H$5-'СЕТ СН'!$H$24</f>
        <v>4264.6443049</v>
      </c>
      <c r="C101" s="36">
        <f>SUMIFS(СВЦЭМ!$D$39:$D$782,СВЦЭМ!$A$39:$A$782,$A101,СВЦЭМ!$B$39:$B$782,C$83)+'СЕТ СН'!$H$14+СВЦЭМ!$D$10+'СЕТ СН'!$H$5-'СЕТ СН'!$H$24</f>
        <v>4354.5221146700005</v>
      </c>
      <c r="D101" s="36">
        <f>SUMIFS(СВЦЭМ!$D$39:$D$782,СВЦЭМ!$A$39:$A$782,$A101,СВЦЭМ!$B$39:$B$782,D$83)+'СЕТ СН'!$H$14+СВЦЭМ!$D$10+'СЕТ СН'!$H$5-'СЕТ СН'!$H$24</f>
        <v>4412.6789905999995</v>
      </c>
      <c r="E101" s="36">
        <f>SUMIFS(СВЦЭМ!$D$39:$D$782,СВЦЭМ!$A$39:$A$782,$A101,СВЦЭМ!$B$39:$B$782,E$83)+'СЕТ СН'!$H$14+СВЦЭМ!$D$10+'СЕТ СН'!$H$5-'СЕТ СН'!$H$24</f>
        <v>4498.8324103300001</v>
      </c>
      <c r="F101" s="36">
        <f>SUMIFS(СВЦЭМ!$D$39:$D$782,СВЦЭМ!$A$39:$A$782,$A101,СВЦЭМ!$B$39:$B$782,F$83)+'СЕТ СН'!$H$14+СВЦЭМ!$D$10+'СЕТ СН'!$H$5-'СЕТ СН'!$H$24</f>
        <v>4438.7334287699996</v>
      </c>
      <c r="G101" s="36">
        <f>SUMIFS(СВЦЭМ!$D$39:$D$782,СВЦЭМ!$A$39:$A$782,$A101,СВЦЭМ!$B$39:$B$782,G$83)+'СЕТ СН'!$H$14+СВЦЭМ!$D$10+'СЕТ СН'!$H$5-'СЕТ СН'!$H$24</f>
        <v>4396.8261487999998</v>
      </c>
      <c r="H101" s="36">
        <f>SUMIFS(СВЦЭМ!$D$39:$D$782,СВЦЭМ!$A$39:$A$782,$A101,СВЦЭМ!$B$39:$B$782,H$83)+'СЕТ СН'!$H$14+СВЦЭМ!$D$10+'СЕТ СН'!$H$5-'СЕТ СН'!$H$24</f>
        <v>4272.2680225300001</v>
      </c>
      <c r="I101" s="36">
        <f>SUMIFS(СВЦЭМ!$D$39:$D$782,СВЦЭМ!$A$39:$A$782,$A101,СВЦЭМ!$B$39:$B$782,I$83)+'СЕТ СН'!$H$14+СВЦЭМ!$D$10+'СЕТ СН'!$H$5-'СЕТ СН'!$H$24</f>
        <v>4185.6053858200003</v>
      </c>
      <c r="J101" s="36">
        <f>SUMIFS(СВЦЭМ!$D$39:$D$782,СВЦЭМ!$A$39:$A$782,$A101,СВЦЭМ!$B$39:$B$782,J$83)+'СЕТ СН'!$H$14+СВЦЭМ!$D$10+'СЕТ СН'!$H$5-'СЕТ СН'!$H$24</f>
        <v>4142.14031239</v>
      </c>
      <c r="K101" s="36">
        <f>SUMIFS(СВЦЭМ!$D$39:$D$782,СВЦЭМ!$A$39:$A$782,$A101,СВЦЭМ!$B$39:$B$782,K$83)+'СЕТ СН'!$H$14+СВЦЭМ!$D$10+'СЕТ СН'!$H$5-'СЕТ СН'!$H$24</f>
        <v>4184.4478326099998</v>
      </c>
      <c r="L101" s="36">
        <f>SUMIFS(СВЦЭМ!$D$39:$D$782,СВЦЭМ!$A$39:$A$782,$A101,СВЦЭМ!$B$39:$B$782,L$83)+'СЕТ СН'!$H$14+СВЦЭМ!$D$10+'СЕТ СН'!$H$5-'СЕТ СН'!$H$24</f>
        <v>4179.9751638600001</v>
      </c>
      <c r="M101" s="36">
        <f>SUMIFS(СВЦЭМ!$D$39:$D$782,СВЦЭМ!$A$39:$A$782,$A101,СВЦЭМ!$B$39:$B$782,M$83)+'СЕТ СН'!$H$14+СВЦЭМ!$D$10+'СЕТ СН'!$H$5-'СЕТ СН'!$H$24</f>
        <v>4184.3055604000001</v>
      </c>
      <c r="N101" s="36">
        <f>SUMIFS(СВЦЭМ!$D$39:$D$782,СВЦЭМ!$A$39:$A$782,$A101,СВЦЭМ!$B$39:$B$782,N$83)+'СЕТ СН'!$H$14+СВЦЭМ!$D$10+'СЕТ СН'!$H$5-'СЕТ СН'!$H$24</f>
        <v>4204.4774849400001</v>
      </c>
      <c r="O101" s="36">
        <f>SUMIFS(СВЦЭМ!$D$39:$D$782,СВЦЭМ!$A$39:$A$782,$A101,СВЦЭМ!$B$39:$B$782,O$83)+'СЕТ СН'!$H$14+СВЦЭМ!$D$10+'СЕТ СН'!$H$5-'СЕТ СН'!$H$24</f>
        <v>4191.2681467399998</v>
      </c>
      <c r="P101" s="36">
        <f>SUMIFS(СВЦЭМ!$D$39:$D$782,СВЦЭМ!$A$39:$A$782,$A101,СВЦЭМ!$B$39:$B$782,P$83)+'СЕТ СН'!$H$14+СВЦЭМ!$D$10+'СЕТ СН'!$H$5-'СЕТ СН'!$H$24</f>
        <v>4197.3897829199996</v>
      </c>
      <c r="Q101" s="36">
        <f>SUMIFS(СВЦЭМ!$D$39:$D$782,СВЦЭМ!$A$39:$A$782,$A101,СВЦЭМ!$B$39:$B$782,Q$83)+'СЕТ СН'!$H$14+СВЦЭМ!$D$10+'СЕТ СН'!$H$5-'СЕТ СН'!$H$24</f>
        <v>4219.4397298499998</v>
      </c>
      <c r="R101" s="36">
        <f>SUMIFS(СВЦЭМ!$D$39:$D$782,СВЦЭМ!$A$39:$A$782,$A101,СВЦЭМ!$B$39:$B$782,R$83)+'СЕТ СН'!$H$14+СВЦЭМ!$D$10+'СЕТ СН'!$H$5-'СЕТ СН'!$H$24</f>
        <v>4202.5762224499995</v>
      </c>
      <c r="S101" s="36">
        <f>SUMIFS(СВЦЭМ!$D$39:$D$782,СВЦЭМ!$A$39:$A$782,$A101,СВЦЭМ!$B$39:$B$782,S$83)+'СЕТ СН'!$H$14+СВЦЭМ!$D$10+'СЕТ СН'!$H$5-'СЕТ СН'!$H$24</f>
        <v>4179.6371280000003</v>
      </c>
      <c r="T101" s="36">
        <f>SUMIFS(СВЦЭМ!$D$39:$D$782,СВЦЭМ!$A$39:$A$782,$A101,СВЦЭМ!$B$39:$B$782,T$83)+'СЕТ СН'!$H$14+СВЦЭМ!$D$10+'СЕТ СН'!$H$5-'СЕТ СН'!$H$24</f>
        <v>4136.95529171</v>
      </c>
      <c r="U101" s="36">
        <f>SUMIFS(СВЦЭМ!$D$39:$D$782,СВЦЭМ!$A$39:$A$782,$A101,СВЦЭМ!$B$39:$B$782,U$83)+'СЕТ СН'!$H$14+СВЦЭМ!$D$10+'СЕТ СН'!$H$5-'СЕТ СН'!$H$24</f>
        <v>4117.5605074499999</v>
      </c>
      <c r="V101" s="36">
        <f>SUMIFS(СВЦЭМ!$D$39:$D$782,СВЦЭМ!$A$39:$A$782,$A101,СВЦЭМ!$B$39:$B$782,V$83)+'СЕТ СН'!$H$14+СВЦЭМ!$D$10+'СЕТ СН'!$H$5-'СЕТ СН'!$H$24</f>
        <v>4134.9990202700001</v>
      </c>
      <c r="W101" s="36">
        <f>SUMIFS(СВЦЭМ!$D$39:$D$782,СВЦЭМ!$A$39:$A$782,$A101,СВЦЭМ!$B$39:$B$782,W$83)+'СЕТ СН'!$H$14+СВЦЭМ!$D$10+'СЕТ СН'!$H$5-'СЕТ СН'!$H$24</f>
        <v>4161.7177250000004</v>
      </c>
      <c r="X101" s="36">
        <f>SUMIFS(СВЦЭМ!$D$39:$D$782,СВЦЭМ!$A$39:$A$782,$A101,СВЦЭМ!$B$39:$B$782,X$83)+'СЕТ СН'!$H$14+СВЦЭМ!$D$10+'СЕТ СН'!$H$5-'СЕТ СН'!$H$24</f>
        <v>4221.9269353700001</v>
      </c>
      <c r="Y101" s="36">
        <f>SUMIFS(СВЦЭМ!$D$39:$D$782,СВЦЭМ!$A$39:$A$782,$A101,СВЦЭМ!$B$39:$B$782,Y$83)+'СЕТ СН'!$H$14+СВЦЭМ!$D$10+'СЕТ СН'!$H$5-'СЕТ СН'!$H$24</f>
        <v>4305.4217395100004</v>
      </c>
    </row>
    <row r="102" spans="1:25" ht="15.75" x14ac:dyDescent="0.2">
      <c r="A102" s="35">
        <f t="shared" si="2"/>
        <v>45584</v>
      </c>
      <c r="B102" s="36">
        <f>SUMIFS(СВЦЭМ!$D$39:$D$782,СВЦЭМ!$A$39:$A$782,$A102,СВЦЭМ!$B$39:$B$782,B$83)+'СЕТ СН'!$H$14+СВЦЭМ!$D$10+'СЕТ СН'!$H$5-'СЕТ СН'!$H$24</f>
        <v>4240.0919812699995</v>
      </c>
      <c r="C102" s="36">
        <f>SUMIFS(СВЦЭМ!$D$39:$D$782,СВЦЭМ!$A$39:$A$782,$A102,СВЦЭМ!$B$39:$B$782,C$83)+'СЕТ СН'!$H$14+СВЦЭМ!$D$10+'СЕТ СН'!$H$5-'СЕТ СН'!$H$24</f>
        <v>4291.3043446399997</v>
      </c>
      <c r="D102" s="36">
        <f>SUMIFS(СВЦЭМ!$D$39:$D$782,СВЦЭМ!$A$39:$A$782,$A102,СВЦЭМ!$B$39:$B$782,D$83)+'СЕТ СН'!$H$14+СВЦЭМ!$D$10+'СЕТ СН'!$H$5-'СЕТ СН'!$H$24</f>
        <v>4366.7664824799995</v>
      </c>
      <c r="E102" s="36">
        <f>SUMIFS(СВЦЭМ!$D$39:$D$782,СВЦЭМ!$A$39:$A$782,$A102,СВЦЭМ!$B$39:$B$782,E$83)+'СЕТ СН'!$H$14+СВЦЭМ!$D$10+'СЕТ СН'!$H$5-'СЕТ СН'!$H$24</f>
        <v>4374.4006110999999</v>
      </c>
      <c r="F102" s="36">
        <f>SUMIFS(СВЦЭМ!$D$39:$D$782,СВЦЭМ!$A$39:$A$782,$A102,СВЦЭМ!$B$39:$B$782,F$83)+'СЕТ СН'!$H$14+СВЦЭМ!$D$10+'СЕТ СН'!$H$5-'СЕТ СН'!$H$24</f>
        <v>4381.9947013299998</v>
      </c>
      <c r="G102" s="36">
        <f>SUMIFS(СВЦЭМ!$D$39:$D$782,СВЦЭМ!$A$39:$A$782,$A102,СВЦЭМ!$B$39:$B$782,G$83)+'СЕТ СН'!$H$14+СВЦЭМ!$D$10+'СЕТ СН'!$H$5-'СЕТ СН'!$H$24</f>
        <v>4377.5398261099999</v>
      </c>
      <c r="H102" s="36">
        <f>SUMIFS(СВЦЭМ!$D$39:$D$782,СВЦЭМ!$A$39:$A$782,$A102,СВЦЭМ!$B$39:$B$782,H$83)+'СЕТ СН'!$H$14+СВЦЭМ!$D$10+'СЕТ СН'!$H$5-'СЕТ СН'!$H$24</f>
        <v>4350.5107265200004</v>
      </c>
      <c r="I102" s="36">
        <f>SUMIFS(СВЦЭМ!$D$39:$D$782,СВЦЭМ!$A$39:$A$782,$A102,СВЦЭМ!$B$39:$B$782,I$83)+'СЕТ СН'!$H$14+СВЦЭМ!$D$10+'СЕТ СН'!$H$5-'СЕТ СН'!$H$24</f>
        <v>4366.352873419999</v>
      </c>
      <c r="J102" s="36">
        <f>SUMIFS(СВЦЭМ!$D$39:$D$782,СВЦЭМ!$A$39:$A$782,$A102,СВЦЭМ!$B$39:$B$782,J$83)+'СЕТ СН'!$H$14+СВЦЭМ!$D$10+'СЕТ СН'!$H$5-'СЕТ СН'!$H$24</f>
        <v>4258.2857288100004</v>
      </c>
      <c r="K102" s="36">
        <f>SUMIFS(СВЦЭМ!$D$39:$D$782,СВЦЭМ!$A$39:$A$782,$A102,СВЦЭМ!$B$39:$B$782,K$83)+'СЕТ СН'!$H$14+СВЦЭМ!$D$10+'СЕТ СН'!$H$5-'СЕТ СН'!$H$24</f>
        <v>4157.2194439300001</v>
      </c>
      <c r="L102" s="36">
        <f>SUMIFS(СВЦЭМ!$D$39:$D$782,СВЦЭМ!$A$39:$A$782,$A102,СВЦЭМ!$B$39:$B$782,L$83)+'СЕТ СН'!$H$14+СВЦЭМ!$D$10+'СЕТ СН'!$H$5-'СЕТ СН'!$H$24</f>
        <v>4118.3519323999999</v>
      </c>
      <c r="M102" s="36">
        <f>SUMIFS(СВЦЭМ!$D$39:$D$782,СВЦЭМ!$A$39:$A$782,$A102,СВЦЭМ!$B$39:$B$782,M$83)+'СЕТ СН'!$H$14+СВЦЭМ!$D$10+'СЕТ СН'!$H$5-'СЕТ СН'!$H$24</f>
        <v>4134.45404323</v>
      </c>
      <c r="N102" s="36">
        <f>SUMIFS(СВЦЭМ!$D$39:$D$782,СВЦЭМ!$A$39:$A$782,$A102,СВЦЭМ!$B$39:$B$782,N$83)+'СЕТ СН'!$H$14+СВЦЭМ!$D$10+'СЕТ СН'!$H$5-'СЕТ СН'!$H$24</f>
        <v>4153.36504608</v>
      </c>
      <c r="O102" s="36">
        <f>SUMIFS(СВЦЭМ!$D$39:$D$782,СВЦЭМ!$A$39:$A$782,$A102,СВЦЭМ!$B$39:$B$782,O$83)+'СЕТ СН'!$H$14+СВЦЭМ!$D$10+'СЕТ СН'!$H$5-'СЕТ СН'!$H$24</f>
        <v>4166.9856568100004</v>
      </c>
      <c r="P102" s="36">
        <f>SUMIFS(СВЦЭМ!$D$39:$D$782,СВЦЭМ!$A$39:$A$782,$A102,СВЦЭМ!$B$39:$B$782,P$83)+'СЕТ СН'!$H$14+СВЦЭМ!$D$10+'СЕТ СН'!$H$5-'СЕТ СН'!$H$24</f>
        <v>4190.8291803699994</v>
      </c>
      <c r="Q102" s="36">
        <f>SUMIFS(СВЦЭМ!$D$39:$D$782,СВЦЭМ!$A$39:$A$782,$A102,СВЦЭМ!$B$39:$B$782,Q$83)+'СЕТ СН'!$H$14+СВЦЭМ!$D$10+'СЕТ СН'!$H$5-'СЕТ СН'!$H$24</f>
        <v>4196.2752080800001</v>
      </c>
      <c r="R102" s="36">
        <f>SUMIFS(СВЦЭМ!$D$39:$D$782,СВЦЭМ!$A$39:$A$782,$A102,СВЦЭМ!$B$39:$B$782,R$83)+'СЕТ СН'!$H$14+СВЦЭМ!$D$10+'СЕТ СН'!$H$5-'СЕТ СН'!$H$24</f>
        <v>4202.4212725199995</v>
      </c>
      <c r="S102" s="36">
        <f>SUMIFS(СВЦЭМ!$D$39:$D$782,СВЦЭМ!$A$39:$A$782,$A102,СВЦЭМ!$B$39:$B$782,S$83)+'СЕТ СН'!$H$14+СВЦЭМ!$D$10+'СЕТ СН'!$H$5-'СЕТ СН'!$H$24</f>
        <v>4192.6207358399997</v>
      </c>
      <c r="T102" s="36">
        <f>SUMIFS(СВЦЭМ!$D$39:$D$782,СВЦЭМ!$A$39:$A$782,$A102,СВЦЭМ!$B$39:$B$782,T$83)+'СЕТ СН'!$H$14+СВЦЭМ!$D$10+'СЕТ СН'!$H$5-'СЕТ СН'!$H$24</f>
        <v>4119.5262347899998</v>
      </c>
      <c r="U102" s="36">
        <f>SUMIFS(СВЦЭМ!$D$39:$D$782,СВЦЭМ!$A$39:$A$782,$A102,СВЦЭМ!$B$39:$B$782,U$83)+'СЕТ СН'!$H$14+СВЦЭМ!$D$10+'СЕТ СН'!$H$5-'СЕТ СН'!$H$24</f>
        <v>4093.9598308899999</v>
      </c>
      <c r="V102" s="36">
        <f>SUMIFS(СВЦЭМ!$D$39:$D$782,СВЦЭМ!$A$39:$A$782,$A102,СВЦЭМ!$B$39:$B$782,V$83)+'СЕТ СН'!$H$14+СВЦЭМ!$D$10+'СЕТ СН'!$H$5-'СЕТ СН'!$H$24</f>
        <v>4105.7546063499994</v>
      </c>
      <c r="W102" s="36">
        <f>SUMIFS(СВЦЭМ!$D$39:$D$782,СВЦЭМ!$A$39:$A$782,$A102,СВЦЭМ!$B$39:$B$782,W$83)+'СЕТ СН'!$H$14+СВЦЭМ!$D$10+'СЕТ СН'!$H$5-'СЕТ СН'!$H$24</f>
        <v>4123.5060427400003</v>
      </c>
      <c r="X102" s="36">
        <f>SUMIFS(СВЦЭМ!$D$39:$D$782,СВЦЭМ!$A$39:$A$782,$A102,СВЦЭМ!$B$39:$B$782,X$83)+'СЕТ СН'!$H$14+СВЦЭМ!$D$10+'СЕТ СН'!$H$5-'СЕТ СН'!$H$24</f>
        <v>4183.1349297400002</v>
      </c>
      <c r="Y102" s="36">
        <f>SUMIFS(СВЦЭМ!$D$39:$D$782,СВЦЭМ!$A$39:$A$782,$A102,СВЦЭМ!$B$39:$B$782,Y$83)+'СЕТ СН'!$H$14+СВЦЭМ!$D$10+'СЕТ СН'!$H$5-'СЕТ СН'!$H$24</f>
        <v>4216.9544554700005</v>
      </c>
    </row>
    <row r="103" spans="1:25" ht="15.75" x14ac:dyDescent="0.2">
      <c r="A103" s="35">
        <f t="shared" si="2"/>
        <v>45585</v>
      </c>
      <c r="B103" s="36">
        <f>SUMIFS(СВЦЭМ!$D$39:$D$782,СВЦЭМ!$A$39:$A$782,$A103,СВЦЭМ!$B$39:$B$782,B$83)+'СЕТ СН'!$H$14+СВЦЭМ!$D$10+'СЕТ СН'!$H$5-'СЕТ СН'!$H$24</f>
        <v>4291.4373426599996</v>
      </c>
      <c r="C103" s="36">
        <f>SUMIFS(СВЦЭМ!$D$39:$D$782,СВЦЭМ!$A$39:$A$782,$A103,СВЦЭМ!$B$39:$B$782,C$83)+'СЕТ СН'!$H$14+СВЦЭМ!$D$10+'СЕТ СН'!$H$5-'СЕТ СН'!$H$24</f>
        <v>4357.9080056700004</v>
      </c>
      <c r="D103" s="36">
        <f>SUMIFS(СВЦЭМ!$D$39:$D$782,СВЦЭМ!$A$39:$A$782,$A103,СВЦЭМ!$B$39:$B$782,D$83)+'СЕТ СН'!$H$14+СВЦЭМ!$D$10+'СЕТ СН'!$H$5-'СЕТ СН'!$H$24</f>
        <v>4390.7901764399994</v>
      </c>
      <c r="E103" s="36">
        <f>SUMIFS(СВЦЭМ!$D$39:$D$782,СВЦЭМ!$A$39:$A$782,$A103,СВЦЭМ!$B$39:$B$782,E$83)+'СЕТ СН'!$H$14+СВЦЭМ!$D$10+'СЕТ СН'!$H$5-'СЕТ СН'!$H$24</f>
        <v>4414.1224514099995</v>
      </c>
      <c r="F103" s="36">
        <f>SUMIFS(СВЦЭМ!$D$39:$D$782,СВЦЭМ!$A$39:$A$782,$A103,СВЦЭМ!$B$39:$B$782,F$83)+'СЕТ СН'!$H$14+СВЦЭМ!$D$10+'СЕТ СН'!$H$5-'СЕТ СН'!$H$24</f>
        <v>4415.9188789299997</v>
      </c>
      <c r="G103" s="36">
        <f>SUMIFS(СВЦЭМ!$D$39:$D$782,СВЦЭМ!$A$39:$A$782,$A103,СВЦЭМ!$B$39:$B$782,G$83)+'СЕТ СН'!$H$14+СВЦЭМ!$D$10+'СЕТ СН'!$H$5-'СЕТ СН'!$H$24</f>
        <v>4396.9436070800002</v>
      </c>
      <c r="H103" s="36">
        <f>SUMIFS(СВЦЭМ!$D$39:$D$782,СВЦЭМ!$A$39:$A$782,$A103,СВЦЭМ!$B$39:$B$782,H$83)+'СЕТ СН'!$H$14+СВЦЭМ!$D$10+'СЕТ СН'!$H$5-'СЕТ СН'!$H$24</f>
        <v>4372.9319594499993</v>
      </c>
      <c r="I103" s="36">
        <f>SUMIFS(СВЦЭМ!$D$39:$D$782,СВЦЭМ!$A$39:$A$782,$A103,СВЦЭМ!$B$39:$B$782,I$83)+'СЕТ СН'!$H$14+СВЦЭМ!$D$10+'СЕТ СН'!$H$5-'СЕТ СН'!$H$24</f>
        <v>4329.6572772</v>
      </c>
      <c r="J103" s="36">
        <f>SUMIFS(СВЦЭМ!$D$39:$D$782,СВЦЭМ!$A$39:$A$782,$A103,СВЦЭМ!$B$39:$B$782,J$83)+'СЕТ СН'!$H$14+СВЦЭМ!$D$10+'СЕТ СН'!$H$5-'СЕТ СН'!$H$24</f>
        <v>4240.3871637499997</v>
      </c>
      <c r="K103" s="36">
        <f>SUMIFS(СВЦЭМ!$D$39:$D$782,СВЦЭМ!$A$39:$A$782,$A103,СВЦЭМ!$B$39:$B$782,K$83)+'СЕТ СН'!$H$14+СВЦЭМ!$D$10+'СЕТ СН'!$H$5-'СЕТ СН'!$H$24</f>
        <v>4173.5848305500003</v>
      </c>
      <c r="L103" s="36">
        <f>SUMIFS(СВЦЭМ!$D$39:$D$782,СВЦЭМ!$A$39:$A$782,$A103,СВЦЭМ!$B$39:$B$782,L$83)+'СЕТ СН'!$H$14+СВЦЭМ!$D$10+'СЕТ СН'!$H$5-'СЕТ СН'!$H$24</f>
        <v>4166.6079415000004</v>
      </c>
      <c r="M103" s="36">
        <f>SUMIFS(СВЦЭМ!$D$39:$D$782,СВЦЭМ!$A$39:$A$782,$A103,СВЦЭМ!$B$39:$B$782,M$83)+'СЕТ СН'!$H$14+СВЦЭМ!$D$10+'СЕТ СН'!$H$5-'СЕТ СН'!$H$24</f>
        <v>4169.4333386199996</v>
      </c>
      <c r="N103" s="36">
        <f>SUMIFS(СВЦЭМ!$D$39:$D$782,СВЦЭМ!$A$39:$A$782,$A103,СВЦЭМ!$B$39:$B$782,N$83)+'СЕТ СН'!$H$14+СВЦЭМ!$D$10+'СЕТ СН'!$H$5-'СЕТ СН'!$H$24</f>
        <v>4189.8356826700001</v>
      </c>
      <c r="O103" s="36">
        <f>SUMIFS(СВЦЭМ!$D$39:$D$782,СВЦЭМ!$A$39:$A$782,$A103,СВЦЭМ!$B$39:$B$782,O$83)+'СЕТ СН'!$H$14+СВЦЭМ!$D$10+'СЕТ СН'!$H$5-'СЕТ СН'!$H$24</f>
        <v>4214.37323638</v>
      </c>
      <c r="P103" s="36">
        <f>SUMIFS(СВЦЭМ!$D$39:$D$782,СВЦЭМ!$A$39:$A$782,$A103,СВЦЭМ!$B$39:$B$782,P$83)+'СЕТ СН'!$H$14+СВЦЭМ!$D$10+'СЕТ СН'!$H$5-'СЕТ СН'!$H$24</f>
        <v>4230.9488814899996</v>
      </c>
      <c r="Q103" s="36">
        <f>SUMIFS(СВЦЭМ!$D$39:$D$782,СВЦЭМ!$A$39:$A$782,$A103,СВЦЭМ!$B$39:$B$782,Q$83)+'СЕТ СН'!$H$14+СВЦЭМ!$D$10+'СЕТ СН'!$H$5-'СЕТ СН'!$H$24</f>
        <v>4225.7895277200005</v>
      </c>
      <c r="R103" s="36">
        <f>SUMIFS(СВЦЭМ!$D$39:$D$782,СВЦЭМ!$A$39:$A$782,$A103,СВЦЭМ!$B$39:$B$782,R$83)+'СЕТ СН'!$H$14+СВЦЭМ!$D$10+'СЕТ СН'!$H$5-'СЕТ СН'!$H$24</f>
        <v>4212.9234897999995</v>
      </c>
      <c r="S103" s="36">
        <f>SUMIFS(СВЦЭМ!$D$39:$D$782,СВЦЭМ!$A$39:$A$782,$A103,СВЦЭМ!$B$39:$B$782,S$83)+'СЕТ СН'!$H$14+СВЦЭМ!$D$10+'СЕТ СН'!$H$5-'СЕТ СН'!$H$24</f>
        <v>4169.6008057399995</v>
      </c>
      <c r="T103" s="36">
        <f>SUMIFS(СВЦЭМ!$D$39:$D$782,СВЦЭМ!$A$39:$A$782,$A103,СВЦЭМ!$B$39:$B$782,T$83)+'СЕТ СН'!$H$14+СВЦЭМ!$D$10+'СЕТ СН'!$H$5-'СЕТ СН'!$H$24</f>
        <v>4100.0928756000003</v>
      </c>
      <c r="U103" s="36">
        <f>SUMIFS(СВЦЭМ!$D$39:$D$782,СВЦЭМ!$A$39:$A$782,$A103,СВЦЭМ!$B$39:$B$782,U$83)+'СЕТ СН'!$H$14+СВЦЭМ!$D$10+'СЕТ СН'!$H$5-'СЕТ СН'!$H$24</f>
        <v>4047.9679674199997</v>
      </c>
      <c r="V103" s="36">
        <f>SUMIFS(СВЦЭМ!$D$39:$D$782,СВЦЭМ!$A$39:$A$782,$A103,СВЦЭМ!$B$39:$B$782,V$83)+'СЕТ СН'!$H$14+СВЦЭМ!$D$10+'СЕТ СН'!$H$5-'СЕТ СН'!$H$24</f>
        <v>4064.57244971</v>
      </c>
      <c r="W103" s="36">
        <f>SUMIFS(СВЦЭМ!$D$39:$D$782,СВЦЭМ!$A$39:$A$782,$A103,СВЦЭМ!$B$39:$B$782,W$83)+'СЕТ СН'!$H$14+СВЦЭМ!$D$10+'СЕТ СН'!$H$5-'СЕТ СН'!$H$24</f>
        <v>4110.7520200399995</v>
      </c>
      <c r="X103" s="36">
        <f>SUMIFS(СВЦЭМ!$D$39:$D$782,СВЦЭМ!$A$39:$A$782,$A103,СВЦЭМ!$B$39:$B$782,X$83)+'СЕТ СН'!$H$14+СВЦЭМ!$D$10+'СЕТ СН'!$H$5-'СЕТ СН'!$H$24</f>
        <v>4191.1061363600002</v>
      </c>
      <c r="Y103" s="36">
        <f>SUMIFS(СВЦЭМ!$D$39:$D$782,СВЦЭМ!$A$39:$A$782,$A103,СВЦЭМ!$B$39:$B$782,Y$83)+'СЕТ СН'!$H$14+СВЦЭМ!$D$10+'СЕТ СН'!$H$5-'СЕТ СН'!$H$24</f>
        <v>4255.1173435399996</v>
      </c>
    </row>
    <row r="104" spans="1:25" ht="15.75" x14ac:dyDescent="0.2">
      <c r="A104" s="35">
        <f t="shared" si="2"/>
        <v>45586</v>
      </c>
      <c r="B104" s="36">
        <f>SUMIFS(СВЦЭМ!$D$39:$D$782,СВЦЭМ!$A$39:$A$782,$A104,СВЦЭМ!$B$39:$B$782,B$83)+'СЕТ СН'!$H$14+СВЦЭМ!$D$10+'СЕТ СН'!$H$5-'СЕТ СН'!$H$24</f>
        <v>4364.6830356099999</v>
      </c>
      <c r="C104" s="36">
        <f>SUMIFS(СВЦЭМ!$D$39:$D$782,СВЦЭМ!$A$39:$A$782,$A104,СВЦЭМ!$B$39:$B$782,C$83)+'СЕТ СН'!$H$14+СВЦЭМ!$D$10+'СЕТ СН'!$H$5-'СЕТ СН'!$H$24</f>
        <v>4401.1891617199999</v>
      </c>
      <c r="D104" s="36">
        <f>SUMIFS(СВЦЭМ!$D$39:$D$782,СВЦЭМ!$A$39:$A$782,$A104,СВЦЭМ!$B$39:$B$782,D$83)+'СЕТ СН'!$H$14+СВЦЭМ!$D$10+'СЕТ СН'!$H$5-'СЕТ СН'!$H$24</f>
        <v>4422.3043533299997</v>
      </c>
      <c r="E104" s="36">
        <f>SUMIFS(СВЦЭМ!$D$39:$D$782,СВЦЭМ!$A$39:$A$782,$A104,СВЦЭМ!$B$39:$B$782,E$83)+'СЕТ СН'!$H$14+СВЦЭМ!$D$10+'СЕТ СН'!$H$5-'СЕТ СН'!$H$24</f>
        <v>4428.8419339599996</v>
      </c>
      <c r="F104" s="36">
        <f>SUMIFS(СВЦЭМ!$D$39:$D$782,СВЦЭМ!$A$39:$A$782,$A104,СВЦЭМ!$B$39:$B$782,F$83)+'СЕТ СН'!$H$14+СВЦЭМ!$D$10+'СЕТ СН'!$H$5-'СЕТ СН'!$H$24</f>
        <v>4435.0111724899998</v>
      </c>
      <c r="G104" s="36">
        <f>SUMIFS(СВЦЭМ!$D$39:$D$782,СВЦЭМ!$A$39:$A$782,$A104,СВЦЭМ!$B$39:$B$782,G$83)+'СЕТ СН'!$H$14+СВЦЭМ!$D$10+'СЕТ СН'!$H$5-'СЕТ СН'!$H$24</f>
        <v>4428.54443679</v>
      </c>
      <c r="H104" s="36">
        <f>SUMIFS(СВЦЭМ!$D$39:$D$782,СВЦЭМ!$A$39:$A$782,$A104,СВЦЭМ!$B$39:$B$782,H$83)+'СЕТ СН'!$H$14+СВЦЭМ!$D$10+'СЕТ СН'!$H$5-'СЕТ СН'!$H$24</f>
        <v>4332.8303518600005</v>
      </c>
      <c r="I104" s="36">
        <f>SUMIFS(СВЦЭМ!$D$39:$D$782,СВЦЭМ!$A$39:$A$782,$A104,СВЦЭМ!$B$39:$B$782,I$83)+'СЕТ СН'!$H$14+СВЦЭМ!$D$10+'СЕТ СН'!$H$5-'СЕТ СН'!$H$24</f>
        <v>4233.1489780299999</v>
      </c>
      <c r="J104" s="36">
        <f>SUMIFS(СВЦЭМ!$D$39:$D$782,СВЦЭМ!$A$39:$A$782,$A104,СВЦЭМ!$B$39:$B$782,J$83)+'СЕТ СН'!$H$14+СВЦЭМ!$D$10+'СЕТ СН'!$H$5-'СЕТ СН'!$H$24</f>
        <v>4180.2584397199998</v>
      </c>
      <c r="K104" s="36">
        <f>SUMIFS(СВЦЭМ!$D$39:$D$782,СВЦЭМ!$A$39:$A$782,$A104,СВЦЭМ!$B$39:$B$782,K$83)+'СЕТ СН'!$H$14+СВЦЭМ!$D$10+'СЕТ СН'!$H$5-'СЕТ СН'!$H$24</f>
        <v>4144.4361995399995</v>
      </c>
      <c r="L104" s="36">
        <f>SUMIFS(СВЦЭМ!$D$39:$D$782,СВЦЭМ!$A$39:$A$782,$A104,СВЦЭМ!$B$39:$B$782,L$83)+'СЕТ СН'!$H$14+СВЦЭМ!$D$10+'СЕТ СН'!$H$5-'СЕТ СН'!$H$24</f>
        <v>4173.9284339099995</v>
      </c>
      <c r="M104" s="36">
        <f>SUMIFS(СВЦЭМ!$D$39:$D$782,СВЦЭМ!$A$39:$A$782,$A104,СВЦЭМ!$B$39:$B$782,M$83)+'СЕТ СН'!$H$14+СВЦЭМ!$D$10+'СЕТ СН'!$H$5-'СЕТ СН'!$H$24</f>
        <v>4205.2729446800004</v>
      </c>
      <c r="N104" s="36">
        <f>SUMIFS(СВЦЭМ!$D$39:$D$782,СВЦЭМ!$A$39:$A$782,$A104,СВЦЭМ!$B$39:$B$782,N$83)+'СЕТ СН'!$H$14+СВЦЭМ!$D$10+'СЕТ СН'!$H$5-'СЕТ СН'!$H$24</f>
        <v>4255.3381923500001</v>
      </c>
      <c r="O104" s="36">
        <f>SUMIFS(СВЦЭМ!$D$39:$D$782,СВЦЭМ!$A$39:$A$782,$A104,СВЦЭМ!$B$39:$B$782,O$83)+'СЕТ СН'!$H$14+СВЦЭМ!$D$10+'СЕТ СН'!$H$5-'СЕТ СН'!$H$24</f>
        <v>4236.2910990299997</v>
      </c>
      <c r="P104" s="36">
        <f>SUMIFS(СВЦЭМ!$D$39:$D$782,СВЦЭМ!$A$39:$A$782,$A104,СВЦЭМ!$B$39:$B$782,P$83)+'СЕТ СН'!$H$14+СВЦЭМ!$D$10+'СЕТ СН'!$H$5-'СЕТ СН'!$H$24</f>
        <v>4247.9750049499999</v>
      </c>
      <c r="Q104" s="36">
        <f>SUMIFS(СВЦЭМ!$D$39:$D$782,СВЦЭМ!$A$39:$A$782,$A104,СВЦЭМ!$B$39:$B$782,Q$83)+'СЕТ СН'!$H$14+СВЦЭМ!$D$10+'СЕТ СН'!$H$5-'СЕТ СН'!$H$24</f>
        <v>4261.8630033899999</v>
      </c>
      <c r="R104" s="36">
        <f>SUMIFS(СВЦЭМ!$D$39:$D$782,СВЦЭМ!$A$39:$A$782,$A104,СВЦЭМ!$B$39:$B$782,R$83)+'СЕТ СН'!$H$14+СВЦЭМ!$D$10+'СЕТ СН'!$H$5-'СЕТ СН'!$H$24</f>
        <v>4268.0461230700002</v>
      </c>
      <c r="S104" s="36">
        <f>SUMIFS(СВЦЭМ!$D$39:$D$782,СВЦЭМ!$A$39:$A$782,$A104,СВЦЭМ!$B$39:$B$782,S$83)+'СЕТ СН'!$H$14+СВЦЭМ!$D$10+'СЕТ СН'!$H$5-'СЕТ СН'!$H$24</f>
        <v>4221.7747596199997</v>
      </c>
      <c r="T104" s="36">
        <f>SUMIFS(СВЦЭМ!$D$39:$D$782,СВЦЭМ!$A$39:$A$782,$A104,СВЦЭМ!$B$39:$B$782,T$83)+'СЕТ СН'!$H$14+СВЦЭМ!$D$10+'СЕТ СН'!$H$5-'СЕТ СН'!$H$24</f>
        <v>4129.6668436</v>
      </c>
      <c r="U104" s="36">
        <f>SUMIFS(СВЦЭМ!$D$39:$D$782,СВЦЭМ!$A$39:$A$782,$A104,СВЦЭМ!$B$39:$B$782,U$83)+'СЕТ СН'!$H$14+СВЦЭМ!$D$10+'СЕТ СН'!$H$5-'СЕТ СН'!$H$24</f>
        <v>4119.8831342200001</v>
      </c>
      <c r="V104" s="36">
        <f>SUMIFS(СВЦЭМ!$D$39:$D$782,СВЦЭМ!$A$39:$A$782,$A104,СВЦЭМ!$B$39:$B$782,V$83)+'СЕТ СН'!$H$14+СВЦЭМ!$D$10+'СЕТ СН'!$H$5-'СЕТ СН'!$H$24</f>
        <v>4134.0318690300001</v>
      </c>
      <c r="W104" s="36">
        <f>SUMIFS(СВЦЭМ!$D$39:$D$782,СВЦЭМ!$A$39:$A$782,$A104,СВЦЭМ!$B$39:$B$782,W$83)+'СЕТ СН'!$H$14+СВЦЭМ!$D$10+'СЕТ СН'!$H$5-'СЕТ СН'!$H$24</f>
        <v>4172.9220824499998</v>
      </c>
      <c r="X104" s="36">
        <f>SUMIFS(СВЦЭМ!$D$39:$D$782,СВЦЭМ!$A$39:$A$782,$A104,СВЦЭМ!$B$39:$B$782,X$83)+'СЕТ СН'!$H$14+СВЦЭМ!$D$10+'СЕТ СН'!$H$5-'СЕТ СН'!$H$24</f>
        <v>4255.0147018200005</v>
      </c>
      <c r="Y104" s="36">
        <f>SUMIFS(СВЦЭМ!$D$39:$D$782,СВЦЭМ!$A$39:$A$782,$A104,СВЦЭМ!$B$39:$B$782,Y$83)+'СЕТ СН'!$H$14+СВЦЭМ!$D$10+'СЕТ СН'!$H$5-'СЕТ СН'!$H$24</f>
        <v>4275.0024194799998</v>
      </c>
    </row>
    <row r="105" spans="1:25" ht="15.75" x14ac:dyDescent="0.2">
      <c r="A105" s="35">
        <f t="shared" si="2"/>
        <v>45587</v>
      </c>
      <c r="B105" s="36">
        <f>SUMIFS(СВЦЭМ!$D$39:$D$782,СВЦЭМ!$A$39:$A$782,$A105,СВЦЭМ!$B$39:$B$782,B$83)+'СЕТ СН'!$H$14+СВЦЭМ!$D$10+'СЕТ СН'!$H$5-'СЕТ СН'!$H$24</f>
        <v>4251.9961155800002</v>
      </c>
      <c r="C105" s="36">
        <f>SUMIFS(СВЦЭМ!$D$39:$D$782,СВЦЭМ!$A$39:$A$782,$A105,СВЦЭМ!$B$39:$B$782,C$83)+'СЕТ СН'!$H$14+СВЦЭМ!$D$10+'СЕТ СН'!$H$5-'СЕТ СН'!$H$24</f>
        <v>4281.5637692099999</v>
      </c>
      <c r="D105" s="36">
        <f>SUMIFS(СВЦЭМ!$D$39:$D$782,СВЦЭМ!$A$39:$A$782,$A105,СВЦЭМ!$B$39:$B$782,D$83)+'СЕТ СН'!$H$14+СВЦЭМ!$D$10+'СЕТ СН'!$H$5-'СЕТ СН'!$H$24</f>
        <v>4291.9151941500004</v>
      </c>
      <c r="E105" s="36">
        <f>SUMIFS(СВЦЭМ!$D$39:$D$782,СВЦЭМ!$A$39:$A$782,$A105,СВЦЭМ!$B$39:$B$782,E$83)+'СЕТ СН'!$H$14+СВЦЭМ!$D$10+'СЕТ СН'!$H$5-'СЕТ СН'!$H$24</f>
        <v>4365.6277478899992</v>
      </c>
      <c r="F105" s="36">
        <f>SUMIFS(СВЦЭМ!$D$39:$D$782,СВЦЭМ!$A$39:$A$782,$A105,СВЦЭМ!$B$39:$B$782,F$83)+'СЕТ СН'!$H$14+СВЦЭМ!$D$10+'СЕТ СН'!$H$5-'СЕТ СН'!$H$24</f>
        <v>4373.7567201299998</v>
      </c>
      <c r="G105" s="36">
        <f>SUMIFS(СВЦЭМ!$D$39:$D$782,СВЦЭМ!$A$39:$A$782,$A105,СВЦЭМ!$B$39:$B$782,G$83)+'СЕТ СН'!$H$14+СВЦЭМ!$D$10+'СЕТ СН'!$H$5-'СЕТ СН'!$H$24</f>
        <v>4356.1184031499997</v>
      </c>
      <c r="H105" s="36">
        <f>SUMIFS(СВЦЭМ!$D$39:$D$782,СВЦЭМ!$A$39:$A$782,$A105,СВЦЭМ!$B$39:$B$782,H$83)+'СЕТ СН'!$H$14+СВЦЭМ!$D$10+'СЕТ СН'!$H$5-'СЕТ СН'!$H$24</f>
        <v>4250.74752592</v>
      </c>
      <c r="I105" s="36">
        <f>SUMIFS(СВЦЭМ!$D$39:$D$782,СВЦЭМ!$A$39:$A$782,$A105,СВЦЭМ!$B$39:$B$782,I$83)+'СЕТ СН'!$H$14+СВЦЭМ!$D$10+'СЕТ СН'!$H$5-'СЕТ СН'!$H$24</f>
        <v>4170.7813849499998</v>
      </c>
      <c r="J105" s="36">
        <f>SUMIFS(СВЦЭМ!$D$39:$D$782,СВЦЭМ!$A$39:$A$782,$A105,СВЦЭМ!$B$39:$B$782,J$83)+'СЕТ СН'!$H$14+СВЦЭМ!$D$10+'СЕТ СН'!$H$5-'СЕТ СН'!$H$24</f>
        <v>4142.5414349599996</v>
      </c>
      <c r="K105" s="36">
        <f>SUMIFS(СВЦЭМ!$D$39:$D$782,СВЦЭМ!$A$39:$A$782,$A105,СВЦЭМ!$B$39:$B$782,K$83)+'СЕТ СН'!$H$14+СВЦЭМ!$D$10+'СЕТ СН'!$H$5-'СЕТ СН'!$H$24</f>
        <v>4140.1755291199997</v>
      </c>
      <c r="L105" s="36">
        <f>SUMIFS(СВЦЭМ!$D$39:$D$782,СВЦЭМ!$A$39:$A$782,$A105,СВЦЭМ!$B$39:$B$782,L$83)+'СЕТ СН'!$H$14+СВЦЭМ!$D$10+'СЕТ СН'!$H$5-'СЕТ СН'!$H$24</f>
        <v>4111.2124628800002</v>
      </c>
      <c r="M105" s="36">
        <f>SUMIFS(СВЦЭМ!$D$39:$D$782,СВЦЭМ!$A$39:$A$782,$A105,СВЦЭМ!$B$39:$B$782,M$83)+'СЕТ СН'!$H$14+СВЦЭМ!$D$10+'СЕТ СН'!$H$5-'СЕТ СН'!$H$24</f>
        <v>4107.4791374599999</v>
      </c>
      <c r="N105" s="36">
        <f>SUMIFS(СВЦЭМ!$D$39:$D$782,СВЦЭМ!$A$39:$A$782,$A105,СВЦЭМ!$B$39:$B$782,N$83)+'СЕТ СН'!$H$14+СВЦЭМ!$D$10+'СЕТ СН'!$H$5-'СЕТ СН'!$H$24</f>
        <v>4114.9180999800001</v>
      </c>
      <c r="O105" s="36">
        <f>SUMIFS(СВЦЭМ!$D$39:$D$782,СВЦЭМ!$A$39:$A$782,$A105,СВЦЭМ!$B$39:$B$782,O$83)+'СЕТ СН'!$H$14+СВЦЭМ!$D$10+'СЕТ СН'!$H$5-'СЕТ СН'!$H$24</f>
        <v>4091.7328503999997</v>
      </c>
      <c r="P105" s="36">
        <f>SUMIFS(СВЦЭМ!$D$39:$D$782,СВЦЭМ!$A$39:$A$782,$A105,СВЦЭМ!$B$39:$B$782,P$83)+'СЕТ СН'!$H$14+СВЦЭМ!$D$10+'СЕТ СН'!$H$5-'СЕТ СН'!$H$24</f>
        <v>4103.2759849699996</v>
      </c>
      <c r="Q105" s="36">
        <f>SUMIFS(СВЦЭМ!$D$39:$D$782,СВЦЭМ!$A$39:$A$782,$A105,СВЦЭМ!$B$39:$B$782,Q$83)+'СЕТ СН'!$H$14+СВЦЭМ!$D$10+'СЕТ СН'!$H$5-'СЕТ СН'!$H$24</f>
        <v>4149.9993308900002</v>
      </c>
      <c r="R105" s="36">
        <f>SUMIFS(СВЦЭМ!$D$39:$D$782,СВЦЭМ!$A$39:$A$782,$A105,СВЦЭМ!$B$39:$B$782,R$83)+'СЕТ СН'!$H$14+СВЦЭМ!$D$10+'СЕТ СН'!$H$5-'СЕТ СН'!$H$24</f>
        <v>4142.0901069700003</v>
      </c>
      <c r="S105" s="36">
        <f>SUMIFS(СВЦЭМ!$D$39:$D$782,СВЦЭМ!$A$39:$A$782,$A105,СВЦЭМ!$B$39:$B$782,S$83)+'СЕТ СН'!$H$14+СВЦЭМ!$D$10+'СЕТ СН'!$H$5-'СЕТ СН'!$H$24</f>
        <v>4121.2535911599998</v>
      </c>
      <c r="T105" s="36">
        <f>SUMIFS(СВЦЭМ!$D$39:$D$782,СВЦЭМ!$A$39:$A$782,$A105,СВЦЭМ!$B$39:$B$782,T$83)+'СЕТ СН'!$H$14+СВЦЭМ!$D$10+'СЕТ СН'!$H$5-'СЕТ СН'!$H$24</f>
        <v>4073.4450077700003</v>
      </c>
      <c r="U105" s="36">
        <f>SUMIFS(СВЦЭМ!$D$39:$D$782,СВЦЭМ!$A$39:$A$782,$A105,СВЦЭМ!$B$39:$B$782,U$83)+'СЕТ СН'!$H$14+СВЦЭМ!$D$10+'СЕТ СН'!$H$5-'СЕТ СН'!$H$24</f>
        <v>4072.1976070999999</v>
      </c>
      <c r="V105" s="36">
        <f>SUMIFS(СВЦЭМ!$D$39:$D$782,СВЦЭМ!$A$39:$A$782,$A105,СВЦЭМ!$B$39:$B$782,V$83)+'СЕТ СН'!$H$14+СВЦЭМ!$D$10+'СЕТ СН'!$H$5-'СЕТ СН'!$H$24</f>
        <v>4084.9347434000001</v>
      </c>
      <c r="W105" s="36">
        <f>SUMIFS(СВЦЭМ!$D$39:$D$782,СВЦЭМ!$A$39:$A$782,$A105,СВЦЭМ!$B$39:$B$782,W$83)+'СЕТ СН'!$H$14+СВЦЭМ!$D$10+'СЕТ СН'!$H$5-'СЕТ СН'!$H$24</f>
        <v>4090.2215073099997</v>
      </c>
      <c r="X105" s="36">
        <f>SUMIFS(СВЦЭМ!$D$39:$D$782,СВЦЭМ!$A$39:$A$782,$A105,СВЦЭМ!$B$39:$B$782,X$83)+'СЕТ СН'!$H$14+СВЦЭМ!$D$10+'СЕТ СН'!$H$5-'СЕТ СН'!$H$24</f>
        <v>4145.9264183699997</v>
      </c>
      <c r="Y105" s="36">
        <f>SUMIFS(СВЦЭМ!$D$39:$D$782,СВЦЭМ!$A$39:$A$782,$A105,СВЦЭМ!$B$39:$B$782,Y$83)+'СЕТ СН'!$H$14+СВЦЭМ!$D$10+'СЕТ СН'!$H$5-'СЕТ СН'!$H$24</f>
        <v>4180.9254094600001</v>
      </c>
    </row>
    <row r="106" spans="1:25" ht="15.75" x14ac:dyDescent="0.2">
      <c r="A106" s="35">
        <f t="shared" si="2"/>
        <v>45588</v>
      </c>
      <c r="B106" s="36">
        <f>SUMIFS(СВЦЭМ!$D$39:$D$782,СВЦЭМ!$A$39:$A$782,$A106,СВЦЭМ!$B$39:$B$782,B$83)+'СЕТ СН'!$H$14+СВЦЭМ!$D$10+'СЕТ СН'!$H$5-'СЕТ СН'!$H$24</f>
        <v>4271.9246641700001</v>
      </c>
      <c r="C106" s="36">
        <f>SUMIFS(СВЦЭМ!$D$39:$D$782,СВЦЭМ!$A$39:$A$782,$A106,СВЦЭМ!$B$39:$B$782,C$83)+'СЕТ СН'!$H$14+СВЦЭМ!$D$10+'СЕТ СН'!$H$5-'СЕТ СН'!$H$24</f>
        <v>4326.1753189999999</v>
      </c>
      <c r="D106" s="36">
        <f>SUMIFS(СВЦЭМ!$D$39:$D$782,СВЦЭМ!$A$39:$A$782,$A106,СВЦЭМ!$B$39:$B$782,D$83)+'СЕТ СН'!$H$14+СВЦЭМ!$D$10+'СЕТ СН'!$H$5-'СЕТ СН'!$H$24</f>
        <v>4362.7540551700004</v>
      </c>
      <c r="E106" s="36">
        <f>SUMIFS(СВЦЭМ!$D$39:$D$782,СВЦЭМ!$A$39:$A$782,$A106,СВЦЭМ!$B$39:$B$782,E$83)+'СЕТ СН'!$H$14+СВЦЭМ!$D$10+'СЕТ СН'!$H$5-'СЕТ СН'!$H$24</f>
        <v>4380.4546456200005</v>
      </c>
      <c r="F106" s="36">
        <f>SUMIFS(СВЦЭМ!$D$39:$D$782,СВЦЭМ!$A$39:$A$782,$A106,СВЦЭМ!$B$39:$B$782,F$83)+'СЕТ СН'!$H$14+СВЦЭМ!$D$10+'СЕТ СН'!$H$5-'СЕТ СН'!$H$24</f>
        <v>4366.1797557099999</v>
      </c>
      <c r="G106" s="36">
        <f>SUMIFS(СВЦЭМ!$D$39:$D$782,СВЦЭМ!$A$39:$A$782,$A106,СВЦЭМ!$B$39:$B$782,G$83)+'СЕТ СН'!$H$14+СВЦЭМ!$D$10+'СЕТ СН'!$H$5-'СЕТ СН'!$H$24</f>
        <v>4330.6339157299999</v>
      </c>
      <c r="H106" s="36">
        <f>SUMIFS(СВЦЭМ!$D$39:$D$782,СВЦЭМ!$A$39:$A$782,$A106,СВЦЭМ!$B$39:$B$782,H$83)+'СЕТ СН'!$H$14+СВЦЭМ!$D$10+'СЕТ СН'!$H$5-'СЕТ СН'!$H$24</f>
        <v>4235.0793784199996</v>
      </c>
      <c r="I106" s="36">
        <f>SUMIFS(СВЦЭМ!$D$39:$D$782,СВЦЭМ!$A$39:$A$782,$A106,СВЦЭМ!$B$39:$B$782,I$83)+'СЕТ СН'!$H$14+СВЦЭМ!$D$10+'СЕТ СН'!$H$5-'СЕТ СН'!$H$24</f>
        <v>4151.9043203399997</v>
      </c>
      <c r="J106" s="36">
        <f>SUMIFS(СВЦЭМ!$D$39:$D$782,СВЦЭМ!$A$39:$A$782,$A106,СВЦЭМ!$B$39:$B$782,J$83)+'СЕТ СН'!$H$14+СВЦЭМ!$D$10+'СЕТ СН'!$H$5-'СЕТ СН'!$H$24</f>
        <v>4107.0101367200004</v>
      </c>
      <c r="K106" s="36">
        <f>SUMIFS(СВЦЭМ!$D$39:$D$782,СВЦЭМ!$A$39:$A$782,$A106,СВЦЭМ!$B$39:$B$782,K$83)+'СЕТ СН'!$H$14+СВЦЭМ!$D$10+'СЕТ СН'!$H$5-'СЕТ СН'!$H$24</f>
        <v>4108.8673376999996</v>
      </c>
      <c r="L106" s="36">
        <f>SUMIFS(СВЦЭМ!$D$39:$D$782,СВЦЭМ!$A$39:$A$782,$A106,СВЦЭМ!$B$39:$B$782,L$83)+'СЕТ СН'!$H$14+СВЦЭМ!$D$10+'СЕТ СН'!$H$5-'СЕТ СН'!$H$24</f>
        <v>4090.5556259200002</v>
      </c>
      <c r="M106" s="36">
        <f>SUMIFS(СВЦЭМ!$D$39:$D$782,СВЦЭМ!$A$39:$A$782,$A106,СВЦЭМ!$B$39:$B$782,M$83)+'СЕТ СН'!$H$14+СВЦЭМ!$D$10+'СЕТ СН'!$H$5-'СЕТ СН'!$H$24</f>
        <v>4089.0404758</v>
      </c>
      <c r="N106" s="36">
        <f>SUMIFS(СВЦЭМ!$D$39:$D$782,СВЦЭМ!$A$39:$A$782,$A106,СВЦЭМ!$B$39:$B$782,N$83)+'СЕТ СН'!$H$14+СВЦЭМ!$D$10+'СЕТ СН'!$H$5-'СЕТ СН'!$H$24</f>
        <v>4110.4646058500002</v>
      </c>
      <c r="O106" s="36">
        <f>SUMIFS(СВЦЭМ!$D$39:$D$782,СВЦЭМ!$A$39:$A$782,$A106,СВЦЭМ!$B$39:$B$782,O$83)+'СЕТ СН'!$H$14+СВЦЭМ!$D$10+'СЕТ СН'!$H$5-'СЕТ СН'!$H$24</f>
        <v>4084.6770932099998</v>
      </c>
      <c r="P106" s="36">
        <f>SUMIFS(СВЦЭМ!$D$39:$D$782,СВЦЭМ!$A$39:$A$782,$A106,СВЦЭМ!$B$39:$B$782,P$83)+'СЕТ СН'!$H$14+СВЦЭМ!$D$10+'СЕТ СН'!$H$5-'СЕТ СН'!$H$24</f>
        <v>4102.7953966599998</v>
      </c>
      <c r="Q106" s="36">
        <f>SUMIFS(СВЦЭМ!$D$39:$D$782,СВЦЭМ!$A$39:$A$782,$A106,СВЦЭМ!$B$39:$B$782,Q$83)+'СЕТ СН'!$H$14+СВЦЭМ!$D$10+'СЕТ СН'!$H$5-'СЕТ СН'!$H$24</f>
        <v>4186.8988232299998</v>
      </c>
      <c r="R106" s="36">
        <f>SUMIFS(СВЦЭМ!$D$39:$D$782,СВЦЭМ!$A$39:$A$782,$A106,СВЦЭМ!$B$39:$B$782,R$83)+'СЕТ СН'!$H$14+СВЦЭМ!$D$10+'СЕТ СН'!$H$5-'СЕТ СН'!$H$24</f>
        <v>4182.8892069200001</v>
      </c>
      <c r="S106" s="36">
        <f>SUMIFS(СВЦЭМ!$D$39:$D$782,СВЦЭМ!$A$39:$A$782,$A106,СВЦЭМ!$B$39:$B$782,S$83)+'СЕТ СН'!$H$14+СВЦЭМ!$D$10+'СЕТ СН'!$H$5-'СЕТ СН'!$H$24</f>
        <v>4159.5439846899999</v>
      </c>
      <c r="T106" s="36">
        <f>SUMIFS(СВЦЭМ!$D$39:$D$782,СВЦЭМ!$A$39:$A$782,$A106,СВЦЭМ!$B$39:$B$782,T$83)+'СЕТ СН'!$H$14+СВЦЭМ!$D$10+'СЕТ СН'!$H$5-'СЕТ СН'!$H$24</f>
        <v>4103.6719724100003</v>
      </c>
      <c r="U106" s="36">
        <f>SUMIFS(СВЦЭМ!$D$39:$D$782,СВЦЭМ!$A$39:$A$782,$A106,СВЦЭМ!$B$39:$B$782,U$83)+'СЕТ СН'!$H$14+СВЦЭМ!$D$10+'СЕТ СН'!$H$5-'СЕТ СН'!$H$24</f>
        <v>4097.73257242</v>
      </c>
      <c r="V106" s="36">
        <f>SUMIFS(СВЦЭМ!$D$39:$D$782,СВЦЭМ!$A$39:$A$782,$A106,СВЦЭМ!$B$39:$B$782,V$83)+'СЕТ СН'!$H$14+СВЦЭМ!$D$10+'СЕТ СН'!$H$5-'СЕТ СН'!$H$24</f>
        <v>4111.0793516499998</v>
      </c>
      <c r="W106" s="36">
        <f>SUMIFS(СВЦЭМ!$D$39:$D$782,СВЦЭМ!$A$39:$A$782,$A106,СВЦЭМ!$B$39:$B$782,W$83)+'СЕТ СН'!$H$14+СВЦЭМ!$D$10+'СЕТ СН'!$H$5-'СЕТ СН'!$H$24</f>
        <v>4057.1104367500002</v>
      </c>
      <c r="X106" s="36">
        <f>SUMIFS(СВЦЭМ!$D$39:$D$782,СВЦЭМ!$A$39:$A$782,$A106,СВЦЭМ!$B$39:$B$782,X$83)+'СЕТ СН'!$H$14+СВЦЭМ!$D$10+'СЕТ СН'!$H$5-'СЕТ СН'!$H$24</f>
        <v>4105.9758210700002</v>
      </c>
      <c r="Y106" s="36">
        <f>SUMIFS(СВЦЭМ!$D$39:$D$782,СВЦЭМ!$A$39:$A$782,$A106,СВЦЭМ!$B$39:$B$782,Y$83)+'СЕТ СН'!$H$14+СВЦЭМ!$D$10+'СЕТ СН'!$H$5-'СЕТ СН'!$H$24</f>
        <v>4092.3338905800001</v>
      </c>
    </row>
    <row r="107" spans="1:25" ht="15.75" x14ac:dyDescent="0.2">
      <c r="A107" s="35">
        <f t="shared" si="2"/>
        <v>45589</v>
      </c>
      <c r="B107" s="36">
        <f>SUMIFS(СВЦЭМ!$D$39:$D$782,СВЦЭМ!$A$39:$A$782,$A107,СВЦЭМ!$B$39:$B$782,B$83)+'СЕТ СН'!$H$14+СВЦЭМ!$D$10+'СЕТ СН'!$H$5-'СЕТ СН'!$H$24</f>
        <v>4216.4488720600002</v>
      </c>
      <c r="C107" s="36">
        <f>SUMIFS(СВЦЭМ!$D$39:$D$782,СВЦЭМ!$A$39:$A$782,$A107,СВЦЭМ!$B$39:$B$782,C$83)+'СЕТ СН'!$H$14+СВЦЭМ!$D$10+'СЕТ СН'!$H$5-'СЕТ СН'!$H$24</f>
        <v>4250.7683207299997</v>
      </c>
      <c r="D107" s="36">
        <f>SUMIFS(СВЦЭМ!$D$39:$D$782,СВЦЭМ!$A$39:$A$782,$A107,СВЦЭМ!$B$39:$B$782,D$83)+'СЕТ СН'!$H$14+СВЦЭМ!$D$10+'СЕТ СН'!$H$5-'СЕТ СН'!$H$24</f>
        <v>4306.0081189600005</v>
      </c>
      <c r="E107" s="36">
        <f>SUMIFS(СВЦЭМ!$D$39:$D$782,СВЦЭМ!$A$39:$A$782,$A107,СВЦЭМ!$B$39:$B$782,E$83)+'СЕТ СН'!$H$14+СВЦЭМ!$D$10+'СЕТ СН'!$H$5-'СЕТ СН'!$H$24</f>
        <v>4326.5561476000003</v>
      </c>
      <c r="F107" s="36">
        <f>SUMIFS(СВЦЭМ!$D$39:$D$782,СВЦЭМ!$A$39:$A$782,$A107,СВЦЭМ!$B$39:$B$782,F$83)+'СЕТ СН'!$H$14+СВЦЭМ!$D$10+'СЕТ СН'!$H$5-'СЕТ СН'!$H$24</f>
        <v>4331.7180552700001</v>
      </c>
      <c r="G107" s="36">
        <f>SUMIFS(СВЦЭМ!$D$39:$D$782,СВЦЭМ!$A$39:$A$782,$A107,СВЦЭМ!$B$39:$B$782,G$83)+'СЕТ СН'!$H$14+СВЦЭМ!$D$10+'СЕТ СН'!$H$5-'СЕТ СН'!$H$24</f>
        <v>4308.1644944500003</v>
      </c>
      <c r="H107" s="36">
        <f>SUMIFS(СВЦЭМ!$D$39:$D$782,СВЦЭМ!$A$39:$A$782,$A107,СВЦЭМ!$B$39:$B$782,H$83)+'СЕТ СН'!$H$14+СВЦЭМ!$D$10+'СЕТ СН'!$H$5-'СЕТ СН'!$H$24</f>
        <v>4214.4198783299998</v>
      </c>
      <c r="I107" s="36">
        <f>SUMIFS(СВЦЭМ!$D$39:$D$782,СВЦЭМ!$A$39:$A$782,$A107,СВЦЭМ!$B$39:$B$782,I$83)+'СЕТ СН'!$H$14+СВЦЭМ!$D$10+'СЕТ СН'!$H$5-'СЕТ СН'!$H$24</f>
        <v>4130.5484765800002</v>
      </c>
      <c r="J107" s="36">
        <f>SUMIFS(СВЦЭМ!$D$39:$D$782,СВЦЭМ!$A$39:$A$782,$A107,СВЦЭМ!$B$39:$B$782,J$83)+'СЕТ СН'!$H$14+СВЦЭМ!$D$10+'СЕТ СН'!$H$5-'СЕТ СН'!$H$24</f>
        <v>4077.6474083499998</v>
      </c>
      <c r="K107" s="36">
        <f>SUMIFS(СВЦЭМ!$D$39:$D$782,СВЦЭМ!$A$39:$A$782,$A107,СВЦЭМ!$B$39:$B$782,K$83)+'СЕТ СН'!$H$14+СВЦЭМ!$D$10+'СЕТ СН'!$H$5-'СЕТ СН'!$H$24</f>
        <v>4051.3465028199998</v>
      </c>
      <c r="L107" s="36">
        <f>SUMIFS(СВЦЭМ!$D$39:$D$782,СВЦЭМ!$A$39:$A$782,$A107,СВЦЭМ!$B$39:$B$782,L$83)+'СЕТ СН'!$H$14+СВЦЭМ!$D$10+'СЕТ СН'!$H$5-'СЕТ СН'!$H$24</f>
        <v>4023.0527861800001</v>
      </c>
      <c r="M107" s="36">
        <f>SUMIFS(СВЦЭМ!$D$39:$D$782,СВЦЭМ!$A$39:$A$782,$A107,СВЦЭМ!$B$39:$B$782,M$83)+'СЕТ СН'!$H$14+СВЦЭМ!$D$10+'СЕТ СН'!$H$5-'СЕТ СН'!$H$24</f>
        <v>4038.6172873300002</v>
      </c>
      <c r="N107" s="36">
        <f>SUMIFS(СВЦЭМ!$D$39:$D$782,СВЦЭМ!$A$39:$A$782,$A107,СВЦЭМ!$B$39:$B$782,N$83)+'СЕТ СН'!$H$14+СВЦЭМ!$D$10+'СЕТ СН'!$H$5-'СЕТ СН'!$H$24</f>
        <v>4056.1650489900003</v>
      </c>
      <c r="O107" s="36">
        <f>SUMIFS(СВЦЭМ!$D$39:$D$782,СВЦЭМ!$A$39:$A$782,$A107,СВЦЭМ!$B$39:$B$782,O$83)+'СЕТ СН'!$H$14+СВЦЭМ!$D$10+'СЕТ СН'!$H$5-'СЕТ СН'!$H$24</f>
        <v>4076.7330827400001</v>
      </c>
      <c r="P107" s="36">
        <f>SUMIFS(СВЦЭМ!$D$39:$D$782,СВЦЭМ!$A$39:$A$782,$A107,СВЦЭМ!$B$39:$B$782,P$83)+'СЕТ СН'!$H$14+СВЦЭМ!$D$10+'СЕТ СН'!$H$5-'СЕТ СН'!$H$24</f>
        <v>4090.19566192</v>
      </c>
      <c r="Q107" s="36">
        <f>SUMIFS(СВЦЭМ!$D$39:$D$782,СВЦЭМ!$A$39:$A$782,$A107,СВЦЭМ!$B$39:$B$782,Q$83)+'СЕТ СН'!$H$14+СВЦЭМ!$D$10+'СЕТ СН'!$H$5-'СЕТ СН'!$H$24</f>
        <v>4109.1507494400003</v>
      </c>
      <c r="R107" s="36">
        <f>SUMIFS(СВЦЭМ!$D$39:$D$782,СВЦЭМ!$A$39:$A$782,$A107,СВЦЭМ!$B$39:$B$782,R$83)+'СЕТ СН'!$H$14+СВЦЭМ!$D$10+'СЕТ СН'!$H$5-'СЕТ СН'!$H$24</f>
        <v>4061.0212968300002</v>
      </c>
      <c r="S107" s="36">
        <f>SUMIFS(СВЦЭМ!$D$39:$D$782,СВЦЭМ!$A$39:$A$782,$A107,СВЦЭМ!$B$39:$B$782,S$83)+'СЕТ СН'!$H$14+СВЦЭМ!$D$10+'СЕТ СН'!$H$5-'СЕТ СН'!$H$24</f>
        <v>4097.3094882400001</v>
      </c>
      <c r="T107" s="36">
        <f>SUMIFS(СВЦЭМ!$D$39:$D$782,СВЦЭМ!$A$39:$A$782,$A107,СВЦЭМ!$B$39:$B$782,T$83)+'СЕТ СН'!$H$14+СВЦЭМ!$D$10+'СЕТ СН'!$H$5-'СЕТ СН'!$H$24</f>
        <v>4009.0815057700001</v>
      </c>
      <c r="U107" s="36">
        <f>SUMIFS(СВЦЭМ!$D$39:$D$782,СВЦЭМ!$A$39:$A$782,$A107,СВЦЭМ!$B$39:$B$782,U$83)+'СЕТ СН'!$H$14+СВЦЭМ!$D$10+'СЕТ СН'!$H$5-'СЕТ СН'!$H$24</f>
        <v>4013.3947635200002</v>
      </c>
      <c r="V107" s="36">
        <f>SUMIFS(СВЦЭМ!$D$39:$D$782,СВЦЭМ!$A$39:$A$782,$A107,СВЦЭМ!$B$39:$B$782,V$83)+'СЕТ СН'!$H$14+СВЦЭМ!$D$10+'СЕТ СН'!$H$5-'СЕТ СН'!$H$24</f>
        <v>4034.2534876</v>
      </c>
      <c r="W107" s="36">
        <f>SUMIFS(СВЦЭМ!$D$39:$D$782,СВЦЭМ!$A$39:$A$782,$A107,СВЦЭМ!$B$39:$B$782,W$83)+'СЕТ СН'!$H$14+СВЦЭМ!$D$10+'СЕТ СН'!$H$5-'СЕТ СН'!$H$24</f>
        <v>4063.6113327600001</v>
      </c>
      <c r="X107" s="36">
        <f>SUMIFS(СВЦЭМ!$D$39:$D$782,СВЦЭМ!$A$39:$A$782,$A107,СВЦЭМ!$B$39:$B$782,X$83)+'СЕТ СН'!$H$14+СВЦЭМ!$D$10+'СЕТ СН'!$H$5-'СЕТ СН'!$H$24</f>
        <v>4099.5913781999998</v>
      </c>
      <c r="Y107" s="36">
        <f>SUMIFS(СВЦЭМ!$D$39:$D$782,СВЦЭМ!$A$39:$A$782,$A107,СВЦЭМ!$B$39:$B$782,Y$83)+'СЕТ СН'!$H$14+СВЦЭМ!$D$10+'СЕТ СН'!$H$5-'СЕТ СН'!$H$24</f>
        <v>4142.4508973000002</v>
      </c>
    </row>
    <row r="108" spans="1:25" ht="15.75" x14ac:dyDescent="0.2">
      <c r="A108" s="35">
        <f t="shared" si="2"/>
        <v>45590</v>
      </c>
      <c r="B108" s="36">
        <f>SUMIFS(СВЦЭМ!$D$39:$D$782,СВЦЭМ!$A$39:$A$782,$A108,СВЦЭМ!$B$39:$B$782,B$83)+'СЕТ СН'!$H$14+СВЦЭМ!$D$10+'СЕТ СН'!$H$5-'СЕТ СН'!$H$24</f>
        <v>4108.1622801100002</v>
      </c>
      <c r="C108" s="36">
        <f>SUMIFS(СВЦЭМ!$D$39:$D$782,СВЦЭМ!$A$39:$A$782,$A108,СВЦЭМ!$B$39:$B$782,C$83)+'СЕТ СН'!$H$14+СВЦЭМ!$D$10+'СЕТ СН'!$H$5-'СЕТ СН'!$H$24</f>
        <v>4168.3040303500002</v>
      </c>
      <c r="D108" s="36">
        <f>SUMIFS(СВЦЭМ!$D$39:$D$782,СВЦЭМ!$A$39:$A$782,$A108,СВЦЭМ!$B$39:$B$782,D$83)+'СЕТ СН'!$H$14+СВЦЭМ!$D$10+'СЕТ СН'!$H$5-'СЕТ СН'!$H$24</f>
        <v>4201.1727117299997</v>
      </c>
      <c r="E108" s="36">
        <f>SUMIFS(СВЦЭМ!$D$39:$D$782,СВЦЭМ!$A$39:$A$782,$A108,СВЦЭМ!$B$39:$B$782,E$83)+'СЕТ СН'!$H$14+СВЦЭМ!$D$10+'СЕТ СН'!$H$5-'СЕТ СН'!$H$24</f>
        <v>4220.1444946399997</v>
      </c>
      <c r="F108" s="36">
        <f>SUMIFS(СВЦЭМ!$D$39:$D$782,СВЦЭМ!$A$39:$A$782,$A108,СВЦЭМ!$B$39:$B$782,F$83)+'СЕТ СН'!$H$14+СВЦЭМ!$D$10+'СЕТ СН'!$H$5-'СЕТ СН'!$H$24</f>
        <v>4209.6348969800001</v>
      </c>
      <c r="G108" s="36">
        <f>SUMIFS(СВЦЭМ!$D$39:$D$782,СВЦЭМ!$A$39:$A$782,$A108,СВЦЭМ!$B$39:$B$782,G$83)+'СЕТ СН'!$H$14+СВЦЭМ!$D$10+'СЕТ СН'!$H$5-'СЕТ СН'!$H$24</f>
        <v>4260.6167356699998</v>
      </c>
      <c r="H108" s="36">
        <f>SUMIFS(СВЦЭМ!$D$39:$D$782,СВЦЭМ!$A$39:$A$782,$A108,СВЦЭМ!$B$39:$B$782,H$83)+'СЕТ СН'!$H$14+СВЦЭМ!$D$10+'СЕТ СН'!$H$5-'СЕТ СН'!$H$24</f>
        <v>4223.8324235399996</v>
      </c>
      <c r="I108" s="36">
        <f>SUMIFS(СВЦЭМ!$D$39:$D$782,СВЦЭМ!$A$39:$A$782,$A108,СВЦЭМ!$B$39:$B$782,I$83)+'СЕТ СН'!$H$14+СВЦЭМ!$D$10+'СЕТ СН'!$H$5-'СЕТ СН'!$H$24</f>
        <v>4153.15920465</v>
      </c>
      <c r="J108" s="36">
        <f>SUMIFS(СВЦЭМ!$D$39:$D$782,СВЦЭМ!$A$39:$A$782,$A108,СВЦЭМ!$B$39:$B$782,J$83)+'СЕТ СН'!$H$14+СВЦЭМ!$D$10+'СЕТ СН'!$H$5-'СЕТ СН'!$H$24</f>
        <v>4077.6084325800002</v>
      </c>
      <c r="K108" s="36">
        <f>SUMIFS(СВЦЭМ!$D$39:$D$782,СВЦЭМ!$A$39:$A$782,$A108,СВЦЭМ!$B$39:$B$782,K$83)+'СЕТ СН'!$H$14+СВЦЭМ!$D$10+'СЕТ СН'!$H$5-'СЕТ СН'!$H$24</f>
        <v>4054.39009433</v>
      </c>
      <c r="L108" s="36">
        <f>SUMIFS(СВЦЭМ!$D$39:$D$782,СВЦЭМ!$A$39:$A$782,$A108,СВЦЭМ!$B$39:$B$782,L$83)+'СЕТ СН'!$H$14+СВЦЭМ!$D$10+'СЕТ СН'!$H$5-'СЕТ СН'!$H$24</f>
        <v>4047.91063175</v>
      </c>
      <c r="M108" s="36">
        <f>SUMIFS(СВЦЭМ!$D$39:$D$782,СВЦЭМ!$A$39:$A$782,$A108,СВЦЭМ!$B$39:$B$782,M$83)+'СЕТ СН'!$H$14+СВЦЭМ!$D$10+'СЕТ СН'!$H$5-'СЕТ СН'!$H$24</f>
        <v>4041.8009324200002</v>
      </c>
      <c r="N108" s="36">
        <f>SUMIFS(СВЦЭМ!$D$39:$D$782,СВЦЭМ!$A$39:$A$782,$A108,СВЦЭМ!$B$39:$B$782,N$83)+'СЕТ СН'!$H$14+СВЦЭМ!$D$10+'СЕТ СН'!$H$5-'СЕТ СН'!$H$24</f>
        <v>4074.8907583499999</v>
      </c>
      <c r="O108" s="36">
        <f>SUMIFS(СВЦЭМ!$D$39:$D$782,СВЦЭМ!$A$39:$A$782,$A108,СВЦЭМ!$B$39:$B$782,O$83)+'СЕТ СН'!$H$14+СВЦЭМ!$D$10+'СЕТ СН'!$H$5-'СЕТ СН'!$H$24</f>
        <v>4037.4629985299998</v>
      </c>
      <c r="P108" s="36">
        <f>SUMIFS(СВЦЭМ!$D$39:$D$782,СВЦЭМ!$A$39:$A$782,$A108,СВЦЭМ!$B$39:$B$782,P$83)+'СЕТ СН'!$H$14+СВЦЭМ!$D$10+'СЕТ СН'!$H$5-'СЕТ СН'!$H$24</f>
        <v>4035.9510229699999</v>
      </c>
      <c r="Q108" s="36">
        <f>SUMIFS(СВЦЭМ!$D$39:$D$782,СВЦЭМ!$A$39:$A$782,$A108,СВЦЭМ!$B$39:$B$782,Q$83)+'СЕТ СН'!$H$14+СВЦЭМ!$D$10+'СЕТ СН'!$H$5-'СЕТ СН'!$H$24</f>
        <v>4105.6193610600003</v>
      </c>
      <c r="R108" s="36">
        <f>SUMIFS(СВЦЭМ!$D$39:$D$782,СВЦЭМ!$A$39:$A$782,$A108,СВЦЭМ!$B$39:$B$782,R$83)+'СЕТ СН'!$H$14+СВЦЭМ!$D$10+'СЕТ СН'!$H$5-'СЕТ СН'!$H$24</f>
        <v>4093.7775444199997</v>
      </c>
      <c r="S108" s="36">
        <f>SUMIFS(СВЦЭМ!$D$39:$D$782,СВЦЭМ!$A$39:$A$782,$A108,СВЦЭМ!$B$39:$B$782,S$83)+'СЕТ СН'!$H$14+СВЦЭМ!$D$10+'СЕТ СН'!$H$5-'СЕТ СН'!$H$24</f>
        <v>4057.1764085300001</v>
      </c>
      <c r="T108" s="36">
        <f>SUMIFS(СВЦЭМ!$D$39:$D$782,СВЦЭМ!$A$39:$A$782,$A108,СВЦЭМ!$B$39:$B$782,T$83)+'СЕТ СН'!$H$14+СВЦЭМ!$D$10+'СЕТ СН'!$H$5-'СЕТ СН'!$H$24</f>
        <v>3983.3661748</v>
      </c>
      <c r="U108" s="36">
        <f>SUMIFS(СВЦЭМ!$D$39:$D$782,СВЦЭМ!$A$39:$A$782,$A108,СВЦЭМ!$B$39:$B$782,U$83)+'СЕТ СН'!$H$14+СВЦЭМ!$D$10+'СЕТ СН'!$H$5-'СЕТ СН'!$H$24</f>
        <v>3994.5006270399999</v>
      </c>
      <c r="V108" s="36">
        <f>SUMIFS(СВЦЭМ!$D$39:$D$782,СВЦЭМ!$A$39:$A$782,$A108,СВЦЭМ!$B$39:$B$782,V$83)+'СЕТ СН'!$H$14+СВЦЭМ!$D$10+'СЕТ СН'!$H$5-'СЕТ СН'!$H$24</f>
        <v>4027.6332096400001</v>
      </c>
      <c r="W108" s="36">
        <f>SUMIFS(СВЦЭМ!$D$39:$D$782,СВЦЭМ!$A$39:$A$782,$A108,СВЦЭМ!$B$39:$B$782,W$83)+'СЕТ СН'!$H$14+СВЦЭМ!$D$10+'СЕТ СН'!$H$5-'СЕТ СН'!$H$24</f>
        <v>4040.4950211699997</v>
      </c>
      <c r="X108" s="36">
        <f>SUMIFS(СВЦЭМ!$D$39:$D$782,СВЦЭМ!$A$39:$A$782,$A108,СВЦЭМ!$B$39:$B$782,X$83)+'СЕТ СН'!$H$14+СВЦЭМ!$D$10+'СЕТ СН'!$H$5-'СЕТ СН'!$H$24</f>
        <v>4097.6153090899998</v>
      </c>
      <c r="Y108" s="36">
        <f>SUMIFS(СВЦЭМ!$D$39:$D$782,СВЦЭМ!$A$39:$A$782,$A108,СВЦЭМ!$B$39:$B$782,Y$83)+'СЕТ СН'!$H$14+СВЦЭМ!$D$10+'СЕТ СН'!$H$5-'СЕТ СН'!$H$24</f>
        <v>4217.6744811500002</v>
      </c>
    </row>
    <row r="109" spans="1:25" ht="15.75" x14ac:dyDescent="0.2">
      <c r="A109" s="35">
        <f t="shared" si="2"/>
        <v>45591</v>
      </c>
      <c r="B109" s="36">
        <f>SUMIFS(СВЦЭМ!$D$39:$D$782,СВЦЭМ!$A$39:$A$782,$A109,СВЦЭМ!$B$39:$B$782,B$83)+'СЕТ СН'!$H$14+СВЦЭМ!$D$10+'СЕТ СН'!$H$5-'СЕТ СН'!$H$24</f>
        <v>4169.0614633699997</v>
      </c>
      <c r="C109" s="36">
        <f>SUMIFS(СВЦЭМ!$D$39:$D$782,СВЦЭМ!$A$39:$A$782,$A109,СВЦЭМ!$B$39:$B$782,C$83)+'СЕТ СН'!$H$14+СВЦЭМ!$D$10+'СЕТ СН'!$H$5-'СЕТ СН'!$H$24</f>
        <v>4244.12108076</v>
      </c>
      <c r="D109" s="36">
        <f>SUMIFS(СВЦЭМ!$D$39:$D$782,СВЦЭМ!$A$39:$A$782,$A109,СВЦЭМ!$B$39:$B$782,D$83)+'СЕТ СН'!$H$14+СВЦЭМ!$D$10+'СЕТ СН'!$H$5-'СЕТ СН'!$H$24</f>
        <v>4265.4872286499995</v>
      </c>
      <c r="E109" s="36">
        <f>SUMIFS(СВЦЭМ!$D$39:$D$782,СВЦЭМ!$A$39:$A$782,$A109,СВЦЭМ!$B$39:$B$782,E$83)+'СЕТ СН'!$H$14+СВЦЭМ!$D$10+'СЕТ СН'!$H$5-'СЕТ СН'!$H$24</f>
        <v>4269.8755630699998</v>
      </c>
      <c r="F109" s="36">
        <f>SUMIFS(СВЦЭМ!$D$39:$D$782,СВЦЭМ!$A$39:$A$782,$A109,СВЦЭМ!$B$39:$B$782,F$83)+'СЕТ СН'!$H$14+СВЦЭМ!$D$10+'СЕТ СН'!$H$5-'СЕТ СН'!$H$24</f>
        <v>4292.2221701999997</v>
      </c>
      <c r="G109" s="36">
        <f>SUMIFS(СВЦЭМ!$D$39:$D$782,СВЦЭМ!$A$39:$A$782,$A109,СВЦЭМ!$B$39:$B$782,G$83)+'СЕТ СН'!$H$14+СВЦЭМ!$D$10+'СЕТ СН'!$H$5-'СЕТ СН'!$H$24</f>
        <v>4272.0077337399998</v>
      </c>
      <c r="H109" s="36">
        <f>SUMIFS(СВЦЭМ!$D$39:$D$782,СВЦЭМ!$A$39:$A$782,$A109,СВЦЭМ!$B$39:$B$782,H$83)+'СЕТ СН'!$H$14+СВЦЭМ!$D$10+'СЕТ СН'!$H$5-'СЕТ СН'!$H$24</f>
        <v>4221.0481803800003</v>
      </c>
      <c r="I109" s="36">
        <f>SUMIFS(СВЦЭМ!$D$39:$D$782,СВЦЭМ!$A$39:$A$782,$A109,СВЦЭМ!$B$39:$B$782,I$83)+'СЕТ СН'!$H$14+СВЦЭМ!$D$10+'СЕТ СН'!$H$5-'СЕТ СН'!$H$24</f>
        <v>4198.3943297599999</v>
      </c>
      <c r="J109" s="36">
        <f>SUMIFS(СВЦЭМ!$D$39:$D$782,СВЦЭМ!$A$39:$A$782,$A109,СВЦЭМ!$B$39:$B$782,J$83)+'СЕТ СН'!$H$14+СВЦЭМ!$D$10+'СЕТ СН'!$H$5-'СЕТ СН'!$H$24</f>
        <v>4117.4904688999995</v>
      </c>
      <c r="K109" s="36">
        <f>SUMIFS(СВЦЭМ!$D$39:$D$782,СВЦЭМ!$A$39:$A$782,$A109,СВЦЭМ!$B$39:$B$782,K$83)+'СЕТ СН'!$H$14+СВЦЭМ!$D$10+'СЕТ СН'!$H$5-'СЕТ СН'!$H$24</f>
        <v>4032.1482563899999</v>
      </c>
      <c r="L109" s="36">
        <f>SUMIFS(СВЦЭМ!$D$39:$D$782,СВЦЭМ!$A$39:$A$782,$A109,СВЦЭМ!$B$39:$B$782,L$83)+'СЕТ СН'!$H$14+СВЦЭМ!$D$10+'СЕТ СН'!$H$5-'СЕТ СН'!$H$24</f>
        <v>3978.7695783600002</v>
      </c>
      <c r="M109" s="36">
        <f>SUMIFS(СВЦЭМ!$D$39:$D$782,СВЦЭМ!$A$39:$A$782,$A109,СВЦЭМ!$B$39:$B$782,M$83)+'СЕТ СН'!$H$14+СВЦЭМ!$D$10+'СЕТ СН'!$H$5-'СЕТ СН'!$H$24</f>
        <v>3978.2494953200003</v>
      </c>
      <c r="N109" s="36">
        <f>SUMIFS(СВЦЭМ!$D$39:$D$782,СВЦЭМ!$A$39:$A$782,$A109,СВЦЭМ!$B$39:$B$782,N$83)+'СЕТ СН'!$H$14+СВЦЭМ!$D$10+'СЕТ СН'!$H$5-'СЕТ СН'!$H$24</f>
        <v>3992.69599002</v>
      </c>
      <c r="O109" s="36">
        <f>SUMIFS(СВЦЭМ!$D$39:$D$782,СВЦЭМ!$A$39:$A$782,$A109,СВЦЭМ!$B$39:$B$782,O$83)+'СЕТ СН'!$H$14+СВЦЭМ!$D$10+'СЕТ СН'!$H$5-'СЕТ СН'!$H$24</f>
        <v>4011.1278639699999</v>
      </c>
      <c r="P109" s="36">
        <f>SUMIFS(СВЦЭМ!$D$39:$D$782,СВЦЭМ!$A$39:$A$782,$A109,СВЦЭМ!$B$39:$B$782,P$83)+'СЕТ СН'!$H$14+СВЦЭМ!$D$10+'СЕТ СН'!$H$5-'СЕТ СН'!$H$24</f>
        <v>4013.68677037</v>
      </c>
      <c r="Q109" s="36">
        <f>SUMIFS(СВЦЭМ!$D$39:$D$782,СВЦЭМ!$A$39:$A$782,$A109,СВЦЭМ!$B$39:$B$782,Q$83)+'СЕТ СН'!$H$14+СВЦЭМ!$D$10+'СЕТ СН'!$H$5-'СЕТ СН'!$H$24</f>
        <v>4017.8588624700001</v>
      </c>
      <c r="R109" s="36">
        <f>SUMIFS(СВЦЭМ!$D$39:$D$782,СВЦЭМ!$A$39:$A$782,$A109,СВЦЭМ!$B$39:$B$782,R$83)+'СЕТ СН'!$H$14+СВЦЭМ!$D$10+'СЕТ СН'!$H$5-'СЕТ СН'!$H$24</f>
        <v>4035.46739617</v>
      </c>
      <c r="S109" s="36">
        <f>SUMIFS(СВЦЭМ!$D$39:$D$782,СВЦЭМ!$A$39:$A$782,$A109,СВЦЭМ!$B$39:$B$782,S$83)+'СЕТ СН'!$H$14+СВЦЭМ!$D$10+'СЕТ СН'!$H$5-'СЕТ СН'!$H$24</f>
        <v>4032.2518131500001</v>
      </c>
      <c r="T109" s="36">
        <f>SUMIFS(СВЦЭМ!$D$39:$D$782,СВЦЭМ!$A$39:$A$782,$A109,СВЦЭМ!$B$39:$B$782,T$83)+'СЕТ СН'!$H$14+СВЦЭМ!$D$10+'СЕТ СН'!$H$5-'СЕТ СН'!$H$24</f>
        <v>3964.2411590299998</v>
      </c>
      <c r="U109" s="36">
        <f>SUMIFS(СВЦЭМ!$D$39:$D$782,СВЦЭМ!$A$39:$A$782,$A109,СВЦЭМ!$B$39:$B$782,U$83)+'СЕТ СН'!$H$14+СВЦЭМ!$D$10+'СЕТ СН'!$H$5-'СЕТ СН'!$H$24</f>
        <v>3965.0538800200002</v>
      </c>
      <c r="V109" s="36">
        <f>SUMIFS(СВЦЭМ!$D$39:$D$782,СВЦЭМ!$A$39:$A$782,$A109,СВЦЭМ!$B$39:$B$782,V$83)+'СЕТ СН'!$H$14+СВЦЭМ!$D$10+'СЕТ СН'!$H$5-'СЕТ СН'!$H$24</f>
        <v>3986.7261408899999</v>
      </c>
      <c r="W109" s="36">
        <f>SUMIFS(СВЦЭМ!$D$39:$D$782,СВЦЭМ!$A$39:$A$782,$A109,СВЦЭМ!$B$39:$B$782,W$83)+'СЕТ СН'!$H$14+СВЦЭМ!$D$10+'СЕТ СН'!$H$5-'СЕТ СН'!$H$24</f>
        <v>3979.82664342</v>
      </c>
      <c r="X109" s="36">
        <f>SUMIFS(СВЦЭМ!$D$39:$D$782,СВЦЭМ!$A$39:$A$782,$A109,СВЦЭМ!$B$39:$B$782,X$83)+'СЕТ СН'!$H$14+СВЦЭМ!$D$10+'СЕТ СН'!$H$5-'СЕТ СН'!$H$24</f>
        <v>4025.8655653400001</v>
      </c>
      <c r="Y109" s="36">
        <f>SUMIFS(СВЦЭМ!$D$39:$D$782,СВЦЭМ!$A$39:$A$782,$A109,СВЦЭМ!$B$39:$B$782,Y$83)+'СЕТ СН'!$H$14+СВЦЭМ!$D$10+'СЕТ СН'!$H$5-'СЕТ СН'!$H$24</f>
        <v>4094.2177682700003</v>
      </c>
    </row>
    <row r="110" spans="1:25" ht="15.75" x14ac:dyDescent="0.2">
      <c r="A110" s="35">
        <f t="shared" si="2"/>
        <v>45592</v>
      </c>
      <c r="B110" s="36">
        <f>SUMIFS(СВЦЭМ!$D$39:$D$782,СВЦЭМ!$A$39:$A$782,$A110,СВЦЭМ!$B$39:$B$782,B$83)+'СЕТ СН'!$H$14+СВЦЭМ!$D$10+'СЕТ СН'!$H$5-'СЕТ СН'!$H$24</f>
        <v>4092.9588512700002</v>
      </c>
      <c r="C110" s="36">
        <f>SUMIFS(СВЦЭМ!$D$39:$D$782,СВЦЭМ!$A$39:$A$782,$A110,СВЦЭМ!$B$39:$B$782,C$83)+'СЕТ СН'!$H$14+СВЦЭМ!$D$10+'СЕТ СН'!$H$5-'СЕТ СН'!$H$24</f>
        <v>4160.4892224899995</v>
      </c>
      <c r="D110" s="36">
        <f>SUMIFS(СВЦЭМ!$D$39:$D$782,СВЦЭМ!$A$39:$A$782,$A110,СВЦЭМ!$B$39:$B$782,D$83)+'СЕТ СН'!$H$14+СВЦЭМ!$D$10+'СЕТ СН'!$H$5-'СЕТ СН'!$H$24</f>
        <v>4187.5613394399998</v>
      </c>
      <c r="E110" s="36">
        <f>SUMIFS(СВЦЭМ!$D$39:$D$782,СВЦЭМ!$A$39:$A$782,$A110,СВЦЭМ!$B$39:$B$782,E$83)+'СЕТ СН'!$H$14+СВЦЭМ!$D$10+'СЕТ СН'!$H$5-'СЕТ СН'!$H$24</f>
        <v>4207.8986224399996</v>
      </c>
      <c r="F110" s="36">
        <f>SUMIFS(СВЦЭМ!$D$39:$D$782,СВЦЭМ!$A$39:$A$782,$A110,СВЦЭМ!$B$39:$B$782,F$83)+'СЕТ СН'!$H$14+СВЦЭМ!$D$10+'СЕТ СН'!$H$5-'СЕТ СН'!$H$24</f>
        <v>4216.1220583200002</v>
      </c>
      <c r="G110" s="36">
        <f>SUMIFS(СВЦЭМ!$D$39:$D$782,СВЦЭМ!$A$39:$A$782,$A110,СВЦЭМ!$B$39:$B$782,G$83)+'СЕТ СН'!$H$14+СВЦЭМ!$D$10+'СЕТ СН'!$H$5-'СЕТ СН'!$H$24</f>
        <v>4192.8331786899998</v>
      </c>
      <c r="H110" s="36">
        <f>SUMIFS(СВЦЭМ!$D$39:$D$782,СВЦЭМ!$A$39:$A$782,$A110,СВЦЭМ!$B$39:$B$782,H$83)+'СЕТ СН'!$H$14+СВЦЭМ!$D$10+'СЕТ СН'!$H$5-'СЕТ СН'!$H$24</f>
        <v>4154.0504424000001</v>
      </c>
      <c r="I110" s="36">
        <f>SUMIFS(СВЦЭМ!$D$39:$D$782,СВЦЭМ!$A$39:$A$782,$A110,СВЦЭМ!$B$39:$B$782,I$83)+'СЕТ СН'!$H$14+СВЦЭМ!$D$10+'СЕТ СН'!$H$5-'СЕТ СН'!$H$24</f>
        <v>4133.5384108500002</v>
      </c>
      <c r="J110" s="36">
        <f>SUMIFS(СВЦЭМ!$D$39:$D$782,СВЦЭМ!$A$39:$A$782,$A110,СВЦЭМ!$B$39:$B$782,J$83)+'СЕТ СН'!$H$14+СВЦЭМ!$D$10+'СЕТ СН'!$H$5-'СЕТ СН'!$H$24</f>
        <v>4033.6800660999997</v>
      </c>
      <c r="K110" s="36">
        <f>SUMIFS(СВЦЭМ!$D$39:$D$782,СВЦЭМ!$A$39:$A$782,$A110,СВЦЭМ!$B$39:$B$782,K$83)+'СЕТ СН'!$H$14+СВЦЭМ!$D$10+'СЕТ СН'!$H$5-'СЕТ СН'!$H$24</f>
        <v>3957.4236328400002</v>
      </c>
      <c r="L110" s="36">
        <f>SUMIFS(СВЦЭМ!$D$39:$D$782,СВЦЭМ!$A$39:$A$782,$A110,СВЦЭМ!$B$39:$B$782,L$83)+'СЕТ СН'!$H$14+СВЦЭМ!$D$10+'СЕТ СН'!$H$5-'СЕТ СН'!$H$24</f>
        <v>3927.9878741499997</v>
      </c>
      <c r="M110" s="36">
        <f>SUMIFS(СВЦЭМ!$D$39:$D$782,СВЦЭМ!$A$39:$A$782,$A110,СВЦЭМ!$B$39:$B$782,M$83)+'СЕТ СН'!$H$14+СВЦЭМ!$D$10+'СЕТ СН'!$H$5-'СЕТ СН'!$H$24</f>
        <v>3935.4660775399998</v>
      </c>
      <c r="N110" s="36">
        <f>SUMIFS(СВЦЭМ!$D$39:$D$782,СВЦЭМ!$A$39:$A$782,$A110,СВЦЭМ!$B$39:$B$782,N$83)+'СЕТ СН'!$H$14+СВЦЭМ!$D$10+'СЕТ СН'!$H$5-'СЕТ СН'!$H$24</f>
        <v>3955.2094137599997</v>
      </c>
      <c r="O110" s="36">
        <f>SUMIFS(СВЦЭМ!$D$39:$D$782,СВЦЭМ!$A$39:$A$782,$A110,СВЦЭМ!$B$39:$B$782,O$83)+'СЕТ СН'!$H$14+СВЦЭМ!$D$10+'СЕТ СН'!$H$5-'СЕТ СН'!$H$24</f>
        <v>3992.8952813000001</v>
      </c>
      <c r="P110" s="36">
        <f>SUMIFS(СВЦЭМ!$D$39:$D$782,СВЦЭМ!$A$39:$A$782,$A110,СВЦЭМ!$B$39:$B$782,P$83)+'СЕТ СН'!$H$14+СВЦЭМ!$D$10+'СЕТ СН'!$H$5-'СЕТ СН'!$H$24</f>
        <v>4007.0061187900001</v>
      </c>
      <c r="Q110" s="36">
        <f>SUMIFS(СВЦЭМ!$D$39:$D$782,СВЦЭМ!$A$39:$A$782,$A110,СВЦЭМ!$B$39:$B$782,Q$83)+'СЕТ СН'!$H$14+СВЦЭМ!$D$10+'СЕТ СН'!$H$5-'СЕТ СН'!$H$24</f>
        <v>4009.4379062400003</v>
      </c>
      <c r="R110" s="36">
        <f>SUMIFS(СВЦЭМ!$D$39:$D$782,СВЦЭМ!$A$39:$A$782,$A110,СВЦЭМ!$B$39:$B$782,R$83)+'СЕТ СН'!$H$14+СВЦЭМ!$D$10+'СЕТ СН'!$H$5-'СЕТ СН'!$H$24</f>
        <v>4036.0553841999999</v>
      </c>
      <c r="S110" s="36">
        <f>SUMIFS(СВЦЭМ!$D$39:$D$782,СВЦЭМ!$A$39:$A$782,$A110,СВЦЭМ!$B$39:$B$782,S$83)+'СЕТ СН'!$H$14+СВЦЭМ!$D$10+'СЕТ СН'!$H$5-'СЕТ СН'!$H$24</f>
        <v>3988.71471148</v>
      </c>
      <c r="T110" s="36">
        <f>SUMIFS(СВЦЭМ!$D$39:$D$782,СВЦЭМ!$A$39:$A$782,$A110,СВЦЭМ!$B$39:$B$782,T$83)+'СЕТ СН'!$H$14+СВЦЭМ!$D$10+'СЕТ СН'!$H$5-'СЕТ СН'!$H$24</f>
        <v>3907.6432022999998</v>
      </c>
      <c r="U110" s="36">
        <f>SUMIFS(СВЦЭМ!$D$39:$D$782,СВЦЭМ!$A$39:$A$782,$A110,СВЦЭМ!$B$39:$B$782,U$83)+'СЕТ СН'!$H$14+СВЦЭМ!$D$10+'СЕТ СН'!$H$5-'СЕТ СН'!$H$24</f>
        <v>3894.0124772600002</v>
      </c>
      <c r="V110" s="36">
        <f>SUMIFS(СВЦЭМ!$D$39:$D$782,СВЦЭМ!$A$39:$A$782,$A110,СВЦЭМ!$B$39:$B$782,V$83)+'СЕТ СН'!$H$14+СВЦЭМ!$D$10+'СЕТ СН'!$H$5-'СЕТ СН'!$H$24</f>
        <v>3914.3041244300002</v>
      </c>
      <c r="W110" s="36">
        <f>SUMIFS(СВЦЭМ!$D$39:$D$782,СВЦЭМ!$A$39:$A$782,$A110,СВЦЭМ!$B$39:$B$782,W$83)+'СЕТ СН'!$H$14+СВЦЭМ!$D$10+'СЕТ СН'!$H$5-'СЕТ СН'!$H$24</f>
        <v>3938.9856591600001</v>
      </c>
      <c r="X110" s="36">
        <f>SUMIFS(СВЦЭМ!$D$39:$D$782,СВЦЭМ!$A$39:$A$782,$A110,СВЦЭМ!$B$39:$B$782,X$83)+'СЕТ СН'!$H$14+СВЦЭМ!$D$10+'СЕТ СН'!$H$5-'СЕТ СН'!$H$24</f>
        <v>3974.1923540099997</v>
      </c>
      <c r="Y110" s="36">
        <f>SUMIFS(СВЦЭМ!$D$39:$D$782,СВЦЭМ!$A$39:$A$782,$A110,СВЦЭМ!$B$39:$B$782,Y$83)+'СЕТ СН'!$H$14+СВЦЭМ!$D$10+'СЕТ СН'!$H$5-'СЕТ СН'!$H$24</f>
        <v>4039.8450099500001</v>
      </c>
    </row>
    <row r="111" spans="1:25" ht="15.75" x14ac:dyDescent="0.2">
      <c r="A111" s="35">
        <f t="shared" si="2"/>
        <v>45593</v>
      </c>
      <c r="B111" s="36">
        <f>SUMIFS(СВЦЭМ!$D$39:$D$782,СВЦЭМ!$A$39:$A$782,$A111,СВЦЭМ!$B$39:$B$782,B$83)+'СЕТ СН'!$H$14+СВЦЭМ!$D$10+'СЕТ СН'!$H$5-'СЕТ СН'!$H$24</f>
        <v>4239.9925909399999</v>
      </c>
      <c r="C111" s="36">
        <f>SUMIFS(СВЦЭМ!$D$39:$D$782,СВЦЭМ!$A$39:$A$782,$A111,СВЦЭМ!$B$39:$B$782,C$83)+'СЕТ СН'!$H$14+СВЦЭМ!$D$10+'СЕТ СН'!$H$5-'СЕТ СН'!$H$24</f>
        <v>4297.82165566</v>
      </c>
      <c r="D111" s="36">
        <f>SUMIFS(СВЦЭМ!$D$39:$D$782,СВЦЭМ!$A$39:$A$782,$A111,СВЦЭМ!$B$39:$B$782,D$83)+'СЕТ СН'!$H$14+СВЦЭМ!$D$10+'СЕТ СН'!$H$5-'СЕТ СН'!$H$24</f>
        <v>4312.85623209</v>
      </c>
      <c r="E111" s="36">
        <f>SUMIFS(СВЦЭМ!$D$39:$D$782,СВЦЭМ!$A$39:$A$782,$A111,СВЦЭМ!$B$39:$B$782,E$83)+'СЕТ СН'!$H$14+СВЦЭМ!$D$10+'СЕТ СН'!$H$5-'СЕТ СН'!$H$24</f>
        <v>4305.2246130799995</v>
      </c>
      <c r="F111" s="36">
        <f>SUMIFS(СВЦЭМ!$D$39:$D$782,СВЦЭМ!$A$39:$A$782,$A111,СВЦЭМ!$B$39:$B$782,F$83)+'СЕТ СН'!$H$14+СВЦЭМ!$D$10+'СЕТ СН'!$H$5-'СЕТ СН'!$H$24</f>
        <v>4305.8900829100003</v>
      </c>
      <c r="G111" s="36">
        <f>SUMIFS(СВЦЭМ!$D$39:$D$782,СВЦЭМ!$A$39:$A$782,$A111,СВЦЭМ!$B$39:$B$782,G$83)+'СЕТ СН'!$H$14+СВЦЭМ!$D$10+'СЕТ СН'!$H$5-'СЕТ СН'!$H$24</f>
        <v>4302.2892426899998</v>
      </c>
      <c r="H111" s="36">
        <f>SUMIFS(СВЦЭМ!$D$39:$D$782,СВЦЭМ!$A$39:$A$782,$A111,СВЦЭМ!$B$39:$B$782,H$83)+'СЕТ СН'!$H$14+СВЦЭМ!$D$10+'СЕТ СН'!$H$5-'СЕТ СН'!$H$24</f>
        <v>4211.9523239700002</v>
      </c>
      <c r="I111" s="36">
        <f>SUMIFS(СВЦЭМ!$D$39:$D$782,СВЦЭМ!$A$39:$A$782,$A111,СВЦЭМ!$B$39:$B$782,I$83)+'СЕТ СН'!$H$14+СВЦЭМ!$D$10+'СЕТ СН'!$H$5-'СЕТ СН'!$H$24</f>
        <v>4128.1648753400004</v>
      </c>
      <c r="J111" s="36">
        <f>SUMIFS(СВЦЭМ!$D$39:$D$782,СВЦЭМ!$A$39:$A$782,$A111,СВЦЭМ!$B$39:$B$782,J$83)+'СЕТ СН'!$H$14+СВЦЭМ!$D$10+'СЕТ СН'!$H$5-'СЕТ СН'!$H$24</f>
        <v>4075.0607514900003</v>
      </c>
      <c r="K111" s="36">
        <f>SUMIFS(СВЦЭМ!$D$39:$D$782,СВЦЭМ!$A$39:$A$782,$A111,СВЦЭМ!$B$39:$B$782,K$83)+'СЕТ СН'!$H$14+СВЦЭМ!$D$10+'СЕТ СН'!$H$5-'СЕТ СН'!$H$24</f>
        <v>4058.9960134000003</v>
      </c>
      <c r="L111" s="36">
        <f>SUMIFS(СВЦЭМ!$D$39:$D$782,СВЦЭМ!$A$39:$A$782,$A111,СВЦЭМ!$B$39:$B$782,L$83)+'СЕТ СН'!$H$14+СВЦЭМ!$D$10+'СЕТ СН'!$H$5-'СЕТ СН'!$H$24</f>
        <v>4033.76190339</v>
      </c>
      <c r="M111" s="36">
        <f>SUMIFS(СВЦЭМ!$D$39:$D$782,СВЦЭМ!$A$39:$A$782,$A111,СВЦЭМ!$B$39:$B$782,M$83)+'СЕТ СН'!$H$14+СВЦЭМ!$D$10+'СЕТ СН'!$H$5-'СЕТ СН'!$H$24</f>
        <v>4063.5633658199999</v>
      </c>
      <c r="N111" s="36">
        <f>SUMIFS(СВЦЭМ!$D$39:$D$782,СВЦЭМ!$A$39:$A$782,$A111,СВЦЭМ!$B$39:$B$782,N$83)+'СЕТ СН'!$H$14+СВЦЭМ!$D$10+'СЕТ СН'!$H$5-'СЕТ СН'!$H$24</f>
        <v>4092.6738214699999</v>
      </c>
      <c r="O111" s="36">
        <f>SUMIFS(СВЦЭМ!$D$39:$D$782,СВЦЭМ!$A$39:$A$782,$A111,СВЦЭМ!$B$39:$B$782,O$83)+'СЕТ СН'!$H$14+СВЦЭМ!$D$10+'СЕТ СН'!$H$5-'СЕТ СН'!$H$24</f>
        <v>4092.70116693</v>
      </c>
      <c r="P111" s="36">
        <f>SUMIFS(СВЦЭМ!$D$39:$D$782,СВЦЭМ!$A$39:$A$782,$A111,СВЦЭМ!$B$39:$B$782,P$83)+'СЕТ СН'!$H$14+СВЦЭМ!$D$10+'СЕТ СН'!$H$5-'СЕТ СН'!$H$24</f>
        <v>4105.5321569099997</v>
      </c>
      <c r="Q111" s="36">
        <f>SUMIFS(СВЦЭМ!$D$39:$D$782,СВЦЭМ!$A$39:$A$782,$A111,СВЦЭМ!$B$39:$B$782,Q$83)+'СЕТ СН'!$H$14+СВЦЭМ!$D$10+'СЕТ СН'!$H$5-'СЕТ СН'!$H$24</f>
        <v>4111.8879132399998</v>
      </c>
      <c r="R111" s="36">
        <f>SUMIFS(СВЦЭМ!$D$39:$D$782,СВЦЭМ!$A$39:$A$782,$A111,СВЦЭМ!$B$39:$B$782,R$83)+'СЕТ СН'!$H$14+СВЦЭМ!$D$10+'СЕТ СН'!$H$5-'СЕТ СН'!$H$24</f>
        <v>4112.4486179699998</v>
      </c>
      <c r="S111" s="36">
        <f>SUMIFS(СВЦЭМ!$D$39:$D$782,СВЦЭМ!$A$39:$A$782,$A111,СВЦЭМ!$B$39:$B$782,S$83)+'СЕТ СН'!$H$14+СВЦЭМ!$D$10+'СЕТ СН'!$H$5-'СЕТ СН'!$H$24</f>
        <v>4060.67027177</v>
      </c>
      <c r="T111" s="36">
        <f>SUMIFS(СВЦЭМ!$D$39:$D$782,СВЦЭМ!$A$39:$A$782,$A111,СВЦЭМ!$B$39:$B$782,T$83)+'СЕТ СН'!$H$14+СВЦЭМ!$D$10+'СЕТ СН'!$H$5-'СЕТ СН'!$H$24</f>
        <v>4000.2440569400001</v>
      </c>
      <c r="U111" s="36">
        <f>SUMIFS(СВЦЭМ!$D$39:$D$782,СВЦЭМ!$A$39:$A$782,$A111,СВЦЭМ!$B$39:$B$782,U$83)+'СЕТ СН'!$H$14+СВЦЭМ!$D$10+'СЕТ СН'!$H$5-'СЕТ СН'!$H$24</f>
        <v>3997.4162897599999</v>
      </c>
      <c r="V111" s="36">
        <f>SUMIFS(СВЦЭМ!$D$39:$D$782,СВЦЭМ!$A$39:$A$782,$A111,СВЦЭМ!$B$39:$B$782,V$83)+'СЕТ СН'!$H$14+СВЦЭМ!$D$10+'СЕТ СН'!$H$5-'СЕТ СН'!$H$24</f>
        <v>4022.8092871199997</v>
      </c>
      <c r="W111" s="36">
        <f>SUMIFS(СВЦЭМ!$D$39:$D$782,СВЦЭМ!$A$39:$A$782,$A111,СВЦЭМ!$B$39:$B$782,W$83)+'СЕТ СН'!$H$14+СВЦЭМ!$D$10+'СЕТ СН'!$H$5-'СЕТ СН'!$H$24</f>
        <v>4061.9142355499998</v>
      </c>
      <c r="X111" s="36">
        <f>SUMIFS(СВЦЭМ!$D$39:$D$782,СВЦЭМ!$A$39:$A$782,$A111,СВЦЭМ!$B$39:$B$782,X$83)+'СЕТ СН'!$H$14+СВЦЭМ!$D$10+'СЕТ СН'!$H$5-'СЕТ СН'!$H$24</f>
        <v>4117.2297162300001</v>
      </c>
      <c r="Y111" s="36">
        <f>SUMIFS(СВЦЭМ!$D$39:$D$782,СВЦЭМ!$A$39:$A$782,$A111,СВЦЭМ!$B$39:$B$782,Y$83)+'СЕТ СН'!$H$14+СВЦЭМ!$D$10+'СЕТ СН'!$H$5-'СЕТ СН'!$H$24</f>
        <v>4200.0188824400002</v>
      </c>
    </row>
    <row r="112" spans="1:25" ht="15.75" x14ac:dyDescent="0.2">
      <c r="A112" s="35">
        <f t="shared" si="2"/>
        <v>45594</v>
      </c>
      <c r="B112" s="36">
        <f>SUMIFS(СВЦЭМ!$D$39:$D$782,СВЦЭМ!$A$39:$A$782,$A112,СВЦЭМ!$B$39:$B$782,B$83)+'СЕТ СН'!$H$14+СВЦЭМ!$D$10+'СЕТ СН'!$H$5-'СЕТ СН'!$H$24</f>
        <v>4233.9209974999994</v>
      </c>
      <c r="C112" s="36">
        <f>SUMIFS(СВЦЭМ!$D$39:$D$782,СВЦЭМ!$A$39:$A$782,$A112,СВЦЭМ!$B$39:$B$782,C$83)+'СЕТ СН'!$H$14+СВЦЭМ!$D$10+'СЕТ СН'!$H$5-'СЕТ СН'!$H$24</f>
        <v>4276.0186428799998</v>
      </c>
      <c r="D112" s="36">
        <f>SUMIFS(СВЦЭМ!$D$39:$D$782,СВЦЭМ!$A$39:$A$782,$A112,СВЦЭМ!$B$39:$B$782,D$83)+'СЕТ СН'!$H$14+СВЦЭМ!$D$10+'СЕТ СН'!$H$5-'СЕТ СН'!$H$24</f>
        <v>4303.5473128800004</v>
      </c>
      <c r="E112" s="36">
        <f>SUMIFS(СВЦЭМ!$D$39:$D$782,СВЦЭМ!$A$39:$A$782,$A112,СВЦЭМ!$B$39:$B$782,E$83)+'СЕТ СН'!$H$14+СВЦЭМ!$D$10+'СЕТ СН'!$H$5-'СЕТ СН'!$H$24</f>
        <v>4294.7176031700001</v>
      </c>
      <c r="F112" s="36">
        <f>SUMIFS(СВЦЭМ!$D$39:$D$782,СВЦЭМ!$A$39:$A$782,$A112,СВЦЭМ!$B$39:$B$782,F$83)+'СЕТ СН'!$H$14+СВЦЭМ!$D$10+'СЕТ СН'!$H$5-'СЕТ СН'!$H$24</f>
        <v>4303.0688827800004</v>
      </c>
      <c r="G112" s="36">
        <f>SUMIFS(СВЦЭМ!$D$39:$D$782,СВЦЭМ!$A$39:$A$782,$A112,СВЦЭМ!$B$39:$B$782,G$83)+'СЕТ СН'!$H$14+СВЦЭМ!$D$10+'СЕТ СН'!$H$5-'СЕТ СН'!$H$24</f>
        <v>4261.9336433299995</v>
      </c>
      <c r="H112" s="36">
        <f>SUMIFS(СВЦЭМ!$D$39:$D$782,СВЦЭМ!$A$39:$A$782,$A112,СВЦЭМ!$B$39:$B$782,H$83)+'СЕТ СН'!$H$14+СВЦЭМ!$D$10+'СЕТ СН'!$H$5-'СЕТ СН'!$H$24</f>
        <v>4152.8044659099996</v>
      </c>
      <c r="I112" s="36">
        <f>SUMIFS(СВЦЭМ!$D$39:$D$782,СВЦЭМ!$A$39:$A$782,$A112,СВЦЭМ!$B$39:$B$782,I$83)+'СЕТ СН'!$H$14+СВЦЭМ!$D$10+'СЕТ СН'!$H$5-'СЕТ СН'!$H$24</f>
        <v>4109.5744956300005</v>
      </c>
      <c r="J112" s="36">
        <f>SUMIFS(СВЦЭМ!$D$39:$D$782,СВЦЭМ!$A$39:$A$782,$A112,СВЦЭМ!$B$39:$B$782,J$83)+'СЕТ СН'!$H$14+СВЦЭМ!$D$10+'СЕТ СН'!$H$5-'СЕТ СН'!$H$24</f>
        <v>4060.28182565</v>
      </c>
      <c r="K112" s="36">
        <f>SUMIFS(СВЦЭМ!$D$39:$D$782,СВЦЭМ!$A$39:$A$782,$A112,СВЦЭМ!$B$39:$B$782,K$83)+'СЕТ СН'!$H$14+СВЦЭМ!$D$10+'СЕТ СН'!$H$5-'СЕТ СН'!$H$24</f>
        <v>4044.6442031799997</v>
      </c>
      <c r="L112" s="36">
        <f>SUMIFS(СВЦЭМ!$D$39:$D$782,СВЦЭМ!$A$39:$A$782,$A112,СВЦЭМ!$B$39:$B$782,L$83)+'СЕТ СН'!$H$14+СВЦЭМ!$D$10+'СЕТ СН'!$H$5-'СЕТ СН'!$H$24</f>
        <v>4026.4434235199997</v>
      </c>
      <c r="M112" s="36">
        <f>SUMIFS(СВЦЭМ!$D$39:$D$782,СВЦЭМ!$A$39:$A$782,$A112,СВЦЭМ!$B$39:$B$782,M$83)+'СЕТ СН'!$H$14+СВЦЭМ!$D$10+'СЕТ СН'!$H$5-'СЕТ СН'!$H$24</f>
        <v>4035.62060045</v>
      </c>
      <c r="N112" s="36">
        <f>SUMIFS(СВЦЭМ!$D$39:$D$782,СВЦЭМ!$A$39:$A$782,$A112,СВЦЭМ!$B$39:$B$782,N$83)+'СЕТ СН'!$H$14+СВЦЭМ!$D$10+'СЕТ СН'!$H$5-'СЕТ СН'!$H$24</f>
        <v>4052.4008928200001</v>
      </c>
      <c r="O112" s="36">
        <f>SUMIFS(СВЦЭМ!$D$39:$D$782,СВЦЭМ!$A$39:$A$782,$A112,СВЦЭМ!$B$39:$B$782,O$83)+'СЕТ СН'!$H$14+СВЦЭМ!$D$10+'СЕТ СН'!$H$5-'СЕТ СН'!$H$24</f>
        <v>4073.1022008</v>
      </c>
      <c r="P112" s="36">
        <f>SUMIFS(СВЦЭМ!$D$39:$D$782,СВЦЭМ!$A$39:$A$782,$A112,СВЦЭМ!$B$39:$B$782,P$83)+'СЕТ СН'!$H$14+СВЦЭМ!$D$10+'СЕТ СН'!$H$5-'СЕТ СН'!$H$24</f>
        <v>4082.4171931700002</v>
      </c>
      <c r="Q112" s="36">
        <f>SUMIFS(СВЦЭМ!$D$39:$D$782,СВЦЭМ!$A$39:$A$782,$A112,СВЦЭМ!$B$39:$B$782,Q$83)+'СЕТ СН'!$H$14+СВЦЭМ!$D$10+'СЕТ СН'!$H$5-'СЕТ СН'!$H$24</f>
        <v>4090.5800905599999</v>
      </c>
      <c r="R112" s="36">
        <f>SUMIFS(СВЦЭМ!$D$39:$D$782,СВЦЭМ!$A$39:$A$782,$A112,СВЦЭМ!$B$39:$B$782,R$83)+'СЕТ СН'!$H$14+СВЦЭМ!$D$10+'СЕТ СН'!$H$5-'СЕТ СН'!$H$24</f>
        <v>4084.8467841299998</v>
      </c>
      <c r="S112" s="36">
        <f>SUMIFS(СВЦЭМ!$D$39:$D$782,СВЦЭМ!$A$39:$A$782,$A112,СВЦЭМ!$B$39:$B$782,S$83)+'СЕТ СН'!$H$14+СВЦЭМ!$D$10+'СЕТ СН'!$H$5-'СЕТ СН'!$H$24</f>
        <v>4051.3533791999998</v>
      </c>
      <c r="T112" s="36">
        <f>SUMIFS(СВЦЭМ!$D$39:$D$782,СВЦЭМ!$A$39:$A$782,$A112,СВЦЭМ!$B$39:$B$782,T$83)+'СЕТ СН'!$H$14+СВЦЭМ!$D$10+'СЕТ СН'!$H$5-'СЕТ СН'!$H$24</f>
        <v>3960.7336790099998</v>
      </c>
      <c r="U112" s="36">
        <f>SUMIFS(СВЦЭМ!$D$39:$D$782,СВЦЭМ!$A$39:$A$782,$A112,СВЦЭМ!$B$39:$B$782,U$83)+'СЕТ СН'!$H$14+СВЦЭМ!$D$10+'СЕТ СН'!$H$5-'СЕТ СН'!$H$24</f>
        <v>3989.3597574200003</v>
      </c>
      <c r="V112" s="36">
        <f>SUMIFS(СВЦЭМ!$D$39:$D$782,СВЦЭМ!$A$39:$A$782,$A112,СВЦЭМ!$B$39:$B$782,V$83)+'СЕТ СН'!$H$14+СВЦЭМ!$D$10+'СЕТ СН'!$H$5-'СЕТ СН'!$H$24</f>
        <v>4015.2237096199997</v>
      </c>
      <c r="W112" s="36">
        <f>SUMIFS(СВЦЭМ!$D$39:$D$782,СВЦЭМ!$A$39:$A$782,$A112,СВЦЭМ!$B$39:$B$782,W$83)+'СЕТ СН'!$H$14+СВЦЭМ!$D$10+'СЕТ СН'!$H$5-'СЕТ СН'!$H$24</f>
        <v>4056.65990117</v>
      </c>
      <c r="X112" s="36">
        <f>SUMIFS(СВЦЭМ!$D$39:$D$782,СВЦЭМ!$A$39:$A$782,$A112,СВЦЭМ!$B$39:$B$782,X$83)+'СЕТ СН'!$H$14+СВЦЭМ!$D$10+'СЕТ СН'!$H$5-'СЕТ СН'!$H$24</f>
        <v>4091.2445144599997</v>
      </c>
      <c r="Y112" s="36">
        <f>SUMIFS(СВЦЭМ!$D$39:$D$782,СВЦЭМ!$A$39:$A$782,$A112,СВЦЭМ!$B$39:$B$782,Y$83)+'СЕТ СН'!$H$14+СВЦЭМ!$D$10+'СЕТ СН'!$H$5-'СЕТ СН'!$H$24</f>
        <v>4154.1096442400003</v>
      </c>
    </row>
    <row r="113" spans="1:27" ht="15.75" x14ac:dyDescent="0.2">
      <c r="A113" s="35">
        <f t="shared" si="2"/>
        <v>45595</v>
      </c>
      <c r="B113" s="36">
        <f>SUMIFS(СВЦЭМ!$D$39:$D$782,СВЦЭМ!$A$39:$A$782,$A113,СВЦЭМ!$B$39:$B$782,B$83)+'СЕТ СН'!$H$14+СВЦЭМ!$D$10+'СЕТ СН'!$H$5-'СЕТ СН'!$H$24</f>
        <v>4438.1517737699996</v>
      </c>
      <c r="C113" s="36">
        <f>SUMIFS(СВЦЭМ!$D$39:$D$782,СВЦЭМ!$A$39:$A$782,$A113,СВЦЭМ!$B$39:$B$782,C$83)+'СЕТ СН'!$H$14+СВЦЭМ!$D$10+'СЕТ СН'!$H$5-'СЕТ СН'!$H$24</f>
        <v>4464.9160546699995</v>
      </c>
      <c r="D113" s="36">
        <f>SUMIFS(СВЦЭМ!$D$39:$D$782,СВЦЭМ!$A$39:$A$782,$A113,СВЦЭМ!$B$39:$B$782,D$83)+'СЕТ СН'!$H$14+СВЦЭМ!$D$10+'СЕТ СН'!$H$5-'СЕТ СН'!$H$24</f>
        <v>4526.6594670100003</v>
      </c>
      <c r="E113" s="36">
        <f>SUMIFS(СВЦЭМ!$D$39:$D$782,СВЦЭМ!$A$39:$A$782,$A113,СВЦЭМ!$B$39:$B$782,E$83)+'СЕТ СН'!$H$14+СВЦЭМ!$D$10+'СЕТ СН'!$H$5-'СЕТ СН'!$H$24</f>
        <v>4519.1745198499993</v>
      </c>
      <c r="F113" s="36">
        <f>SUMIFS(СВЦЭМ!$D$39:$D$782,СВЦЭМ!$A$39:$A$782,$A113,СВЦЭМ!$B$39:$B$782,F$83)+'СЕТ СН'!$H$14+СВЦЭМ!$D$10+'СЕТ СН'!$H$5-'СЕТ СН'!$H$24</f>
        <v>4505.7859981499996</v>
      </c>
      <c r="G113" s="36">
        <f>SUMIFS(СВЦЭМ!$D$39:$D$782,СВЦЭМ!$A$39:$A$782,$A113,СВЦЭМ!$B$39:$B$782,G$83)+'СЕТ СН'!$H$14+СВЦЭМ!$D$10+'СЕТ СН'!$H$5-'СЕТ СН'!$H$24</f>
        <v>4491.0305415099992</v>
      </c>
      <c r="H113" s="36">
        <f>SUMIFS(СВЦЭМ!$D$39:$D$782,СВЦЭМ!$A$39:$A$782,$A113,СВЦЭМ!$B$39:$B$782,H$83)+'СЕТ СН'!$H$14+СВЦЭМ!$D$10+'СЕТ СН'!$H$5-'СЕТ СН'!$H$24</f>
        <v>4380.6211705900005</v>
      </c>
      <c r="I113" s="36">
        <f>SUMIFS(СВЦЭМ!$D$39:$D$782,СВЦЭМ!$A$39:$A$782,$A113,СВЦЭМ!$B$39:$B$782,I$83)+'СЕТ СН'!$H$14+СВЦЭМ!$D$10+'СЕТ СН'!$H$5-'СЕТ СН'!$H$24</f>
        <v>4329.0684775600002</v>
      </c>
      <c r="J113" s="36">
        <f>SUMIFS(СВЦЭМ!$D$39:$D$782,СВЦЭМ!$A$39:$A$782,$A113,СВЦЭМ!$B$39:$B$782,J$83)+'СЕТ СН'!$H$14+СВЦЭМ!$D$10+'СЕТ СН'!$H$5-'СЕТ СН'!$H$24</f>
        <v>4261.4350308699995</v>
      </c>
      <c r="K113" s="36">
        <f>SUMIFS(СВЦЭМ!$D$39:$D$782,СВЦЭМ!$A$39:$A$782,$A113,СВЦЭМ!$B$39:$B$782,K$83)+'СЕТ СН'!$H$14+СВЦЭМ!$D$10+'СЕТ СН'!$H$5-'СЕТ СН'!$H$24</f>
        <v>4252.9414354399996</v>
      </c>
      <c r="L113" s="36">
        <f>SUMIFS(СВЦЭМ!$D$39:$D$782,СВЦЭМ!$A$39:$A$782,$A113,СВЦЭМ!$B$39:$B$782,L$83)+'СЕТ СН'!$H$14+СВЦЭМ!$D$10+'СЕТ СН'!$H$5-'СЕТ СН'!$H$24</f>
        <v>4227.0207218599999</v>
      </c>
      <c r="M113" s="36">
        <f>SUMIFS(СВЦЭМ!$D$39:$D$782,СВЦЭМ!$A$39:$A$782,$A113,СВЦЭМ!$B$39:$B$782,M$83)+'СЕТ СН'!$H$14+СВЦЭМ!$D$10+'СЕТ СН'!$H$5-'СЕТ СН'!$H$24</f>
        <v>4238.7639133499997</v>
      </c>
      <c r="N113" s="36">
        <f>SUMIFS(СВЦЭМ!$D$39:$D$782,СВЦЭМ!$A$39:$A$782,$A113,СВЦЭМ!$B$39:$B$782,N$83)+'СЕТ СН'!$H$14+СВЦЭМ!$D$10+'СЕТ СН'!$H$5-'СЕТ СН'!$H$24</f>
        <v>4267.15939205</v>
      </c>
      <c r="O113" s="36">
        <f>SUMIFS(СВЦЭМ!$D$39:$D$782,СВЦЭМ!$A$39:$A$782,$A113,СВЦЭМ!$B$39:$B$782,O$83)+'СЕТ СН'!$H$14+СВЦЭМ!$D$10+'СЕТ СН'!$H$5-'СЕТ СН'!$H$24</f>
        <v>4277.0851696199998</v>
      </c>
      <c r="P113" s="36">
        <f>SUMIFS(СВЦЭМ!$D$39:$D$782,СВЦЭМ!$A$39:$A$782,$A113,СВЦЭМ!$B$39:$B$782,P$83)+'СЕТ СН'!$H$14+СВЦЭМ!$D$10+'СЕТ СН'!$H$5-'СЕТ СН'!$H$24</f>
        <v>4285.7957436100005</v>
      </c>
      <c r="Q113" s="36">
        <f>SUMIFS(СВЦЭМ!$D$39:$D$782,СВЦЭМ!$A$39:$A$782,$A113,СВЦЭМ!$B$39:$B$782,Q$83)+'СЕТ СН'!$H$14+СВЦЭМ!$D$10+'СЕТ СН'!$H$5-'СЕТ СН'!$H$24</f>
        <v>4305.9726229799999</v>
      </c>
      <c r="R113" s="36">
        <f>SUMIFS(СВЦЭМ!$D$39:$D$782,СВЦЭМ!$A$39:$A$782,$A113,СВЦЭМ!$B$39:$B$782,R$83)+'СЕТ СН'!$H$14+СВЦЭМ!$D$10+'СЕТ СН'!$H$5-'СЕТ СН'!$H$24</f>
        <v>4298.8819207400002</v>
      </c>
      <c r="S113" s="36">
        <f>SUMIFS(СВЦЭМ!$D$39:$D$782,СВЦЭМ!$A$39:$A$782,$A113,СВЦЭМ!$B$39:$B$782,S$83)+'СЕТ СН'!$H$14+СВЦЭМ!$D$10+'СЕТ СН'!$H$5-'СЕТ СН'!$H$24</f>
        <v>4263.7150417399998</v>
      </c>
      <c r="T113" s="36">
        <f>SUMIFS(СВЦЭМ!$D$39:$D$782,СВЦЭМ!$A$39:$A$782,$A113,СВЦЭМ!$B$39:$B$782,T$83)+'СЕТ СН'!$H$14+СВЦЭМ!$D$10+'СЕТ СН'!$H$5-'СЕТ СН'!$H$24</f>
        <v>4192.9312275800003</v>
      </c>
      <c r="U113" s="36">
        <f>SUMIFS(СВЦЭМ!$D$39:$D$782,СВЦЭМ!$A$39:$A$782,$A113,СВЦЭМ!$B$39:$B$782,U$83)+'СЕТ СН'!$H$14+СВЦЭМ!$D$10+'СЕТ СН'!$H$5-'СЕТ СН'!$H$24</f>
        <v>4173.4653493200003</v>
      </c>
      <c r="V113" s="36">
        <f>SUMIFS(СВЦЭМ!$D$39:$D$782,СВЦЭМ!$A$39:$A$782,$A113,СВЦЭМ!$B$39:$B$782,V$83)+'СЕТ СН'!$H$14+СВЦЭМ!$D$10+'СЕТ СН'!$H$5-'СЕТ СН'!$H$24</f>
        <v>4193.0515094000002</v>
      </c>
      <c r="W113" s="36">
        <f>SUMIFS(СВЦЭМ!$D$39:$D$782,СВЦЭМ!$A$39:$A$782,$A113,СВЦЭМ!$B$39:$B$782,W$83)+'СЕТ СН'!$H$14+СВЦЭМ!$D$10+'СЕТ СН'!$H$5-'СЕТ СН'!$H$24</f>
        <v>4224.4351309200001</v>
      </c>
      <c r="X113" s="36">
        <f>SUMIFS(СВЦЭМ!$D$39:$D$782,СВЦЭМ!$A$39:$A$782,$A113,СВЦЭМ!$B$39:$B$782,X$83)+'СЕТ СН'!$H$14+СВЦЭМ!$D$10+'СЕТ СН'!$H$5-'СЕТ СН'!$H$24</f>
        <v>4279.9787218199999</v>
      </c>
      <c r="Y113" s="36">
        <f>SUMIFS(СВЦЭМ!$D$39:$D$782,СВЦЭМ!$A$39:$A$782,$A113,СВЦЭМ!$B$39:$B$782,Y$83)+'СЕТ СН'!$H$14+СВЦЭМ!$D$10+'СЕТ СН'!$H$5-'СЕТ СН'!$H$24</f>
        <v>4346.36078215</v>
      </c>
    </row>
    <row r="114" spans="1:27" ht="15.75" x14ac:dyDescent="0.2">
      <c r="A114" s="35">
        <f t="shared" si="2"/>
        <v>45596</v>
      </c>
      <c r="B114" s="36">
        <f>SUMIFS(СВЦЭМ!$D$39:$D$782,СВЦЭМ!$A$39:$A$782,$A114,СВЦЭМ!$B$39:$B$782,B$83)+'СЕТ СН'!$H$14+СВЦЭМ!$D$10+'СЕТ СН'!$H$5-'СЕТ СН'!$H$24</f>
        <v>4458.2463329999991</v>
      </c>
      <c r="C114" s="36">
        <f>SUMIFS(СВЦЭМ!$D$39:$D$782,СВЦЭМ!$A$39:$A$782,$A114,СВЦЭМ!$B$39:$B$782,C$83)+'СЕТ СН'!$H$14+СВЦЭМ!$D$10+'СЕТ СН'!$H$5-'СЕТ СН'!$H$24</f>
        <v>4434.5218608399991</v>
      </c>
      <c r="D114" s="36">
        <f>SUMIFS(СВЦЭМ!$D$39:$D$782,СВЦЭМ!$A$39:$A$782,$A114,СВЦЭМ!$B$39:$B$782,D$83)+'СЕТ СН'!$H$14+СВЦЭМ!$D$10+'СЕТ СН'!$H$5-'СЕТ СН'!$H$24</f>
        <v>4461.2791879599999</v>
      </c>
      <c r="E114" s="36">
        <f>SUMIFS(СВЦЭМ!$D$39:$D$782,СВЦЭМ!$A$39:$A$782,$A114,СВЦЭМ!$B$39:$B$782,E$83)+'СЕТ СН'!$H$14+СВЦЭМ!$D$10+'СЕТ СН'!$H$5-'СЕТ СН'!$H$24</f>
        <v>4464.8810478100004</v>
      </c>
      <c r="F114" s="36">
        <f>SUMIFS(СВЦЭМ!$D$39:$D$782,СВЦЭМ!$A$39:$A$782,$A114,СВЦЭМ!$B$39:$B$782,F$83)+'СЕТ СН'!$H$14+СВЦЭМ!$D$10+'СЕТ СН'!$H$5-'СЕТ СН'!$H$24</f>
        <v>4464.4342782999993</v>
      </c>
      <c r="G114" s="36">
        <f>SUMIFS(СВЦЭМ!$D$39:$D$782,СВЦЭМ!$A$39:$A$782,$A114,СВЦЭМ!$B$39:$B$782,G$83)+'СЕТ СН'!$H$14+СВЦЭМ!$D$10+'СЕТ СН'!$H$5-'СЕТ СН'!$H$24</f>
        <v>4437.3353747499996</v>
      </c>
      <c r="H114" s="36">
        <f>SUMIFS(СВЦЭМ!$D$39:$D$782,СВЦЭМ!$A$39:$A$782,$A114,СВЦЭМ!$B$39:$B$782,H$83)+'СЕТ СН'!$H$14+СВЦЭМ!$D$10+'СЕТ СН'!$H$5-'СЕТ СН'!$H$24</f>
        <v>4343.8802584200002</v>
      </c>
      <c r="I114" s="36">
        <f>SUMIFS(СВЦЭМ!$D$39:$D$782,СВЦЭМ!$A$39:$A$782,$A114,СВЦЭМ!$B$39:$B$782,I$83)+'СЕТ СН'!$H$14+СВЦЭМ!$D$10+'СЕТ СН'!$H$5-'СЕТ СН'!$H$24</f>
        <v>4230.9540679700003</v>
      </c>
      <c r="J114" s="36">
        <f>SUMIFS(СВЦЭМ!$D$39:$D$782,СВЦЭМ!$A$39:$A$782,$A114,СВЦЭМ!$B$39:$B$782,J$83)+'СЕТ СН'!$H$14+СВЦЭМ!$D$10+'СЕТ СН'!$H$5-'СЕТ СН'!$H$24</f>
        <v>4189.3934815800003</v>
      </c>
      <c r="K114" s="36">
        <f>SUMIFS(СВЦЭМ!$D$39:$D$782,СВЦЭМ!$A$39:$A$782,$A114,СВЦЭМ!$B$39:$B$782,K$83)+'СЕТ СН'!$H$14+СВЦЭМ!$D$10+'СЕТ СН'!$H$5-'СЕТ СН'!$H$24</f>
        <v>4159.4206676699996</v>
      </c>
      <c r="L114" s="36">
        <f>SUMIFS(СВЦЭМ!$D$39:$D$782,СВЦЭМ!$A$39:$A$782,$A114,СВЦЭМ!$B$39:$B$782,L$83)+'СЕТ СН'!$H$14+СВЦЭМ!$D$10+'СЕТ СН'!$H$5-'СЕТ СН'!$H$24</f>
        <v>4138.0278088499999</v>
      </c>
      <c r="M114" s="36">
        <f>SUMIFS(СВЦЭМ!$D$39:$D$782,СВЦЭМ!$A$39:$A$782,$A114,СВЦЭМ!$B$39:$B$782,M$83)+'СЕТ СН'!$H$14+СВЦЭМ!$D$10+'СЕТ СН'!$H$5-'СЕТ СН'!$H$24</f>
        <v>4147.4550761400005</v>
      </c>
      <c r="N114" s="36">
        <f>SUMIFS(СВЦЭМ!$D$39:$D$782,СВЦЭМ!$A$39:$A$782,$A114,СВЦЭМ!$B$39:$B$782,N$83)+'СЕТ СН'!$H$14+СВЦЭМ!$D$10+'СЕТ СН'!$H$5-'СЕТ СН'!$H$24</f>
        <v>4181.9649341100003</v>
      </c>
      <c r="O114" s="36">
        <f>SUMIFS(СВЦЭМ!$D$39:$D$782,СВЦЭМ!$A$39:$A$782,$A114,СВЦЭМ!$B$39:$B$782,O$83)+'СЕТ СН'!$H$14+СВЦЭМ!$D$10+'СЕТ СН'!$H$5-'СЕТ СН'!$H$24</f>
        <v>4203.0216800300004</v>
      </c>
      <c r="P114" s="36">
        <f>SUMIFS(СВЦЭМ!$D$39:$D$782,СВЦЭМ!$A$39:$A$782,$A114,СВЦЭМ!$B$39:$B$782,P$83)+'СЕТ СН'!$H$14+СВЦЭМ!$D$10+'СЕТ СН'!$H$5-'СЕТ СН'!$H$24</f>
        <v>4218.0168876299995</v>
      </c>
      <c r="Q114" s="36">
        <f>SUMIFS(СВЦЭМ!$D$39:$D$782,СВЦЭМ!$A$39:$A$782,$A114,СВЦЭМ!$B$39:$B$782,Q$83)+'СЕТ СН'!$H$14+СВЦЭМ!$D$10+'СЕТ СН'!$H$5-'СЕТ СН'!$H$24</f>
        <v>4227.8240435099997</v>
      </c>
      <c r="R114" s="36">
        <f>SUMIFS(СВЦЭМ!$D$39:$D$782,СВЦЭМ!$A$39:$A$782,$A114,СВЦЭМ!$B$39:$B$782,R$83)+'СЕТ СН'!$H$14+СВЦЭМ!$D$10+'СЕТ СН'!$H$5-'СЕТ СН'!$H$24</f>
        <v>4227.1431253400006</v>
      </c>
      <c r="S114" s="36">
        <f>SUMIFS(СВЦЭМ!$D$39:$D$782,СВЦЭМ!$A$39:$A$782,$A114,СВЦЭМ!$B$39:$B$782,S$83)+'СЕТ СН'!$H$14+СВЦЭМ!$D$10+'СЕТ СН'!$H$5-'СЕТ СН'!$H$24</f>
        <v>4212.4768045199999</v>
      </c>
      <c r="T114" s="36">
        <f>SUMIFS(СВЦЭМ!$D$39:$D$782,СВЦЭМ!$A$39:$A$782,$A114,СВЦЭМ!$B$39:$B$782,T$83)+'СЕТ СН'!$H$14+СВЦЭМ!$D$10+'СЕТ СН'!$H$5-'СЕТ СН'!$H$24</f>
        <v>4123.2554058400001</v>
      </c>
      <c r="U114" s="36">
        <f>SUMIFS(СВЦЭМ!$D$39:$D$782,СВЦЭМ!$A$39:$A$782,$A114,СВЦЭМ!$B$39:$B$782,U$83)+'СЕТ СН'!$H$14+СВЦЭМ!$D$10+'СЕТ СН'!$H$5-'СЕТ СН'!$H$24</f>
        <v>4123.8727810399996</v>
      </c>
      <c r="V114" s="36">
        <f>SUMIFS(СВЦЭМ!$D$39:$D$782,СВЦЭМ!$A$39:$A$782,$A114,СВЦЭМ!$B$39:$B$782,V$83)+'СЕТ СН'!$H$14+СВЦЭМ!$D$10+'СЕТ СН'!$H$5-'СЕТ СН'!$H$24</f>
        <v>4123.66104541</v>
      </c>
      <c r="W114" s="36">
        <f>SUMIFS(СВЦЭМ!$D$39:$D$782,СВЦЭМ!$A$39:$A$782,$A114,СВЦЭМ!$B$39:$B$782,W$83)+'СЕТ СН'!$H$14+СВЦЭМ!$D$10+'СЕТ СН'!$H$5-'СЕТ СН'!$H$24</f>
        <v>4150.0187276300003</v>
      </c>
      <c r="X114" s="36">
        <f>SUMIFS(СВЦЭМ!$D$39:$D$782,СВЦЭМ!$A$39:$A$782,$A114,СВЦЭМ!$B$39:$B$782,X$83)+'СЕТ СН'!$H$14+СВЦЭМ!$D$10+'СЕТ СН'!$H$5-'СЕТ СН'!$H$24</f>
        <v>4218.9653298100002</v>
      </c>
      <c r="Y114" s="36">
        <f>SUMIFS(СВЦЭМ!$D$39:$D$782,СВЦЭМ!$A$39:$A$782,$A114,СВЦЭМ!$B$39:$B$782,Y$83)+'СЕТ СН'!$H$14+СВЦЭМ!$D$10+'СЕТ СН'!$H$5-'СЕТ СН'!$H$24</f>
        <v>4252.0209586500005</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01.10.2024</v>
      </c>
      <c r="B120" s="36">
        <f>SUMIFS(СВЦЭМ!$D$39:$D$782,СВЦЭМ!$A$39:$A$782,$A120,СВЦЭМ!$B$39:$B$782,B$119)+'СЕТ СН'!$I$14+СВЦЭМ!$D$10+'СЕТ СН'!$I$5-'СЕТ СН'!$I$24</f>
        <v>4972.4314100900001</v>
      </c>
      <c r="C120" s="36">
        <f>SUMIFS(СВЦЭМ!$D$39:$D$782,СВЦЭМ!$A$39:$A$782,$A120,СВЦЭМ!$B$39:$B$782,C$119)+'СЕТ СН'!$I$14+СВЦЭМ!$D$10+'СЕТ СН'!$I$5-'СЕТ СН'!$I$24</f>
        <v>4960.8379773099996</v>
      </c>
      <c r="D120" s="36">
        <f>SUMIFS(СВЦЭМ!$D$39:$D$782,СВЦЭМ!$A$39:$A$782,$A120,СВЦЭМ!$B$39:$B$782,D$119)+'СЕТ СН'!$I$14+СВЦЭМ!$D$10+'СЕТ СН'!$I$5-'СЕТ СН'!$I$24</f>
        <v>5069.0809480400003</v>
      </c>
      <c r="E120" s="36">
        <f>SUMIFS(СВЦЭМ!$D$39:$D$782,СВЦЭМ!$A$39:$A$782,$A120,СВЦЭМ!$B$39:$B$782,E$119)+'СЕТ СН'!$I$14+СВЦЭМ!$D$10+'СЕТ СН'!$I$5-'СЕТ СН'!$I$24</f>
        <v>5088.4138087899992</v>
      </c>
      <c r="F120" s="36">
        <f>SUMIFS(СВЦЭМ!$D$39:$D$782,СВЦЭМ!$A$39:$A$782,$A120,СВЦЭМ!$B$39:$B$782,F$119)+'СЕТ СН'!$I$14+СВЦЭМ!$D$10+'СЕТ СН'!$I$5-'СЕТ СН'!$I$24</f>
        <v>5087.728830779999</v>
      </c>
      <c r="G120" s="36">
        <f>SUMIFS(СВЦЭМ!$D$39:$D$782,СВЦЭМ!$A$39:$A$782,$A120,СВЦЭМ!$B$39:$B$782,G$119)+'СЕТ СН'!$I$14+СВЦЭМ!$D$10+'СЕТ СН'!$I$5-'СЕТ СН'!$I$24</f>
        <v>5049.3745338199997</v>
      </c>
      <c r="H120" s="36">
        <f>SUMIFS(СВЦЭМ!$D$39:$D$782,СВЦЭМ!$A$39:$A$782,$A120,СВЦЭМ!$B$39:$B$782,H$119)+'СЕТ СН'!$I$14+СВЦЭМ!$D$10+'СЕТ СН'!$I$5-'СЕТ СН'!$I$24</f>
        <v>4937.6079482799996</v>
      </c>
      <c r="I120" s="36">
        <f>SUMIFS(СВЦЭМ!$D$39:$D$782,СВЦЭМ!$A$39:$A$782,$A120,СВЦЭМ!$B$39:$B$782,I$119)+'СЕТ СН'!$I$14+СВЦЭМ!$D$10+'СЕТ СН'!$I$5-'СЕТ СН'!$I$24</f>
        <v>4816.5708230500004</v>
      </c>
      <c r="J120" s="36">
        <f>SUMIFS(СВЦЭМ!$D$39:$D$782,СВЦЭМ!$A$39:$A$782,$A120,СВЦЭМ!$B$39:$B$782,J$119)+'СЕТ СН'!$I$14+СВЦЭМ!$D$10+'СЕТ СН'!$I$5-'СЕТ СН'!$I$24</f>
        <v>4769.3570523799999</v>
      </c>
      <c r="K120" s="36">
        <f>SUMIFS(СВЦЭМ!$D$39:$D$782,СВЦЭМ!$A$39:$A$782,$A120,СВЦЭМ!$B$39:$B$782,K$119)+'СЕТ СН'!$I$14+СВЦЭМ!$D$10+'СЕТ СН'!$I$5-'СЕТ СН'!$I$24</f>
        <v>4717.8403253300003</v>
      </c>
      <c r="L120" s="36">
        <f>SUMIFS(СВЦЭМ!$D$39:$D$782,СВЦЭМ!$A$39:$A$782,$A120,СВЦЭМ!$B$39:$B$782,L$119)+'СЕТ СН'!$I$14+СВЦЭМ!$D$10+'СЕТ СН'!$I$5-'СЕТ СН'!$I$24</f>
        <v>4721.19759574</v>
      </c>
      <c r="M120" s="36">
        <f>SUMIFS(СВЦЭМ!$D$39:$D$782,СВЦЭМ!$A$39:$A$782,$A120,СВЦЭМ!$B$39:$B$782,M$119)+'СЕТ СН'!$I$14+СВЦЭМ!$D$10+'СЕТ СН'!$I$5-'СЕТ СН'!$I$24</f>
        <v>4724.72984851</v>
      </c>
      <c r="N120" s="36">
        <f>SUMIFS(СВЦЭМ!$D$39:$D$782,СВЦЭМ!$A$39:$A$782,$A120,СВЦЭМ!$B$39:$B$782,N$119)+'СЕТ СН'!$I$14+СВЦЭМ!$D$10+'СЕТ СН'!$I$5-'СЕТ СН'!$I$24</f>
        <v>4750.2092597299998</v>
      </c>
      <c r="O120" s="36">
        <f>SUMIFS(СВЦЭМ!$D$39:$D$782,СВЦЭМ!$A$39:$A$782,$A120,СВЦЭМ!$B$39:$B$782,O$119)+'СЕТ СН'!$I$14+СВЦЭМ!$D$10+'СЕТ СН'!$I$5-'СЕТ СН'!$I$24</f>
        <v>4726.6699862099995</v>
      </c>
      <c r="P120" s="36">
        <f>SUMIFS(СВЦЭМ!$D$39:$D$782,СВЦЭМ!$A$39:$A$782,$A120,СВЦЭМ!$B$39:$B$782,P$119)+'СЕТ СН'!$I$14+СВЦЭМ!$D$10+'СЕТ СН'!$I$5-'СЕТ СН'!$I$24</f>
        <v>4734.3362699999998</v>
      </c>
      <c r="Q120" s="36">
        <f>SUMIFS(СВЦЭМ!$D$39:$D$782,СВЦЭМ!$A$39:$A$782,$A120,СВЦЭМ!$B$39:$B$782,Q$119)+'СЕТ СН'!$I$14+СВЦЭМ!$D$10+'СЕТ СН'!$I$5-'СЕТ СН'!$I$24</f>
        <v>4775.0721629500003</v>
      </c>
      <c r="R120" s="36">
        <f>SUMIFS(СВЦЭМ!$D$39:$D$782,СВЦЭМ!$A$39:$A$782,$A120,СВЦЭМ!$B$39:$B$782,R$119)+'СЕТ СН'!$I$14+СВЦЭМ!$D$10+'СЕТ СН'!$I$5-'СЕТ СН'!$I$24</f>
        <v>4751.7134648600004</v>
      </c>
      <c r="S120" s="36">
        <f>SUMIFS(СВЦЭМ!$D$39:$D$782,СВЦЭМ!$A$39:$A$782,$A120,СВЦЭМ!$B$39:$B$782,S$119)+'СЕТ СН'!$I$14+СВЦЭМ!$D$10+'СЕТ СН'!$I$5-'СЕТ СН'!$I$24</f>
        <v>4716.9378908799999</v>
      </c>
      <c r="T120" s="36">
        <f>SUMIFS(СВЦЭМ!$D$39:$D$782,СВЦЭМ!$A$39:$A$782,$A120,СВЦЭМ!$B$39:$B$782,T$119)+'СЕТ СН'!$I$14+СВЦЭМ!$D$10+'СЕТ СН'!$I$5-'СЕТ СН'!$I$24</f>
        <v>4703.39590959</v>
      </c>
      <c r="U120" s="36">
        <f>SUMIFS(СВЦЭМ!$D$39:$D$782,СВЦЭМ!$A$39:$A$782,$A120,СВЦЭМ!$B$39:$B$782,U$119)+'СЕТ СН'!$I$14+СВЦЭМ!$D$10+'СЕТ СН'!$I$5-'СЕТ СН'!$I$24</f>
        <v>4673.6343155599998</v>
      </c>
      <c r="V120" s="36">
        <f>SUMIFS(СВЦЭМ!$D$39:$D$782,СВЦЭМ!$A$39:$A$782,$A120,СВЦЭМ!$B$39:$B$782,V$119)+'СЕТ СН'!$I$14+СВЦЭМ!$D$10+'СЕТ СН'!$I$5-'СЕТ СН'!$I$24</f>
        <v>4655.4930975999996</v>
      </c>
      <c r="W120" s="36">
        <f>SUMIFS(СВЦЭМ!$D$39:$D$782,СВЦЭМ!$A$39:$A$782,$A120,СВЦЭМ!$B$39:$B$782,W$119)+'СЕТ СН'!$I$14+СВЦЭМ!$D$10+'СЕТ СН'!$I$5-'СЕТ СН'!$I$24</f>
        <v>4654.4127842099997</v>
      </c>
      <c r="X120" s="36">
        <f>SUMIFS(СВЦЭМ!$D$39:$D$782,СВЦЭМ!$A$39:$A$782,$A120,СВЦЭМ!$B$39:$B$782,X$119)+'СЕТ СН'!$I$14+СВЦЭМ!$D$10+'СЕТ СН'!$I$5-'СЕТ СН'!$I$24</f>
        <v>4733.5899058100003</v>
      </c>
      <c r="Y120" s="36">
        <f>SUMIFS(СВЦЭМ!$D$39:$D$782,СВЦЭМ!$A$39:$A$782,$A120,СВЦЭМ!$B$39:$B$782,Y$119)+'СЕТ СН'!$I$14+СВЦЭМ!$D$10+'СЕТ СН'!$I$5-'СЕТ СН'!$I$24</f>
        <v>4819.2664258099994</v>
      </c>
      <c r="AA120" s="45"/>
    </row>
    <row r="121" spans="1:27" ht="15.75" x14ac:dyDescent="0.2">
      <c r="A121" s="35">
        <f>A120+1</f>
        <v>45567</v>
      </c>
      <c r="B121" s="36">
        <f>SUMIFS(СВЦЭМ!$D$39:$D$782,СВЦЭМ!$A$39:$A$782,$A121,СВЦЭМ!$B$39:$B$782,B$119)+'СЕТ СН'!$I$14+СВЦЭМ!$D$10+'СЕТ СН'!$I$5-'СЕТ СН'!$I$24</f>
        <v>4912.8338169199997</v>
      </c>
      <c r="C121" s="36">
        <f>SUMIFS(СВЦЭМ!$D$39:$D$782,СВЦЭМ!$A$39:$A$782,$A121,СВЦЭМ!$B$39:$B$782,C$119)+'СЕТ СН'!$I$14+СВЦЭМ!$D$10+'СЕТ СН'!$I$5-'СЕТ СН'!$I$24</f>
        <v>4975.2207005999999</v>
      </c>
      <c r="D121" s="36">
        <f>SUMIFS(СВЦЭМ!$D$39:$D$782,СВЦЭМ!$A$39:$A$782,$A121,СВЦЭМ!$B$39:$B$782,D$119)+'СЕТ СН'!$I$14+СВЦЭМ!$D$10+'СЕТ СН'!$I$5-'СЕТ СН'!$I$24</f>
        <v>5047.0597973900003</v>
      </c>
      <c r="E121" s="36">
        <f>SUMIFS(СВЦЭМ!$D$39:$D$782,СВЦЭМ!$A$39:$A$782,$A121,СВЦЭМ!$B$39:$B$782,E$119)+'СЕТ СН'!$I$14+СВЦЭМ!$D$10+'СЕТ СН'!$I$5-'СЕТ СН'!$I$24</f>
        <v>5073.1921015299995</v>
      </c>
      <c r="F121" s="36">
        <f>SUMIFS(СВЦЭМ!$D$39:$D$782,СВЦЭМ!$A$39:$A$782,$A121,СВЦЭМ!$B$39:$B$782,F$119)+'СЕТ СН'!$I$14+СВЦЭМ!$D$10+'СЕТ СН'!$I$5-'СЕТ СН'!$I$24</f>
        <v>5063.2992590899994</v>
      </c>
      <c r="G121" s="36">
        <f>SUMIFS(СВЦЭМ!$D$39:$D$782,СВЦЭМ!$A$39:$A$782,$A121,СВЦЭМ!$B$39:$B$782,G$119)+'СЕТ СН'!$I$14+СВЦЭМ!$D$10+'СЕТ СН'!$I$5-'СЕТ СН'!$I$24</f>
        <v>5028.7258427699999</v>
      </c>
      <c r="H121" s="36">
        <f>SUMIFS(СВЦЭМ!$D$39:$D$782,СВЦЭМ!$A$39:$A$782,$A121,СВЦЭМ!$B$39:$B$782,H$119)+'СЕТ СН'!$I$14+СВЦЭМ!$D$10+'СЕТ СН'!$I$5-'СЕТ СН'!$I$24</f>
        <v>4931.3720983000003</v>
      </c>
      <c r="I121" s="36">
        <f>SUMIFS(СВЦЭМ!$D$39:$D$782,СВЦЭМ!$A$39:$A$782,$A121,СВЦЭМ!$B$39:$B$782,I$119)+'СЕТ СН'!$I$14+СВЦЭМ!$D$10+'СЕТ СН'!$I$5-'СЕТ СН'!$I$24</f>
        <v>4832.7375847100002</v>
      </c>
      <c r="J121" s="36">
        <f>SUMIFS(СВЦЭМ!$D$39:$D$782,СВЦЭМ!$A$39:$A$782,$A121,СВЦЭМ!$B$39:$B$782,J$119)+'СЕТ СН'!$I$14+СВЦЭМ!$D$10+'СЕТ СН'!$I$5-'СЕТ СН'!$I$24</f>
        <v>4802.3461712899998</v>
      </c>
      <c r="K121" s="36">
        <f>SUMIFS(СВЦЭМ!$D$39:$D$782,СВЦЭМ!$A$39:$A$782,$A121,СВЦЭМ!$B$39:$B$782,K$119)+'СЕТ СН'!$I$14+СВЦЭМ!$D$10+'СЕТ СН'!$I$5-'СЕТ СН'!$I$24</f>
        <v>4765.7376558300002</v>
      </c>
      <c r="L121" s="36">
        <f>SUMIFS(СВЦЭМ!$D$39:$D$782,СВЦЭМ!$A$39:$A$782,$A121,СВЦЭМ!$B$39:$B$782,L$119)+'СЕТ СН'!$I$14+СВЦЭМ!$D$10+'СЕТ СН'!$I$5-'СЕТ СН'!$I$24</f>
        <v>4770.0358630700002</v>
      </c>
      <c r="M121" s="36">
        <f>SUMIFS(СВЦЭМ!$D$39:$D$782,СВЦЭМ!$A$39:$A$782,$A121,СВЦЭМ!$B$39:$B$782,M$119)+'СЕТ СН'!$I$14+СВЦЭМ!$D$10+'СЕТ СН'!$I$5-'СЕТ СН'!$I$24</f>
        <v>4784.9036315800004</v>
      </c>
      <c r="N121" s="36">
        <f>SUMIFS(СВЦЭМ!$D$39:$D$782,СВЦЭМ!$A$39:$A$782,$A121,СВЦЭМ!$B$39:$B$782,N$119)+'СЕТ СН'!$I$14+СВЦЭМ!$D$10+'СЕТ СН'!$I$5-'СЕТ СН'!$I$24</f>
        <v>4794.6677351600001</v>
      </c>
      <c r="O121" s="36">
        <f>SUMIFS(СВЦЭМ!$D$39:$D$782,СВЦЭМ!$A$39:$A$782,$A121,СВЦЭМ!$B$39:$B$782,O$119)+'СЕТ СН'!$I$14+СВЦЭМ!$D$10+'СЕТ СН'!$I$5-'СЕТ СН'!$I$24</f>
        <v>4780.2081417700001</v>
      </c>
      <c r="P121" s="36">
        <f>SUMIFS(СВЦЭМ!$D$39:$D$782,СВЦЭМ!$A$39:$A$782,$A121,СВЦЭМ!$B$39:$B$782,P$119)+'СЕТ СН'!$I$14+СВЦЭМ!$D$10+'СЕТ СН'!$I$5-'СЕТ СН'!$I$24</f>
        <v>4779.3122641800001</v>
      </c>
      <c r="Q121" s="36">
        <f>SUMIFS(СВЦЭМ!$D$39:$D$782,СВЦЭМ!$A$39:$A$782,$A121,СВЦЭМ!$B$39:$B$782,Q$119)+'СЕТ СН'!$I$14+СВЦЭМ!$D$10+'СЕТ СН'!$I$5-'СЕТ СН'!$I$24</f>
        <v>4807.6199992399997</v>
      </c>
      <c r="R121" s="36">
        <f>SUMIFS(СВЦЭМ!$D$39:$D$782,СВЦЭМ!$A$39:$A$782,$A121,СВЦЭМ!$B$39:$B$782,R$119)+'СЕТ СН'!$I$14+СВЦЭМ!$D$10+'СЕТ СН'!$I$5-'СЕТ СН'!$I$24</f>
        <v>4760.8328262699997</v>
      </c>
      <c r="S121" s="36">
        <f>SUMIFS(СВЦЭМ!$D$39:$D$782,СВЦЭМ!$A$39:$A$782,$A121,СВЦЭМ!$B$39:$B$782,S$119)+'СЕТ СН'!$I$14+СВЦЭМ!$D$10+'СЕТ СН'!$I$5-'СЕТ СН'!$I$24</f>
        <v>4752.0614962500003</v>
      </c>
      <c r="T121" s="36">
        <f>SUMIFS(СВЦЭМ!$D$39:$D$782,СВЦЭМ!$A$39:$A$782,$A121,СВЦЭМ!$B$39:$B$782,T$119)+'СЕТ СН'!$I$14+СВЦЭМ!$D$10+'СЕТ СН'!$I$5-'СЕТ СН'!$I$24</f>
        <v>4732.6416244900001</v>
      </c>
      <c r="U121" s="36">
        <f>SUMIFS(СВЦЭМ!$D$39:$D$782,СВЦЭМ!$A$39:$A$782,$A121,СВЦЭМ!$B$39:$B$782,U$119)+'СЕТ СН'!$I$14+СВЦЭМ!$D$10+'СЕТ СН'!$I$5-'СЕТ СН'!$I$24</f>
        <v>4703.5810863699999</v>
      </c>
      <c r="V121" s="36">
        <f>SUMIFS(СВЦЭМ!$D$39:$D$782,СВЦЭМ!$A$39:$A$782,$A121,СВЦЭМ!$B$39:$B$782,V$119)+'СЕТ СН'!$I$14+СВЦЭМ!$D$10+'СЕТ СН'!$I$5-'СЕТ СН'!$I$24</f>
        <v>4704.9078339600001</v>
      </c>
      <c r="W121" s="36">
        <f>SUMIFS(СВЦЭМ!$D$39:$D$782,СВЦЭМ!$A$39:$A$782,$A121,СВЦЭМ!$B$39:$B$782,W$119)+'СЕТ СН'!$I$14+СВЦЭМ!$D$10+'СЕТ СН'!$I$5-'СЕТ СН'!$I$24</f>
        <v>4718.0727924799994</v>
      </c>
      <c r="X121" s="36">
        <f>SUMIFS(СВЦЭМ!$D$39:$D$782,СВЦЭМ!$A$39:$A$782,$A121,СВЦЭМ!$B$39:$B$782,X$119)+'СЕТ СН'!$I$14+СВЦЭМ!$D$10+'СЕТ СН'!$I$5-'СЕТ СН'!$I$24</f>
        <v>4790.5348133999996</v>
      </c>
      <c r="Y121" s="36">
        <f>SUMIFS(СВЦЭМ!$D$39:$D$782,СВЦЭМ!$A$39:$A$782,$A121,СВЦЭМ!$B$39:$B$782,Y$119)+'СЕТ СН'!$I$14+СВЦЭМ!$D$10+'СЕТ СН'!$I$5-'СЕТ СН'!$I$24</f>
        <v>4867.8634160700003</v>
      </c>
    </row>
    <row r="122" spans="1:27" ht="15.75" x14ac:dyDescent="0.2">
      <c r="A122" s="35">
        <f t="shared" ref="A122:A150" si="3">A121+1</f>
        <v>45568</v>
      </c>
      <c r="B122" s="36">
        <f>SUMIFS(СВЦЭМ!$D$39:$D$782,СВЦЭМ!$A$39:$A$782,$A122,СВЦЭМ!$B$39:$B$782,B$119)+'СЕТ СН'!$I$14+СВЦЭМ!$D$10+'СЕТ СН'!$I$5-'СЕТ СН'!$I$24</f>
        <v>4847.5322360399996</v>
      </c>
      <c r="C122" s="36">
        <f>SUMIFS(СВЦЭМ!$D$39:$D$782,СВЦЭМ!$A$39:$A$782,$A122,СВЦЭМ!$B$39:$B$782,C$119)+'СЕТ СН'!$I$14+СВЦЭМ!$D$10+'СЕТ СН'!$I$5-'СЕТ СН'!$I$24</f>
        <v>4897.5243909700002</v>
      </c>
      <c r="D122" s="36">
        <f>SUMIFS(СВЦЭМ!$D$39:$D$782,СВЦЭМ!$A$39:$A$782,$A122,СВЦЭМ!$B$39:$B$782,D$119)+'СЕТ СН'!$I$14+СВЦЭМ!$D$10+'СЕТ СН'!$I$5-'СЕТ СН'!$I$24</f>
        <v>4944.1601724600005</v>
      </c>
      <c r="E122" s="36">
        <f>SUMIFS(СВЦЭМ!$D$39:$D$782,СВЦЭМ!$A$39:$A$782,$A122,СВЦЭМ!$B$39:$B$782,E$119)+'СЕТ СН'!$I$14+СВЦЭМ!$D$10+'СЕТ СН'!$I$5-'СЕТ СН'!$I$24</f>
        <v>4998.4920512899998</v>
      </c>
      <c r="F122" s="36">
        <f>SUMIFS(СВЦЭМ!$D$39:$D$782,СВЦЭМ!$A$39:$A$782,$A122,СВЦЭМ!$B$39:$B$782,F$119)+'СЕТ СН'!$I$14+СВЦЭМ!$D$10+'СЕТ СН'!$I$5-'СЕТ СН'!$I$24</f>
        <v>4975.0475520099999</v>
      </c>
      <c r="G122" s="36">
        <f>SUMIFS(СВЦЭМ!$D$39:$D$782,СВЦЭМ!$A$39:$A$782,$A122,СВЦЭМ!$B$39:$B$782,G$119)+'СЕТ СН'!$I$14+СВЦЭМ!$D$10+'СЕТ СН'!$I$5-'СЕТ СН'!$I$24</f>
        <v>4970.0203423000003</v>
      </c>
      <c r="H122" s="36">
        <f>SUMIFS(СВЦЭМ!$D$39:$D$782,СВЦЭМ!$A$39:$A$782,$A122,СВЦЭМ!$B$39:$B$782,H$119)+'СЕТ СН'!$I$14+СВЦЭМ!$D$10+'СЕТ СН'!$I$5-'СЕТ СН'!$I$24</f>
        <v>4889.9664207899996</v>
      </c>
      <c r="I122" s="36">
        <f>SUMIFS(СВЦЭМ!$D$39:$D$782,СВЦЭМ!$A$39:$A$782,$A122,СВЦЭМ!$B$39:$B$782,I$119)+'СЕТ СН'!$I$14+СВЦЭМ!$D$10+'СЕТ СН'!$I$5-'СЕТ СН'!$I$24</f>
        <v>4812.32319706</v>
      </c>
      <c r="J122" s="36">
        <f>SUMIFS(СВЦЭМ!$D$39:$D$782,СВЦЭМ!$A$39:$A$782,$A122,СВЦЭМ!$B$39:$B$782,J$119)+'СЕТ СН'!$I$14+СВЦЭМ!$D$10+'СЕТ СН'!$I$5-'СЕТ СН'!$I$24</f>
        <v>4776.0480877800001</v>
      </c>
      <c r="K122" s="36">
        <f>SUMIFS(СВЦЭМ!$D$39:$D$782,СВЦЭМ!$A$39:$A$782,$A122,СВЦЭМ!$B$39:$B$782,K$119)+'СЕТ СН'!$I$14+СВЦЭМ!$D$10+'СЕТ СН'!$I$5-'СЕТ СН'!$I$24</f>
        <v>4739.8380918100002</v>
      </c>
      <c r="L122" s="36">
        <f>SUMIFS(СВЦЭМ!$D$39:$D$782,СВЦЭМ!$A$39:$A$782,$A122,СВЦЭМ!$B$39:$B$782,L$119)+'СЕТ СН'!$I$14+СВЦЭМ!$D$10+'СЕТ СН'!$I$5-'СЕТ СН'!$I$24</f>
        <v>4724.33546054</v>
      </c>
      <c r="M122" s="36">
        <f>SUMIFS(СВЦЭМ!$D$39:$D$782,СВЦЭМ!$A$39:$A$782,$A122,СВЦЭМ!$B$39:$B$782,M$119)+'СЕТ СН'!$I$14+СВЦЭМ!$D$10+'СЕТ СН'!$I$5-'СЕТ СН'!$I$24</f>
        <v>4743.1883310100002</v>
      </c>
      <c r="N122" s="36">
        <f>SUMIFS(СВЦЭМ!$D$39:$D$782,СВЦЭМ!$A$39:$A$782,$A122,СВЦЭМ!$B$39:$B$782,N$119)+'СЕТ СН'!$I$14+СВЦЭМ!$D$10+'СЕТ СН'!$I$5-'СЕТ СН'!$I$24</f>
        <v>4777.3827546499997</v>
      </c>
      <c r="O122" s="36">
        <f>SUMIFS(СВЦЭМ!$D$39:$D$782,СВЦЭМ!$A$39:$A$782,$A122,СВЦЭМ!$B$39:$B$782,O$119)+'СЕТ СН'!$I$14+СВЦЭМ!$D$10+'СЕТ СН'!$I$5-'СЕТ СН'!$I$24</f>
        <v>4753.92108921</v>
      </c>
      <c r="P122" s="36">
        <f>SUMIFS(СВЦЭМ!$D$39:$D$782,СВЦЭМ!$A$39:$A$782,$A122,СВЦЭМ!$B$39:$B$782,P$119)+'СЕТ СН'!$I$14+СВЦЭМ!$D$10+'СЕТ СН'!$I$5-'СЕТ СН'!$I$24</f>
        <v>4755.9073912000003</v>
      </c>
      <c r="Q122" s="36">
        <f>SUMIFS(СВЦЭМ!$D$39:$D$782,СВЦЭМ!$A$39:$A$782,$A122,СВЦЭМ!$B$39:$B$782,Q$119)+'СЕТ СН'!$I$14+СВЦЭМ!$D$10+'СЕТ СН'!$I$5-'СЕТ СН'!$I$24</f>
        <v>4773.9650732399996</v>
      </c>
      <c r="R122" s="36">
        <f>SUMIFS(СВЦЭМ!$D$39:$D$782,СВЦЭМ!$A$39:$A$782,$A122,СВЦЭМ!$B$39:$B$782,R$119)+'СЕТ СН'!$I$14+СВЦЭМ!$D$10+'СЕТ СН'!$I$5-'СЕТ СН'!$I$24</f>
        <v>4770.5976434000004</v>
      </c>
      <c r="S122" s="36">
        <f>SUMIFS(СВЦЭМ!$D$39:$D$782,СВЦЭМ!$A$39:$A$782,$A122,СВЦЭМ!$B$39:$B$782,S$119)+'СЕТ СН'!$I$14+СВЦЭМ!$D$10+'СЕТ СН'!$I$5-'СЕТ СН'!$I$24</f>
        <v>4740.9414778700002</v>
      </c>
      <c r="T122" s="36">
        <f>SUMIFS(СВЦЭМ!$D$39:$D$782,СВЦЭМ!$A$39:$A$782,$A122,СВЦЭМ!$B$39:$B$782,T$119)+'СЕТ СН'!$I$14+СВЦЭМ!$D$10+'СЕТ СН'!$I$5-'СЕТ СН'!$I$24</f>
        <v>4728.4222875400001</v>
      </c>
      <c r="U122" s="36">
        <f>SUMIFS(СВЦЭМ!$D$39:$D$782,СВЦЭМ!$A$39:$A$782,$A122,СВЦЭМ!$B$39:$B$782,U$119)+'СЕТ СН'!$I$14+СВЦЭМ!$D$10+'СЕТ СН'!$I$5-'СЕТ СН'!$I$24</f>
        <v>4707.48929529</v>
      </c>
      <c r="V122" s="36">
        <f>SUMIFS(СВЦЭМ!$D$39:$D$782,СВЦЭМ!$A$39:$A$782,$A122,СВЦЭМ!$B$39:$B$782,V$119)+'СЕТ СН'!$I$14+СВЦЭМ!$D$10+'СЕТ СН'!$I$5-'СЕТ СН'!$I$24</f>
        <v>4688.6483654399999</v>
      </c>
      <c r="W122" s="36">
        <f>SUMIFS(СВЦЭМ!$D$39:$D$782,СВЦЭМ!$A$39:$A$782,$A122,СВЦЭМ!$B$39:$B$782,W$119)+'СЕТ СН'!$I$14+СВЦЭМ!$D$10+'СЕТ СН'!$I$5-'СЕТ СН'!$I$24</f>
        <v>4726.8788073300002</v>
      </c>
      <c r="X122" s="36">
        <f>SUMIFS(СВЦЭМ!$D$39:$D$782,СВЦЭМ!$A$39:$A$782,$A122,СВЦЭМ!$B$39:$B$782,X$119)+'СЕТ СН'!$I$14+СВЦЭМ!$D$10+'СЕТ СН'!$I$5-'СЕТ СН'!$I$24</f>
        <v>4791.36902887</v>
      </c>
      <c r="Y122" s="36">
        <f>SUMIFS(СВЦЭМ!$D$39:$D$782,СВЦЭМ!$A$39:$A$782,$A122,СВЦЭМ!$B$39:$B$782,Y$119)+'СЕТ СН'!$I$14+СВЦЭМ!$D$10+'СЕТ СН'!$I$5-'СЕТ СН'!$I$24</f>
        <v>4861.4061561799999</v>
      </c>
    </row>
    <row r="123" spans="1:27" ht="15.75" x14ac:dyDescent="0.2">
      <c r="A123" s="35">
        <f t="shared" si="3"/>
        <v>45569</v>
      </c>
      <c r="B123" s="36">
        <f>SUMIFS(СВЦЭМ!$D$39:$D$782,СВЦЭМ!$A$39:$A$782,$A123,СВЦЭМ!$B$39:$B$782,B$119)+'СЕТ СН'!$I$14+СВЦЭМ!$D$10+'СЕТ СН'!$I$5-'СЕТ СН'!$I$24</f>
        <v>4936.03858588</v>
      </c>
      <c r="C123" s="36">
        <f>SUMIFS(СВЦЭМ!$D$39:$D$782,СВЦЭМ!$A$39:$A$782,$A123,СВЦЭМ!$B$39:$B$782,C$119)+'СЕТ СН'!$I$14+СВЦЭМ!$D$10+'СЕТ СН'!$I$5-'СЕТ СН'!$I$24</f>
        <v>4995.0258756599997</v>
      </c>
      <c r="D123" s="36">
        <f>SUMIFS(СВЦЭМ!$D$39:$D$782,СВЦЭМ!$A$39:$A$782,$A123,СВЦЭМ!$B$39:$B$782,D$119)+'СЕТ СН'!$I$14+СВЦЭМ!$D$10+'СЕТ СН'!$I$5-'СЕТ СН'!$I$24</f>
        <v>5020.9519381199998</v>
      </c>
      <c r="E123" s="36">
        <f>SUMIFS(СВЦЭМ!$D$39:$D$782,СВЦЭМ!$A$39:$A$782,$A123,СВЦЭМ!$B$39:$B$782,E$119)+'СЕТ СН'!$I$14+СВЦЭМ!$D$10+'СЕТ СН'!$I$5-'СЕТ СН'!$I$24</f>
        <v>5050.5287968699995</v>
      </c>
      <c r="F123" s="36">
        <f>SUMIFS(СВЦЭМ!$D$39:$D$782,СВЦЭМ!$A$39:$A$782,$A123,СВЦЭМ!$B$39:$B$782,F$119)+'СЕТ СН'!$I$14+СВЦЭМ!$D$10+'СЕТ СН'!$I$5-'СЕТ СН'!$I$24</f>
        <v>5055.7285498000001</v>
      </c>
      <c r="G123" s="36">
        <f>SUMIFS(СВЦЭМ!$D$39:$D$782,СВЦЭМ!$A$39:$A$782,$A123,СВЦЭМ!$B$39:$B$782,G$119)+'СЕТ СН'!$I$14+СВЦЭМ!$D$10+'СЕТ СН'!$I$5-'СЕТ СН'!$I$24</f>
        <v>5001.5016949999999</v>
      </c>
      <c r="H123" s="36">
        <f>SUMIFS(СВЦЭМ!$D$39:$D$782,СВЦЭМ!$A$39:$A$782,$A123,СВЦЭМ!$B$39:$B$782,H$119)+'СЕТ СН'!$I$14+СВЦЭМ!$D$10+'СЕТ СН'!$I$5-'СЕТ СН'!$I$24</f>
        <v>4923.7853084399994</v>
      </c>
      <c r="I123" s="36">
        <f>SUMIFS(СВЦЭМ!$D$39:$D$782,СВЦЭМ!$A$39:$A$782,$A123,СВЦЭМ!$B$39:$B$782,I$119)+'СЕТ СН'!$I$14+СВЦЭМ!$D$10+'СЕТ СН'!$I$5-'СЕТ СН'!$I$24</f>
        <v>4835.6785154700001</v>
      </c>
      <c r="J123" s="36">
        <f>SUMIFS(СВЦЭМ!$D$39:$D$782,СВЦЭМ!$A$39:$A$782,$A123,СВЦЭМ!$B$39:$B$782,J$119)+'СЕТ СН'!$I$14+СВЦЭМ!$D$10+'СЕТ СН'!$I$5-'СЕТ СН'!$I$24</f>
        <v>4771.8171705000004</v>
      </c>
      <c r="K123" s="36">
        <f>SUMIFS(СВЦЭМ!$D$39:$D$782,СВЦЭМ!$A$39:$A$782,$A123,СВЦЭМ!$B$39:$B$782,K$119)+'СЕТ СН'!$I$14+СВЦЭМ!$D$10+'СЕТ СН'!$I$5-'СЕТ СН'!$I$24</f>
        <v>4741.6131046299997</v>
      </c>
      <c r="L123" s="36">
        <f>SUMIFS(СВЦЭМ!$D$39:$D$782,СВЦЭМ!$A$39:$A$782,$A123,СВЦЭМ!$B$39:$B$782,L$119)+'СЕТ СН'!$I$14+СВЦЭМ!$D$10+'СЕТ СН'!$I$5-'СЕТ СН'!$I$24</f>
        <v>4718.4334877399997</v>
      </c>
      <c r="M123" s="36">
        <f>SUMIFS(СВЦЭМ!$D$39:$D$782,СВЦЭМ!$A$39:$A$782,$A123,СВЦЭМ!$B$39:$B$782,M$119)+'СЕТ СН'!$I$14+СВЦЭМ!$D$10+'СЕТ СН'!$I$5-'СЕТ СН'!$I$24</f>
        <v>4744.1744162799996</v>
      </c>
      <c r="N123" s="36">
        <f>SUMIFS(СВЦЭМ!$D$39:$D$782,СВЦЭМ!$A$39:$A$782,$A123,СВЦЭМ!$B$39:$B$782,N$119)+'СЕТ СН'!$I$14+СВЦЭМ!$D$10+'СЕТ СН'!$I$5-'СЕТ СН'!$I$24</f>
        <v>4795.2988904100002</v>
      </c>
      <c r="O123" s="36">
        <f>SUMIFS(СВЦЭМ!$D$39:$D$782,СВЦЭМ!$A$39:$A$782,$A123,СВЦЭМ!$B$39:$B$782,O$119)+'СЕТ СН'!$I$14+СВЦЭМ!$D$10+'СЕТ СН'!$I$5-'СЕТ СН'!$I$24</f>
        <v>4777.8330164500003</v>
      </c>
      <c r="P123" s="36">
        <f>SUMIFS(СВЦЭМ!$D$39:$D$782,СВЦЭМ!$A$39:$A$782,$A123,СВЦЭМ!$B$39:$B$782,P$119)+'СЕТ СН'!$I$14+СВЦЭМ!$D$10+'СЕТ СН'!$I$5-'СЕТ СН'!$I$24</f>
        <v>4758.4774336399996</v>
      </c>
      <c r="Q123" s="36">
        <f>SUMIFS(СВЦЭМ!$D$39:$D$782,СВЦЭМ!$A$39:$A$782,$A123,СВЦЭМ!$B$39:$B$782,Q$119)+'СЕТ СН'!$I$14+СВЦЭМ!$D$10+'СЕТ СН'!$I$5-'СЕТ СН'!$I$24</f>
        <v>4780.7422540500002</v>
      </c>
      <c r="R123" s="36">
        <f>SUMIFS(СВЦЭМ!$D$39:$D$782,СВЦЭМ!$A$39:$A$782,$A123,СВЦЭМ!$B$39:$B$782,R$119)+'СЕТ СН'!$I$14+СВЦЭМ!$D$10+'СЕТ СН'!$I$5-'СЕТ СН'!$I$24</f>
        <v>4782.4728858199996</v>
      </c>
      <c r="S123" s="36">
        <f>SUMIFS(СВЦЭМ!$D$39:$D$782,СВЦЭМ!$A$39:$A$782,$A123,СВЦЭМ!$B$39:$B$782,S$119)+'СЕТ СН'!$I$14+СВЦЭМ!$D$10+'СЕТ СН'!$I$5-'СЕТ СН'!$I$24</f>
        <v>4756.4803071400001</v>
      </c>
      <c r="T123" s="36">
        <f>SUMIFS(СВЦЭМ!$D$39:$D$782,СВЦЭМ!$A$39:$A$782,$A123,СВЦЭМ!$B$39:$B$782,T$119)+'СЕТ СН'!$I$14+СВЦЭМ!$D$10+'СЕТ СН'!$I$5-'СЕТ СН'!$I$24</f>
        <v>4723.0364405</v>
      </c>
      <c r="U123" s="36">
        <f>SUMIFS(СВЦЭМ!$D$39:$D$782,СВЦЭМ!$A$39:$A$782,$A123,СВЦЭМ!$B$39:$B$782,U$119)+'СЕТ СН'!$I$14+СВЦЭМ!$D$10+'СЕТ СН'!$I$5-'СЕТ СН'!$I$24</f>
        <v>4671.8428521099995</v>
      </c>
      <c r="V123" s="36">
        <f>SUMIFS(СВЦЭМ!$D$39:$D$782,СВЦЭМ!$A$39:$A$782,$A123,СВЦЭМ!$B$39:$B$782,V$119)+'СЕТ СН'!$I$14+СВЦЭМ!$D$10+'СЕТ СН'!$I$5-'СЕТ СН'!$I$24</f>
        <v>4674.6676710499996</v>
      </c>
      <c r="W123" s="36">
        <f>SUMIFS(СВЦЭМ!$D$39:$D$782,СВЦЭМ!$A$39:$A$782,$A123,СВЦЭМ!$B$39:$B$782,W$119)+'СЕТ СН'!$I$14+СВЦЭМ!$D$10+'СЕТ СН'!$I$5-'СЕТ СН'!$I$24</f>
        <v>4703.4808966000001</v>
      </c>
      <c r="X123" s="36">
        <f>SUMIFS(СВЦЭМ!$D$39:$D$782,СВЦЭМ!$A$39:$A$782,$A123,СВЦЭМ!$B$39:$B$782,X$119)+'СЕТ СН'!$I$14+СВЦЭМ!$D$10+'СЕТ СН'!$I$5-'СЕТ СН'!$I$24</f>
        <v>4765.0439929200002</v>
      </c>
      <c r="Y123" s="36">
        <f>SUMIFS(СВЦЭМ!$D$39:$D$782,СВЦЭМ!$A$39:$A$782,$A123,СВЦЭМ!$B$39:$B$782,Y$119)+'СЕТ СН'!$I$14+СВЦЭМ!$D$10+'СЕТ СН'!$I$5-'СЕТ СН'!$I$24</f>
        <v>4844.5689280200004</v>
      </c>
    </row>
    <row r="124" spans="1:27" ht="15.75" x14ac:dyDescent="0.2">
      <c r="A124" s="35">
        <f t="shared" si="3"/>
        <v>45570</v>
      </c>
      <c r="B124" s="36">
        <f>SUMIFS(СВЦЭМ!$D$39:$D$782,СВЦЭМ!$A$39:$A$782,$A124,СВЦЭМ!$B$39:$B$782,B$119)+'СЕТ СН'!$I$14+СВЦЭМ!$D$10+'СЕТ СН'!$I$5-'СЕТ СН'!$I$24</f>
        <v>5062.358360799999</v>
      </c>
      <c r="C124" s="36">
        <f>SUMIFS(СВЦЭМ!$D$39:$D$782,СВЦЭМ!$A$39:$A$782,$A124,СВЦЭМ!$B$39:$B$782,C$119)+'СЕТ СН'!$I$14+СВЦЭМ!$D$10+'СЕТ СН'!$I$5-'СЕТ СН'!$I$24</f>
        <v>5057.2102636</v>
      </c>
      <c r="D124" s="36">
        <f>SUMIFS(СВЦЭМ!$D$39:$D$782,СВЦЭМ!$A$39:$A$782,$A124,СВЦЭМ!$B$39:$B$782,D$119)+'СЕТ СН'!$I$14+СВЦЭМ!$D$10+'СЕТ СН'!$I$5-'СЕТ СН'!$I$24</f>
        <v>5106.6142073699993</v>
      </c>
      <c r="E124" s="36">
        <f>SUMIFS(СВЦЭМ!$D$39:$D$782,СВЦЭМ!$A$39:$A$782,$A124,СВЦЭМ!$B$39:$B$782,E$119)+'СЕТ СН'!$I$14+СВЦЭМ!$D$10+'СЕТ СН'!$I$5-'СЕТ СН'!$I$24</f>
        <v>5110.8869694299992</v>
      </c>
      <c r="F124" s="36">
        <f>SUMIFS(СВЦЭМ!$D$39:$D$782,СВЦЭМ!$A$39:$A$782,$A124,СВЦЭМ!$B$39:$B$782,F$119)+'СЕТ СН'!$I$14+СВЦЭМ!$D$10+'СЕТ СН'!$I$5-'СЕТ СН'!$I$24</f>
        <v>5106.2525836699997</v>
      </c>
      <c r="G124" s="36">
        <f>SUMIFS(СВЦЭМ!$D$39:$D$782,СВЦЭМ!$A$39:$A$782,$A124,СВЦЭМ!$B$39:$B$782,G$119)+'СЕТ СН'!$I$14+СВЦЭМ!$D$10+'СЕТ СН'!$I$5-'СЕТ СН'!$I$24</f>
        <v>5109.1744626700001</v>
      </c>
      <c r="H124" s="36">
        <f>SUMIFS(СВЦЭМ!$D$39:$D$782,СВЦЭМ!$A$39:$A$782,$A124,СВЦЭМ!$B$39:$B$782,H$119)+'СЕТ СН'!$I$14+СВЦЭМ!$D$10+'СЕТ СН'!$I$5-'СЕТ СН'!$I$24</f>
        <v>5042.8679281699997</v>
      </c>
      <c r="I124" s="36">
        <f>SUMIFS(СВЦЭМ!$D$39:$D$782,СВЦЭМ!$A$39:$A$782,$A124,СВЦЭМ!$B$39:$B$782,I$119)+'СЕТ СН'!$I$14+СВЦЭМ!$D$10+'СЕТ СН'!$I$5-'СЕТ СН'!$I$24</f>
        <v>4969.5697494899996</v>
      </c>
      <c r="J124" s="36">
        <f>SUMIFS(СВЦЭМ!$D$39:$D$782,СВЦЭМ!$A$39:$A$782,$A124,СВЦЭМ!$B$39:$B$782,J$119)+'СЕТ СН'!$I$14+СВЦЭМ!$D$10+'СЕТ СН'!$I$5-'СЕТ СН'!$I$24</f>
        <v>4856.1038843999995</v>
      </c>
      <c r="K124" s="36">
        <f>SUMIFS(СВЦЭМ!$D$39:$D$782,СВЦЭМ!$A$39:$A$782,$A124,СВЦЭМ!$B$39:$B$782,K$119)+'СЕТ СН'!$I$14+СВЦЭМ!$D$10+'СЕТ СН'!$I$5-'СЕТ СН'!$I$24</f>
        <v>4762.4787957099998</v>
      </c>
      <c r="L124" s="36">
        <f>SUMIFS(СВЦЭМ!$D$39:$D$782,СВЦЭМ!$A$39:$A$782,$A124,СВЦЭМ!$B$39:$B$782,L$119)+'СЕТ СН'!$I$14+СВЦЭМ!$D$10+'СЕТ СН'!$I$5-'СЕТ СН'!$I$24</f>
        <v>4748.0858189</v>
      </c>
      <c r="M124" s="36">
        <f>SUMIFS(СВЦЭМ!$D$39:$D$782,СВЦЭМ!$A$39:$A$782,$A124,СВЦЭМ!$B$39:$B$782,M$119)+'СЕТ СН'!$I$14+СВЦЭМ!$D$10+'СЕТ СН'!$I$5-'СЕТ СН'!$I$24</f>
        <v>4762.5569073400002</v>
      </c>
      <c r="N124" s="36">
        <f>SUMIFS(СВЦЭМ!$D$39:$D$782,СВЦЭМ!$A$39:$A$782,$A124,СВЦЭМ!$B$39:$B$782,N$119)+'СЕТ СН'!$I$14+СВЦЭМ!$D$10+'СЕТ СН'!$I$5-'СЕТ СН'!$I$24</f>
        <v>4771.4257624499996</v>
      </c>
      <c r="O124" s="36">
        <f>SUMIFS(СВЦЭМ!$D$39:$D$782,СВЦЭМ!$A$39:$A$782,$A124,СВЦЭМ!$B$39:$B$782,O$119)+'СЕТ СН'!$I$14+СВЦЭМ!$D$10+'СЕТ СН'!$I$5-'СЕТ СН'!$I$24</f>
        <v>4787.59459788</v>
      </c>
      <c r="P124" s="36">
        <f>SUMIFS(СВЦЭМ!$D$39:$D$782,СВЦЭМ!$A$39:$A$782,$A124,СВЦЭМ!$B$39:$B$782,P$119)+'СЕТ СН'!$I$14+СВЦЭМ!$D$10+'СЕТ СН'!$I$5-'СЕТ СН'!$I$24</f>
        <v>4802.21863209</v>
      </c>
      <c r="Q124" s="36">
        <f>SUMIFS(СВЦЭМ!$D$39:$D$782,СВЦЭМ!$A$39:$A$782,$A124,СВЦЭМ!$B$39:$B$782,Q$119)+'СЕТ СН'!$I$14+СВЦЭМ!$D$10+'СЕТ СН'!$I$5-'СЕТ СН'!$I$24</f>
        <v>4791.5958724100001</v>
      </c>
      <c r="R124" s="36">
        <f>SUMIFS(СВЦЭМ!$D$39:$D$782,СВЦЭМ!$A$39:$A$782,$A124,СВЦЭМ!$B$39:$B$782,R$119)+'СЕТ СН'!$I$14+СВЦЭМ!$D$10+'СЕТ СН'!$I$5-'СЕТ СН'!$I$24</f>
        <v>4804.09940147</v>
      </c>
      <c r="S124" s="36">
        <f>SUMIFS(СВЦЭМ!$D$39:$D$782,СВЦЭМ!$A$39:$A$782,$A124,СВЦЭМ!$B$39:$B$782,S$119)+'СЕТ СН'!$I$14+СВЦЭМ!$D$10+'СЕТ СН'!$I$5-'СЕТ СН'!$I$24</f>
        <v>4786.4823761799998</v>
      </c>
      <c r="T124" s="36">
        <f>SUMIFS(СВЦЭМ!$D$39:$D$782,СВЦЭМ!$A$39:$A$782,$A124,СВЦЭМ!$B$39:$B$782,T$119)+'СЕТ СН'!$I$14+СВЦЭМ!$D$10+'СЕТ СН'!$I$5-'СЕТ СН'!$I$24</f>
        <v>4770.6476638599997</v>
      </c>
      <c r="U124" s="36">
        <f>SUMIFS(СВЦЭМ!$D$39:$D$782,СВЦЭМ!$A$39:$A$782,$A124,СВЦЭМ!$B$39:$B$782,U$119)+'СЕТ СН'!$I$14+СВЦЭМ!$D$10+'СЕТ СН'!$I$5-'СЕТ СН'!$I$24</f>
        <v>4728.0958000299997</v>
      </c>
      <c r="V124" s="36">
        <f>SUMIFS(СВЦЭМ!$D$39:$D$782,СВЦЭМ!$A$39:$A$782,$A124,СВЦЭМ!$B$39:$B$782,V$119)+'СЕТ СН'!$I$14+СВЦЭМ!$D$10+'СЕТ СН'!$I$5-'СЕТ СН'!$I$24</f>
        <v>4721.7140457099995</v>
      </c>
      <c r="W124" s="36">
        <f>SUMIFS(СВЦЭМ!$D$39:$D$782,СВЦЭМ!$A$39:$A$782,$A124,СВЦЭМ!$B$39:$B$782,W$119)+'СЕТ СН'!$I$14+СВЦЭМ!$D$10+'СЕТ СН'!$I$5-'СЕТ СН'!$I$24</f>
        <v>4761.4142371799999</v>
      </c>
      <c r="X124" s="36">
        <f>SUMIFS(СВЦЭМ!$D$39:$D$782,СВЦЭМ!$A$39:$A$782,$A124,СВЦЭМ!$B$39:$B$782,X$119)+'СЕТ СН'!$I$14+СВЦЭМ!$D$10+'СЕТ СН'!$I$5-'СЕТ СН'!$I$24</f>
        <v>4836.4366365300002</v>
      </c>
      <c r="Y124" s="36">
        <f>SUMIFS(СВЦЭМ!$D$39:$D$782,СВЦЭМ!$A$39:$A$782,$A124,СВЦЭМ!$B$39:$B$782,Y$119)+'СЕТ СН'!$I$14+СВЦЭМ!$D$10+'СЕТ СН'!$I$5-'СЕТ СН'!$I$24</f>
        <v>4891.9162792899997</v>
      </c>
    </row>
    <row r="125" spans="1:27" ht="15.75" x14ac:dyDescent="0.2">
      <c r="A125" s="35">
        <f t="shared" si="3"/>
        <v>45571</v>
      </c>
      <c r="B125" s="36">
        <f>SUMIFS(СВЦЭМ!$D$39:$D$782,СВЦЭМ!$A$39:$A$782,$A125,СВЦЭМ!$B$39:$B$782,B$119)+'СЕТ СН'!$I$14+СВЦЭМ!$D$10+'СЕТ СН'!$I$5-'СЕТ СН'!$I$24</f>
        <v>4977.76414983</v>
      </c>
      <c r="C125" s="36">
        <f>SUMIFS(СВЦЭМ!$D$39:$D$782,СВЦЭМ!$A$39:$A$782,$A125,СВЦЭМ!$B$39:$B$782,C$119)+'СЕТ СН'!$I$14+СВЦЭМ!$D$10+'СЕТ СН'!$I$5-'СЕТ СН'!$I$24</f>
        <v>5044.9575802700001</v>
      </c>
      <c r="D125" s="36">
        <f>SUMIFS(СВЦЭМ!$D$39:$D$782,СВЦЭМ!$A$39:$A$782,$A125,СВЦЭМ!$B$39:$B$782,D$119)+'СЕТ СН'!$I$14+СВЦЭМ!$D$10+'СЕТ СН'!$I$5-'СЕТ СН'!$I$24</f>
        <v>5155.0744327599996</v>
      </c>
      <c r="E125" s="36">
        <f>SUMIFS(СВЦЭМ!$D$39:$D$782,СВЦЭМ!$A$39:$A$782,$A125,СВЦЭМ!$B$39:$B$782,E$119)+'СЕТ СН'!$I$14+СВЦЭМ!$D$10+'СЕТ СН'!$I$5-'СЕТ СН'!$I$24</f>
        <v>5096.7131230599998</v>
      </c>
      <c r="F125" s="36">
        <f>SUMIFS(СВЦЭМ!$D$39:$D$782,СВЦЭМ!$A$39:$A$782,$A125,СВЦЭМ!$B$39:$B$782,F$119)+'СЕТ СН'!$I$14+СВЦЭМ!$D$10+'СЕТ СН'!$I$5-'СЕТ СН'!$I$24</f>
        <v>5046.3262388099993</v>
      </c>
      <c r="G125" s="36">
        <f>SUMIFS(СВЦЭМ!$D$39:$D$782,СВЦЭМ!$A$39:$A$782,$A125,СВЦЭМ!$B$39:$B$782,G$119)+'СЕТ СН'!$I$14+СВЦЭМ!$D$10+'СЕТ СН'!$I$5-'СЕТ СН'!$I$24</f>
        <v>5013.58331929</v>
      </c>
      <c r="H125" s="36">
        <f>SUMIFS(СВЦЭМ!$D$39:$D$782,СВЦЭМ!$A$39:$A$782,$A125,СВЦЭМ!$B$39:$B$782,H$119)+'СЕТ СН'!$I$14+СВЦЭМ!$D$10+'СЕТ СН'!$I$5-'СЕТ СН'!$I$24</f>
        <v>4981.8827789799998</v>
      </c>
      <c r="I125" s="36">
        <f>SUMIFS(СВЦЭМ!$D$39:$D$782,СВЦЭМ!$A$39:$A$782,$A125,СВЦЭМ!$B$39:$B$782,I$119)+'СЕТ СН'!$I$14+СВЦЭМ!$D$10+'СЕТ СН'!$I$5-'СЕТ СН'!$I$24</f>
        <v>4930.4511438199997</v>
      </c>
      <c r="J125" s="36">
        <f>SUMIFS(СВЦЭМ!$D$39:$D$782,СВЦЭМ!$A$39:$A$782,$A125,СВЦЭМ!$B$39:$B$782,J$119)+'СЕТ СН'!$I$14+СВЦЭМ!$D$10+'СЕТ СН'!$I$5-'СЕТ СН'!$I$24</f>
        <v>4801.1152206500001</v>
      </c>
      <c r="K125" s="36">
        <f>SUMIFS(СВЦЭМ!$D$39:$D$782,СВЦЭМ!$A$39:$A$782,$A125,СВЦЭМ!$B$39:$B$782,K$119)+'СЕТ СН'!$I$14+СВЦЭМ!$D$10+'СЕТ СН'!$I$5-'СЕТ СН'!$I$24</f>
        <v>4718.3712947699996</v>
      </c>
      <c r="L125" s="36">
        <f>SUMIFS(СВЦЭМ!$D$39:$D$782,СВЦЭМ!$A$39:$A$782,$A125,СВЦЭМ!$B$39:$B$782,L$119)+'СЕТ СН'!$I$14+СВЦЭМ!$D$10+'СЕТ СН'!$I$5-'СЕТ СН'!$I$24</f>
        <v>4693.8019882099998</v>
      </c>
      <c r="M125" s="36">
        <f>SUMIFS(СВЦЭМ!$D$39:$D$782,СВЦЭМ!$A$39:$A$782,$A125,СВЦЭМ!$B$39:$B$782,M$119)+'СЕТ СН'!$I$14+СВЦЭМ!$D$10+'СЕТ СН'!$I$5-'СЕТ СН'!$I$24</f>
        <v>4704.5562350599994</v>
      </c>
      <c r="N125" s="36">
        <f>SUMIFS(СВЦЭМ!$D$39:$D$782,СВЦЭМ!$A$39:$A$782,$A125,СВЦЭМ!$B$39:$B$782,N$119)+'СЕТ СН'!$I$14+СВЦЭМ!$D$10+'СЕТ СН'!$I$5-'СЕТ СН'!$I$24</f>
        <v>4722.6551965399995</v>
      </c>
      <c r="O125" s="36">
        <f>SUMIFS(СВЦЭМ!$D$39:$D$782,СВЦЭМ!$A$39:$A$782,$A125,СВЦЭМ!$B$39:$B$782,O$119)+'СЕТ СН'!$I$14+СВЦЭМ!$D$10+'СЕТ СН'!$I$5-'СЕТ СН'!$I$24</f>
        <v>4748.0472267099994</v>
      </c>
      <c r="P125" s="36">
        <f>SUMIFS(СВЦЭМ!$D$39:$D$782,СВЦЭМ!$A$39:$A$782,$A125,СВЦЭМ!$B$39:$B$782,P$119)+'СЕТ СН'!$I$14+СВЦЭМ!$D$10+'СЕТ СН'!$I$5-'СЕТ СН'!$I$24</f>
        <v>4758.4336476899998</v>
      </c>
      <c r="Q125" s="36">
        <f>SUMIFS(СВЦЭМ!$D$39:$D$782,СВЦЭМ!$A$39:$A$782,$A125,СВЦЭМ!$B$39:$B$782,Q$119)+'СЕТ СН'!$I$14+СВЦЭМ!$D$10+'СЕТ СН'!$I$5-'СЕТ СН'!$I$24</f>
        <v>4770.6523126600005</v>
      </c>
      <c r="R125" s="36">
        <f>SUMIFS(СВЦЭМ!$D$39:$D$782,СВЦЭМ!$A$39:$A$782,$A125,СВЦЭМ!$B$39:$B$782,R$119)+'СЕТ СН'!$I$14+СВЦЭМ!$D$10+'СЕТ СН'!$I$5-'СЕТ СН'!$I$24</f>
        <v>4764.4195946099999</v>
      </c>
      <c r="S125" s="36">
        <f>SUMIFS(СВЦЭМ!$D$39:$D$782,СВЦЭМ!$A$39:$A$782,$A125,СВЦЭМ!$B$39:$B$782,S$119)+'СЕТ СН'!$I$14+СВЦЭМ!$D$10+'СЕТ СН'!$I$5-'СЕТ СН'!$I$24</f>
        <v>4743.52770444</v>
      </c>
      <c r="T125" s="36">
        <f>SUMIFS(СВЦЭМ!$D$39:$D$782,СВЦЭМ!$A$39:$A$782,$A125,СВЦЭМ!$B$39:$B$782,T$119)+'СЕТ СН'!$I$14+СВЦЭМ!$D$10+'СЕТ СН'!$I$5-'СЕТ СН'!$I$24</f>
        <v>4748.58472962</v>
      </c>
      <c r="U125" s="36">
        <f>SUMIFS(СВЦЭМ!$D$39:$D$782,СВЦЭМ!$A$39:$A$782,$A125,СВЦЭМ!$B$39:$B$782,U$119)+'СЕТ СН'!$I$14+СВЦЭМ!$D$10+'СЕТ СН'!$I$5-'СЕТ СН'!$I$24</f>
        <v>4684.0825557400003</v>
      </c>
      <c r="V125" s="36">
        <f>SUMIFS(СВЦЭМ!$D$39:$D$782,СВЦЭМ!$A$39:$A$782,$A125,СВЦЭМ!$B$39:$B$782,V$119)+'СЕТ СН'!$I$14+СВЦЭМ!$D$10+'СЕТ СН'!$I$5-'СЕТ СН'!$I$24</f>
        <v>4686.4428241699998</v>
      </c>
      <c r="W125" s="36">
        <f>SUMIFS(СВЦЭМ!$D$39:$D$782,СВЦЭМ!$A$39:$A$782,$A125,СВЦЭМ!$B$39:$B$782,W$119)+'СЕТ СН'!$I$14+СВЦЭМ!$D$10+'СЕТ СН'!$I$5-'СЕТ СН'!$I$24</f>
        <v>4699.0872215399995</v>
      </c>
      <c r="X125" s="36">
        <f>SUMIFS(СВЦЭМ!$D$39:$D$782,СВЦЭМ!$A$39:$A$782,$A125,СВЦЭМ!$B$39:$B$782,X$119)+'СЕТ СН'!$I$14+СВЦЭМ!$D$10+'СЕТ СН'!$I$5-'СЕТ СН'!$I$24</f>
        <v>4774.0746758200003</v>
      </c>
      <c r="Y125" s="36">
        <f>SUMIFS(СВЦЭМ!$D$39:$D$782,СВЦЭМ!$A$39:$A$782,$A125,СВЦЭМ!$B$39:$B$782,Y$119)+'СЕТ СН'!$I$14+СВЦЭМ!$D$10+'СЕТ СН'!$I$5-'СЕТ СН'!$I$24</f>
        <v>4862.6647166599996</v>
      </c>
    </row>
    <row r="126" spans="1:27" ht="15.75" x14ac:dyDescent="0.2">
      <c r="A126" s="35">
        <f t="shared" si="3"/>
        <v>45572</v>
      </c>
      <c r="B126" s="36">
        <f>SUMIFS(СВЦЭМ!$D$39:$D$782,СВЦЭМ!$A$39:$A$782,$A126,СВЦЭМ!$B$39:$B$782,B$119)+'СЕТ СН'!$I$14+СВЦЭМ!$D$10+'СЕТ СН'!$I$5-'СЕТ СН'!$I$24</f>
        <v>4852.9560726199998</v>
      </c>
      <c r="C126" s="36">
        <f>SUMIFS(СВЦЭМ!$D$39:$D$782,СВЦЭМ!$A$39:$A$782,$A126,СВЦЭМ!$B$39:$B$782,C$119)+'СЕТ СН'!$I$14+СВЦЭМ!$D$10+'СЕТ СН'!$I$5-'СЕТ СН'!$I$24</f>
        <v>4926.3082618299995</v>
      </c>
      <c r="D126" s="36">
        <f>SUMIFS(СВЦЭМ!$D$39:$D$782,СВЦЭМ!$A$39:$A$782,$A126,СВЦЭМ!$B$39:$B$782,D$119)+'СЕТ СН'!$I$14+СВЦЭМ!$D$10+'СЕТ СН'!$I$5-'СЕТ СН'!$I$24</f>
        <v>4989.5144531300002</v>
      </c>
      <c r="E126" s="36">
        <f>SUMIFS(СВЦЭМ!$D$39:$D$782,СВЦЭМ!$A$39:$A$782,$A126,СВЦЭМ!$B$39:$B$782,E$119)+'СЕТ СН'!$I$14+СВЦЭМ!$D$10+'СЕТ СН'!$I$5-'СЕТ СН'!$I$24</f>
        <v>4964.7841834600003</v>
      </c>
      <c r="F126" s="36">
        <f>SUMIFS(СВЦЭМ!$D$39:$D$782,СВЦЭМ!$A$39:$A$782,$A126,СВЦЭМ!$B$39:$B$782,F$119)+'СЕТ СН'!$I$14+СВЦЭМ!$D$10+'СЕТ СН'!$I$5-'СЕТ СН'!$I$24</f>
        <v>4973.07308672</v>
      </c>
      <c r="G126" s="36">
        <f>SUMIFS(СВЦЭМ!$D$39:$D$782,СВЦЭМ!$A$39:$A$782,$A126,СВЦЭМ!$B$39:$B$782,G$119)+'СЕТ СН'!$I$14+СВЦЭМ!$D$10+'СЕТ СН'!$I$5-'СЕТ СН'!$I$24</f>
        <v>4945.5481146399998</v>
      </c>
      <c r="H126" s="36">
        <f>SUMIFS(СВЦЭМ!$D$39:$D$782,СВЦЭМ!$A$39:$A$782,$A126,СВЦЭМ!$B$39:$B$782,H$119)+'СЕТ СН'!$I$14+СВЦЭМ!$D$10+'СЕТ СН'!$I$5-'СЕТ СН'!$I$24</f>
        <v>4869.5167240700002</v>
      </c>
      <c r="I126" s="36">
        <f>SUMIFS(СВЦЭМ!$D$39:$D$782,СВЦЭМ!$A$39:$A$782,$A126,СВЦЭМ!$B$39:$B$782,I$119)+'СЕТ СН'!$I$14+СВЦЭМ!$D$10+'СЕТ СН'!$I$5-'СЕТ СН'!$I$24</f>
        <v>4769.6770943199999</v>
      </c>
      <c r="J126" s="36">
        <f>SUMIFS(СВЦЭМ!$D$39:$D$782,СВЦЭМ!$A$39:$A$782,$A126,СВЦЭМ!$B$39:$B$782,J$119)+'СЕТ СН'!$I$14+СВЦЭМ!$D$10+'СЕТ СН'!$I$5-'СЕТ СН'!$I$24</f>
        <v>4737.1524923099996</v>
      </c>
      <c r="K126" s="36">
        <f>SUMIFS(СВЦЭМ!$D$39:$D$782,СВЦЭМ!$A$39:$A$782,$A126,СВЦЭМ!$B$39:$B$782,K$119)+'СЕТ СН'!$I$14+СВЦЭМ!$D$10+'СЕТ СН'!$I$5-'СЕТ СН'!$I$24</f>
        <v>4689.6530923700002</v>
      </c>
      <c r="L126" s="36">
        <f>SUMIFS(СВЦЭМ!$D$39:$D$782,СВЦЭМ!$A$39:$A$782,$A126,СВЦЭМ!$B$39:$B$782,L$119)+'СЕТ СН'!$I$14+СВЦЭМ!$D$10+'СЕТ СН'!$I$5-'СЕТ СН'!$I$24</f>
        <v>4684.2273767500001</v>
      </c>
      <c r="M126" s="36">
        <f>SUMIFS(СВЦЭМ!$D$39:$D$782,СВЦЭМ!$A$39:$A$782,$A126,СВЦЭМ!$B$39:$B$782,M$119)+'СЕТ СН'!$I$14+СВЦЭМ!$D$10+'СЕТ СН'!$I$5-'СЕТ СН'!$I$24</f>
        <v>4744.7664132800001</v>
      </c>
      <c r="N126" s="36">
        <f>SUMIFS(СВЦЭМ!$D$39:$D$782,СВЦЭМ!$A$39:$A$782,$A126,СВЦЭМ!$B$39:$B$782,N$119)+'СЕТ СН'!$I$14+СВЦЭМ!$D$10+'СЕТ СН'!$I$5-'СЕТ СН'!$I$24</f>
        <v>4747.92190931</v>
      </c>
      <c r="O126" s="36">
        <f>SUMIFS(СВЦЭМ!$D$39:$D$782,СВЦЭМ!$A$39:$A$782,$A126,СВЦЭМ!$B$39:$B$782,O$119)+'СЕТ СН'!$I$14+СВЦЭМ!$D$10+'СЕТ СН'!$I$5-'СЕТ СН'!$I$24</f>
        <v>4737.1730268800002</v>
      </c>
      <c r="P126" s="36">
        <f>SUMIFS(СВЦЭМ!$D$39:$D$782,СВЦЭМ!$A$39:$A$782,$A126,СВЦЭМ!$B$39:$B$782,P$119)+'СЕТ СН'!$I$14+СВЦЭМ!$D$10+'СЕТ СН'!$I$5-'СЕТ СН'!$I$24</f>
        <v>4739.1788336999998</v>
      </c>
      <c r="Q126" s="36">
        <f>SUMIFS(СВЦЭМ!$D$39:$D$782,СВЦЭМ!$A$39:$A$782,$A126,СВЦЭМ!$B$39:$B$782,Q$119)+'СЕТ СН'!$I$14+СВЦЭМ!$D$10+'СЕТ СН'!$I$5-'СЕТ СН'!$I$24</f>
        <v>4772.1273637899994</v>
      </c>
      <c r="R126" s="36">
        <f>SUMIFS(СВЦЭМ!$D$39:$D$782,СВЦЭМ!$A$39:$A$782,$A126,СВЦЭМ!$B$39:$B$782,R$119)+'СЕТ СН'!$I$14+СВЦЭМ!$D$10+'СЕТ СН'!$I$5-'СЕТ СН'!$I$24</f>
        <v>4755.8087272599996</v>
      </c>
      <c r="S126" s="36">
        <f>SUMIFS(СВЦЭМ!$D$39:$D$782,СВЦЭМ!$A$39:$A$782,$A126,СВЦЭМ!$B$39:$B$782,S$119)+'СЕТ СН'!$I$14+СВЦЭМ!$D$10+'СЕТ СН'!$I$5-'СЕТ СН'!$I$24</f>
        <v>4714.9464685299999</v>
      </c>
      <c r="T126" s="36">
        <f>SUMIFS(СВЦЭМ!$D$39:$D$782,СВЦЭМ!$A$39:$A$782,$A126,СВЦЭМ!$B$39:$B$782,T$119)+'СЕТ СН'!$I$14+СВЦЭМ!$D$10+'СЕТ СН'!$I$5-'СЕТ СН'!$I$24</f>
        <v>4683.9302892599999</v>
      </c>
      <c r="U126" s="36">
        <f>SUMIFS(СВЦЭМ!$D$39:$D$782,СВЦЭМ!$A$39:$A$782,$A126,СВЦЭМ!$B$39:$B$782,U$119)+'СЕТ СН'!$I$14+СВЦЭМ!$D$10+'СЕТ СН'!$I$5-'СЕТ СН'!$I$24</f>
        <v>4614.1172577799998</v>
      </c>
      <c r="V126" s="36">
        <f>SUMIFS(СВЦЭМ!$D$39:$D$782,СВЦЭМ!$A$39:$A$782,$A126,СВЦЭМ!$B$39:$B$782,V$119)+'СЕТ СН'!$I$14+СВЦЭМ!$D$10+'СЕТ СН'!$I$5-'СЕТ СН'!$I$24</f>
        <v>4629.1509365700003</v>
      </c>
      <c r="W126" s="36">
        <f>SUMIFS(СВЦЭМ!$D$39:$D$782,СВЦЭМ!$A$39:$A$782,$A126,СВЦЭМ!$B$39:$B$782,W$119)+'СЕТ СН'!$I$14+СВЦЭМ!$D$10+'СЕТ СН'!$I$5-'СЕТ СН'!$I$24</f>
        <v>4656.2416762599996</v>
      </c>
      <c r="X126" s="36">
        <f>SUMIFS(СВЦЭМ!$D$39:$D$782,СВЦЭМ!$A$39:$A$782,$A126,СВЦЭМ!$B$39:$B$782,X$119)+'СЕТ СН'!$I$14+СВЦЭМ!$D$10+'СЕТ СН'!$I$5-'СЕТ СН'!$I$24</f>
        <v>4738.9431894700001</v>
      </c>
      <c r="Y126" s="36">
        <f>SUMIFS(СВЦЭМ!$D$39:$D$782,СВЦЭМ!$A$39:$A$782,$A126,СВЦЭМ!$B$39:$B$782,Y$119)+'СЕТ СН'!$I$14+СВЦЭМ!$D$10+'СЕТ СН'!$I$5-'СЕТ СН'!$I$24</f>
        <v>4782.5981878499997</v>
      </c>
    </row>
    <row r="127" spans="1:27" ht="15.75" x14ac:dyDescent="0.2">
      <c r="A127" s="35">
        <f t="shared" si="3"/>
        <v>45573</v>
      </c>
      <c r="B127" s="36">
        <f>SUMIFS(СВЦЭМ!$D$39:$D$782,СВЦЭМ!$A$39:$A$782,$A127,СВЦЭМ!$B$39:$B$782,B$119)+'СЕТ СН'!$I$14+СВЦЭМ!$D$10+'СЕТ СН'!$I$5-'СЕТ СН'!$I$24</f>
        <v>4901.1530025100001</v>
      </c>
      <c r="C127" s="36">
        <f>SUMIFS(СВЦЭМ!$D$39:$D$782,СВЦЭМ!$A$39:$A$782,$A127,СВЦЭМ!$B$39:$B$782,C$119)+'СЕТ СН'!$I$14+СВЦЭМ!$D$10+'СЕТ СН'!$I$5-'СЕТ СН'!$I$24</f>
        <v>4963.1942720799998</v>
      </c>
      <c r="D127" s="36">
        <f>SUMIFS(СВЦЭМ!$D$39:$D$782,СВЦЭМ!$A$39:$A$782,$A127,СВЦЭМ!$B$39:$B$782,D$119)+'СЕТ СН'!$I$14+СВЦЭМ!$D$10+'СЕТ СН'!$I$5-'СЕТ СН'!$I$24</f>
        <v>4989.0747092599995</v>
      </c>
      <c r="E127" s="36">
        <f>SUMIFS(СВЦЭМ!$D$39:$D$782,СВЦЭМ!$A$39:$A$782,$A127,СВЦЭМ!$B$39:$B$782,E$119)+'СЕТ СН'!$I$14+СВЦЭМ!$D$10+'СЕТ СН'!$I$5-'СЕТ СН'!$I$24</f>
        <v>4981.0223701599998</v>
      </c>
      <c r="F127" s="36">
        <f>SUMIFS(СВЦЭМ!$D$39:$D$782,СВЦЭМ!$A$39:$A$782,$A127,СВЦЭМ!$B$39:$B$782,F$119)+'СЕТ СН'!$I$14+СВЦЭМ!$D$10+'СЕТ СН'!$I$5-'СЕТ СН'!$I$24</f>
        <v>4978.8207586999997</v>
      </c>
      <c r="G127" s="36">
        <f>SUMIFS(СВЦЭМ!$D$39:$D$782,СВЦЭМ!$A$39:$A$782,$A127,СВЦЭМ!$B$39:$B$782,G$119)+'СЕТ СН'!$I$14+СВЦЭМ!$D$10+'СЕТ СН'!$I$5-'СЕТ СН'!$I$24</f>
        <v>4956.1022912500002</v>
      </c>
      <c r="H127" s="36">
        <f>SUMIFS(СВЦЭМ!$D$39:$D$782,СВЦЭМ!$A$39:$A$782,$A127,СВЦЭМ!$B$39:$B$782,H$119)+'СЕТ СН'!$I$14+СВЦЭМ!$D$10+'СЕТ СН'!$I$5-'СЕТ СН'!$I$24</f>
        <v>4881.3846582799997</v>
      </c>
      <c r="I127" s="36">
        <f>SUMIFS(СВЦЭМ!$D$39:$D$782,СВЦЭМ!$A$39:$A$782,$A127,СВЦЭМ!$B$39:$B$782,I$119)+'СЕТ СН'!$I$14+СВЦЭМ!$D$10+'СЕТ СН'!$I$5-'СЕТ СН'!$I$24</f>
        <v>4739.3407737199996</v>
      </c>
      <c r="J127" s="36">
        <f>SUMIFS(СВЦЭМ!$D$39:$D$782,СВЦЭМ!$A$39:$A$782,$A127,СВЦЭМ!$B$39:$B$782,J$119)+'СЕТ СН'!$I$14+СВЦЭМ!$D$10+'СЕТ СН'!$I$5-'СЕТ СН'!$I$24</f>
        <v>4697.10442083</v>
      </c>
      <c r="K127" s="36">
        <f>SUMIFS(СВЦЭМ!$D$39:$D$782,СВЦЭМ!$A$39:$A$782,$A127,СВЦЭМ!$B$39:$B$782,K$119)+'СЕТ СН'!$I$14+СВЦЭМ!$D$10+'СЕТ СН'!$I$5-'СЕТ СН'!$I$24</f>
        <v>4718.3597147399996</v>
      </c>
      <c r="L127" s="36">
        <f>SUMIFS(СВЦЭМ!$D$39:$D$782,СВЦЭМ!$A$39:$A$782,$A127,СВЦЭМ!$B$39:$B$782,L$119)+'СЕТ СН'!$I$14+СВЦЭМ!$D$10+'СЕТ СН'!$I$5-'СЕТ СН'!$I$24</f>
        <v>4666.1354742499998</v>
      </c>
      <c r="M127" s="36">
        <f>SUMIFS(СВЦЭМ!$D$39:$D$782,СВЦЭМ!$A$39:$A$782,$A127,СВЦЭМ!$B$39:$B$782,M$119)+'СЕТ СН'!$I$14+СВЦЭМ!$D$10+'СЕТ СН'!$I$5-'СЕТ СН'!$I$24</f>
        <v>4684.0651131899995</v>
      </c>
      <c r="N127" s="36">
        <f>SUMIFS(СВЦЭМ!$D$39:$D$782,СВЦЭМ!$A$39:$A$782,$A127,СВЦЭМ!$B$39:$B$782,N$119)+'СЕТ СН'!$I$14+СВЦЭМ!$D$10+'СЕТ СН'!$I$5-'СЕТ СН'!$I$24</f>
        <v>4713.2091757999997</v>
      </c>
      <c r="O127" s="36">
        <f>SUMIFS(СВЦЭМ!$D$39:$D$782,СВЦЭМ!$A$39:$A$782,$A127,СВЦЭМ!$B$39:$B$782,O$119)+'СЕТ СН'!$I$14+СВЦЭМ!$D$10+'СЕТ СН'!$I$5-'СЕТ СН'!$I$24</f>
        <v>4684.0653626100002</v>
      </c>
      <c r="P127" s="36">
        <f>SUMIFS(СВЦЭМ!$D$39:$D$782,СВЦЭМ!$A$39:$A$782,$A127,СВЦЭМ!$B$39:$B$782,P$119)+'СЕТ СН'!$I$14+СВЦЭМ!$D$10+'СЕТ СН'!$I$5-'СЕТ СН'!$I$24</f>
        <v>4696.2376109199995</v>
      </c>
      <c r="Q127" s="36">
        <f>SUMIFS(СВЦЭМ!$D$39:$D$782,СВЦЭМ!$A$39:$A$782,$A127,СВЦЭМ!$B$39:$B$782,Q$119)+'СЕТ СН'!$I$14+СВЦЭМ!$D$10+'СЕТ СН'!$I$5-'СЕТ СН'!$I$24</f>
        <v>4726.92004129</v>
      </c>
      <c r="R127" s="36">
        <f>SUMIFS(СВЦЭМ!$D$39:$D$782,СВЦЭМ!$A$39:$A$782,$A127,СВЦЭМ!$B$39:$B$782,R$119)+'СЕТ СН'!$I$14+СВЦЭМ!$D$10+'СЕТ СН'!$I$5-'СЕТ СН'!$I$24</f>
        <v>4721.6847141999997</v>
      </c>
      <c r="S127" s="36">
        <f>SUMIFS(СВЦЭМ!$D$39:$D$782,СВЦЭМ!$A$39:$A$782,$A127,СВЦЭМ!$B$39:$B$782,S$119)+'СЕТ СН'!$I$14+СВЦЭМ!$D$10+'СЕТ СН'!$I$5-'СЕТ СН'!$I$24</f>
        <v>4700.7473383400002</v>
      </c>
      <c r="T127" s="36">
        <f>SUMIFS(СВЦЭМ!$D$39:$D$782,СВЦЭМ!$A$39:$A$782,$A127,СВЦЭМ!$B$39:$B$782,T$119)+'СЕТ СН'!$I$14+СВЦЭМ!$D$10+'СЕТ СН'!$I$5-'СЕТ СН'!$I$24</f>
        <v>4683.0653617299995</v>
      </c>
      <c r="U127" s="36">
        <f>SUMIFS(СВЦЭМ!$D$39:$D$782,СВЦЭМ!$A$39:$A$782,$A127,СВЦЭМ!$B$39:$B$782,U$119)+'СЕТ СН'!$I$14+СВЦЭМ!$D$10+'СЕТ СН'!$I$5-'СЕТ СН'!$I$24</f>
        <v>4657.1141488800004</v>
      </c>
      <c r="V127" s="36">
        <f>SUMIFS(СВЦЭМ!$D$39:$D$782,СВЦЭМ!$A$39:$A$782,$A127,СВЦЭМ!$B$39:$B$782,V$119)+'СЕТ СН'!$I$14+СВЦЭМ!$D$10+'СЕТ СН'!$I$5-'СЕТ СН'!$I$24</f>
        <v>4654.9509672699996</v>
      </c>
      <c r="W127" s="36">
        <f>SUMIFS(СВЦЭМ!$D$39:$D$782,СВЦЭМ!$A$39:$A$782,$A127,СВЦЭМ!$B$39:$B$782,W$119)+'СЕТ СН'!$I$14+СВЦЭМ!$D$10+'СЕТ СН'!$I$5-'СЕТ СН'!$I$24</f>
        <v>4687.9655304799999</v>
      </c>
      <c r="X127" s="36">
        <f>SUMIFS(СВЦЭМ!$D$39:$D$782,СВЦЭМ!$A$39:$A$782,$A127,СВЦЭМ!$B$39:$B$782,X$119)+'СЕТ СН'!$I$14+СВЦЭМ!$D$10+'СЕТ СН'!$I$5-'СЕТ СН'!$I$24</f>
        <v>4756.5976597899999</v>
      </c>
      <c r="Y127" s="36">
        <f>SUMIFS(СВЦЭМ!$D$39:$D$782,СВЦЭМ!$A$39:$A$782,$A127,СВЦЭМ!$B$39:$B$782,Y$119)+'СЕТ СН'!$I$14+СВЦЭМ!$D$10+'СЕТ СН'!$I$5-'СЕТ СН'!$I$24</f>
        <v>4822.69505587</v>
      </c>
    </row>
    <row r="128" spans="1:27" ht="15.75" x14ac:dyDescent="0.2">
      <c r="A128" s="35">
        <f t="shared" si="3"/>
        <v>45574</v>
      </c>
      <c r="B128" s="36">
        <f>SUMIFS(СВЦЭМ!$D$39:$D$782,СВЦЭМ!$A$39:$A$782,$A128,СВЦЭМ!$B$39:$B$782,B$119)+'СЕТ СН'!$I$14+СВЦЭМ!$D$10+'СЕТ СН'!$I$5-'СЕТ СН'!$I$24</f>
        <v>4868.6007165499996</v>
      </c>
      <c r="C128" s="36">
        <f>SUMIFS(СВЦЭМ!$D$39:$D$782,СВЦЭМ!$A$39:$A$782,$A128,СВЦЭМ!$B$39:$B$782,C$119)+'СЕТ СН'!$I$14+СВЦЭМ!$D$10+'СЕТ СН'!$I$5-'СЕТ СН'!$I$24</f>
        <v>4961.8156001799998</v>
      </c>
      <c r="D128" s="36">
        <f>SUMIFS(СВЦЭМ!$D$39:$D$782,СВЦЭМ!$A$39:$A$782,$A128,СВЦЭМ!$B$39:$B$782,D$119)+'СЕТ СН'!$I$14+СВЦЭМ!$D$10+'СЕТ СН'!$I$5-'СЕТ СН'!$I$24</f>
        <v>5006.0474302100001</v>
      </c>
      <c r="E128" s="36">
        <f>SUMIFS(СВЦЭМ!$D$39:$D$782,СВЦЭМ!$A$39:$A$782,$A128,СВЦЭМ!$B$39:$B$782,E$119)+'СЕТ СН'!$I$14+СВЦЭМ!$D$10+'СЕТ СН'!$I$5-'СЕТ СН'!$I$24</f>
        <v>5033.5074590499999</v>
      </c>
      <c r="F128" s="36">
        <f>SUMIFS(СВЦЭМ!$D$39:$D$782,СВЦЭМ!$A$39:$A$782,$A128,СВЦЭМ!$B$39:$B$782,F$119)+'СЕТ СН'!$I$14+СВЦЭМ!$D$10+'СЕТ СН'!$I$5-'СЕТ СН'!$I$24</f>
        <v>5023.9949139599994</v>
      </c>
      <c r="G128" s="36">
        <f>SUMIFS(СВЦЭМ!$D$39:$D$782,СВЦЭМ!$A$39:$A$782,$A128,СВЦЭМ!$B$39:$B$782,G$119)+'СЕТ СН'!$I$14+СВЦЭМ!$D$10+'СЕТ СН'!$I$5-'СЕТ СН'!$I$24</f>
        <v>4983.5485986799995</v>
      </c>
      <c r="H128" s="36">
        <f>SUMIFS(СВЦЭМ!$D$39:$D$782,СВЦЭМ!$A$39:$A$782,$A128,СВЦЭМ!$B$39:$B$782,H$119)+'СЕТ СН'!$I$14+СВЦЭМ!$D$10+'СЕТ СН'!$I$5-'СЕТ СН'!$I$24</f>
        <v>4904.7632900099998</v>
      </c>
      <c r="I128" s="36">
        <f>SUMIFS(СВЦЭМ!$D$39:$D$782,СВЦЭМ!$A$39:$A$782,$A128,СВЦЭМ!$B$39:$B$782,I$119)+'СЕТ СН'!$I$14+СВЦЭМ!$D$10+'СЕТ СН'!$I$5-'СЕТ СН'!$I$24</f>
        <v>4873.8866637299998</v>
      </c>
      <c r="J128" s="36">
        <f>SUMIFS(СВЦЭМ!$D$39:$D$782,СВЦЭМ!$A$39:$A$782,$A128,СВЦЭМ!$B$39:$B$782,J$119)+'СЕТ СН'!$I$14+СВЦЭМ!$D$10+'СЕТ СН'!$I$5-'СЕТ СН'!$I$24</f>
        <v>4773.0895310300002</v>
      </c>
      <c r="K128" s="36">
        <f>SUMIFS(СВЦЭМ!$D$39:$D$782,СВЦЭМ!$A$39:$A$782,$A128,СВЦЭМ!$B$39:$B$782,K$119)+'СЕТ СН'!$I$14+СВЦЭМ!$D$10+'СЕТ СН'!$I$5-'СЕТ СН'!$I$24</f>
        <v>4762.4632430900001</v>
      </c>
      <c r="L128" s="36">
        <f>SUMIFS(СВЦЭМ!$D$39:$D$782,СВЦЭМ!$A$39:$A$782,$A128,СВЦЭМ!$B$39:$B$782,L$119)+'СЕТ СН'!$I$14+СВЦЭМ!$D$10+'СЕТ СН'!$I$5-'СЕТ СН'!$I$24</f>
        <v>4745.8038274700002</v>
      </c>
      <c r="M128" s="36">
        <f>SUMIFS(СВЦЭМ!$D$39:$D$782,СВЦЭМ!$A$39:$A$782,$A128,СВЦЭМ!$B$39:$B$782,M$119)+'СЕТ СН'!$I$14+СВЦЭМ!$D$10+'СЕТ СН'!$I$5-'СЕТ СН'!$I$24</f>
        <v>4768.3960705999998</v>
      </c>
      <c r="N128" s="36">
        <f>SUMIFS(СВЦЭМ!$D$39:$D$782,СВЦЭМ!$A$39:$A$782,$A128,СВЦЭМ!$B$39:$B$782,N$119)+'СЕТ СН'!$I$14+СВЦЭМ!$D$10+'СЕТ СН'!$I$5-'СЕТ СН'!$I$24</f>
        <v>4799.6449649699998</v>
      </c>
      <c r="O128" s="36">
        <f>SUMIFS(СВЦЭМ!$D$39:$D$782,СВЦЭМ!$A$39:$A$782,$A128,СВЦЭМ!$B$39:$B$782,O$119)+'СЕТ СН'!$I$14+СВЦЭМ!$D$10+'СЕТ СН'!$I$5-'СЕТ СН'!$I$24</f>
        <v>4790.1338486000004</v>
      </c>
      <c r="P128" s="36">
        <f>SUMIFS(СВЦЭМ!$D$39:$D$782,СВЦЭМ!$A$39:$A$782,$A128,СВЦЭМ!$B$39:$B$782,P$119)+'СЕТ СН'!$I$14+СВЦЭМ!$D$10+'СЕТ СН'!$I$5-'СЕТ СН'!$I$24</f>
        <v>4778.3753697600005</v>
      </c>
      <c r="Q128" s="36">
        <f>SUMIFS(СВЦЭМ!$D$39:$D$782,СВЦЭМ!$A$39:$A$782,$A128,СВЦЭМ!$B$39:$B$782,Q$119)+'СЕТ СН'!$I$14+СВЦЭМ!$D$10+'СЕТ СН'!$I$5-'СЕТ СН'!$I$24</f>
        <v>4813.8677685900002</v>
      </c>
      <c r="R128" s="36">
        <f>SUMIFS(СВЦЭМ!$D$39:$D$782,СВЦЭМ!$A$39:$A$782,$A128,СВЦЭМ!$B$39:$B$782,R$119)+'СЕТ СН'!$I$14+СВЦЭМ!$D$10+'СЕТ СН'!$I$5-'СЕТ СН'!$I$24</f>
        <v>4808.3427861800001</v>
      </c>
      <c r="S128" s="36">
        <f>SUMIFS(СВЦЭМ!$D$39:$D$782,СВЦЭМ!$A$39:$A$782,$A128,СВЦЭМ!$B$39:$B$782,S$119)+'СЕТ СН'!$I$14+СВЦЭМ!$D$10+'СЕТ СН'!$I$5-'СЕТ СН'!$I$24</f>
        <v>4790.9894458099998</v>
      </c>
      <c r="T128" s="36">
        <f>SUMIFS(СВЦЭМ!$D$39:$D$782,СВЦЭМ!$A$39:$A$782,$A128,СВЦЭМ!$B$39:$B$782,T$119)+'СЕТ СН'!$I$14+СВЦЭМ!$D$10+'СЕТ СН'!$I$5-'СЕТ СН'!$I$24</f>
        <v>4789.0181837</v>
      </c>
      <c r="U128" s="36">
        <f>SUMIFS(СВЦЭМ!$D$39:$D$782,СВЦЭМ!$A$39:$A$782,$A128,СВЦЭМ!$B$39:$B$782,U$119)+'СЕТ СН'!$I$14+СВЦЭМ!$D$10+'СЕТ СН'!$I$5-'СЕТ СН'!$I$24</f>
        <v>4791.2962200299999</v>
      </c>
      <c r="V128" s="36">
        <f>SUMIFS(СВЦЭМ!$D$39:$D$782,СВЦЭМ!$A$39:$A$782,$A128,СВЦЭМ!$B$39:$B$782,V$119)+'СЕТ СН'!$I$14+СВЦЭМ!$D$10+'СЕТ СН'!$I$5-'СЕТ СН'!$I$24</f>
        <v>4804.8207805499997</v>
      </c>
      <c r="W128" s="36">
        <f>SUMIFS(СВЦЭМ!$D$39:$D$782,СВЦЭМ!$A$39:$A$782,$A128,СВЦЭМ!$B$39:$B$782,W$119)+'СЕТ СН'!$I$14+СВЦЭМ!$D$10+'СЕТ СН'!$I$5-'СЕТ СН'!$I$24</f>
        <v>4825.5419139699998</v>
      </c>
      <c r="X128" s="36">
        <f>SUMIFS(СВЦЭМ!$D$39:$D$782,СВЦЭМ!$A$39:$A$782,$A128,СВЦЭМ!$B$39:$B$782,X$119)+'СЕТ СН'!$I$14+СВЦЭМ!$D$10+'СЕТ СН'!$I$5-'СЕТ СН'!$I$24</f>
        <v>4904.9740602399997</v>
      </c>
      <c r="Y128" s="36">
        <f>SUMIFS(СВЦЭМ!$D$39:$D$782,СВЦЭМ!$A$39:$A$782,$A128,СВЦЭМ!$B$39:$B$782,Y$119)+'СЕТ СН'!$I$14+СВЦЭМ!$D$10+'СЕТ СН'!$I$5-'СЕТ СН'!$I$24</f>
        <v>4964.1754483200002</v>
      </c>
    </row>
    <row r="129" spans="1:25" ht="15.75" x14ac:dyDescent="0.2">
      <c r="A129" s="35">
        <f t="shared" si="3"/>
        <v>45575</v>
      </c>
      <c r="B129" s="36">
        <f>SUMIFS(СВЦЭМ!$D$39:$D$782,СВЦЭМ!$A$39:$A$782,$A129,СВЦЭМ!$B$39:$B$782,B$119)+'СЕТ СН'!$I$14+СВЦЭМ!$D$10+'СЕТ СН'!$I$5-'СЕТ СН'!$I$24</f>
        <v>4940.7519908499999</v>
      </c>
      <c r="C129" s="36">
        <f>SUMIFS(СВЦЭМ!$D$39:$D$782,СВЦЭМ!$A$39:$A$782,$A129,СВЦЭМ!$B$39:$B$782,C$119)+'СЕТ СН'!$I$14+СВЦЭМ!$D$10+'СЕТ СН'!$I$5-'СЕТ СН'!$I$24</f>
        <v>4981.9451020799997</v>
      </c>
      <c r="D129" s="36">
        <f>SUMIFS(СВЦЭМ!$D$39:$D$782,СВЦЭМ!$A$39:$A$782,$A129,СВЦЭМ!$B$39:$B$782,D$119)+'СЕТ СН'!$I$14+СВЦЭМ!$D$10+'СЕТ СН'!$I$5-'СЕТ СН'!$I$24</f>
        <v>4965.6078704800002</v>
      </c>
      <c r="E129" s="36">
        <f>SUMIFS(СВЦЭМ!$D$39:$D$782,СВЦЭМ!$A$39:$A$782,$A129,СВЦЭМ!$B$39:$B$782,E$119)+'СЕТ СН'!$I$14+СВЦЭМ!$D$10+'СЕТ СН'!$I$5-'СЕТ СН'!$I$24</f>
        <v>4970.8710421400001</v>
      </c>
      <c r="F129" s="36">
        <f>SUMIFS(СВЦЭМ!$D$39:$D$782,СВЦЭМ!$A$39:$A$782,$A129,СВЦЭМ!$B$39:$B$782,F$119)+'СЕТ СН'!$I$14+СВЦЭМ!$D$10+'СЕТ СН'!$I$5-'СЕТ СН'!$I$24</f>
        <v>4978.2795824599998</v>
      </c>
      <c r="G129" s="36">
        <f>SUMIFS(СВЦЭМ!$D$39:$D$782,СВЦЭМ!$A$39:$A$782,$A129,СВЦЭМ!$B$39:$B$782,G$119)+'СЕТ СН'!$I$14+СВЦЭМ!$D$10+'СЕТ СН'!$I$5-'СЕТ СН'!$I$24</f>
        <v>4946.5296065599996</v>
      </c>
      <c r="H129" s="36">
        <f>SUMIFS(СВЦЭМ!$D$39:$D$782,СВЦЭМ!$A$39:$A$782,$A129,СВЦЭМ!$B$39:$B$782,H$119)+'СЕТ СН'!$I$14+СВЦЭМ!$D$10+'СЕТ СН'!$I$5-'СЕТ СН'!$I$24</f>
        <v>4841.0879279599994</v>
      </c>
      <c r="I129" s="36">
        <f>SUMIFS(СВЦЭМ!$D$39:$D$782,СВЦЭМ!$A$39:$A$782,$A129,СВЦЭМ!$B$39:$B$782,I$119)+'СЕТ СН'!$I$14+СВЦЭМ!$D$10+'СЕТ СН'!$I$5-'СЕТ СН'!$I$24</f>
        <v>4744.1087709100002</v>
      </c>
      <c r="J129" s="36">
        <f>SUMIFS(СВЦЭМ!$D$39:$D$782,СВЦЭМ!$A$39:$A$782,$A129,СВЦЭМ!$B$39:$B$782,J$119)+'СЕТ СН'!$I$14+СВЦЭМ!$D$10+'СЕТ СН'!$I$5-'СЕТ СН'!$I$24</f>
        <v>4700.9842813799996</v>
      </c>
      <c r="K129" s="36">
        <f>SUMIFS(СВЦЭМ!$D$39:$D$782,СВЦЭМ!$A$39:$A$782,$A129,СВЦЭМ!$B$39:$B$782,K$119)+'СЕТ СН'!$I$14+СВЦЭМ!$D$10+'СЕТ СН'!$I$5-'СЕТ СН'!$I$24</f>
        <v>4690.9769200299997</v>
      </c>
      <c r="L129" s="36">
        <f>SUMIFS(СВЦЭМ!$D$39:$D$782,СВЦЭМ!$A$39:$A$782,$A129,СВЦЭМ!$B$39:$B$782,L$119)+'СЕТ СН'!$I$14+СВЦЭМ!$D$10+'СЕТ СН'!$I$5-'СЕТ СН'!$I$24</f>
        <v>4685.34768351</v>
      </c>
      <c r="M129" s="36">
        <f>SUMIFS(СВЦЭМ!$D$39:$D$782,СВЦЭМ!$A$39:$A$782,$A129,СВЦЭМ!$B$39:$B$782,M$119)+'СЕТ СН'!$I$14+СВЦЭМ!$D$10+'СЕТ СН'!$I$5-'СЕТ СН'!$I$24</f>
        <v>4713.5367145599994</v>
      </c>
      <c r="N129" s="36">
        <f>SUMIFS(СВЦЭМ!$D$39:$D$782,СВЦЭМ!$A$39:$A$782,$A129,СВЦЭМ!$B$39:$B$782,N$119)+'СЕТ СН'!$I$14+СВЦЭМ!$D$10+'СЕТ СН'!$I$5-'СЕТ СН'!$I$24</f>
        <v>4713.0479635900001</v>
      </c>
      <c r="O129" s="36">
        <f>SUMIFS(СВЦЭМ!$D$39:$D$782,СВЦЭМ!$A$39:$A$782,$A129,СВЦЭМ!$B$39:$B$782,O$119)+'СЕТ СН'!$I$14+СВЦЭМ!$D$10+'СЕТ СН'!$I$5-'СЕТ СН'!$I$24</f>
        <v>4721.4931759800002</v>
      </c>
      <c r="P129" s="36">
        <f>SUMIFS(СВЦЭМ!$D$39:$D$782,СВЦЭМ!$A$39:$A$782,$A129,СВЦЭМ!$B$39:$B$782,P$119)+'СЕТ СН'!$I$14+СВЦЭМ!$D$10+'СЕТ СН'!$I$5-'СЕТ СН'!$I$24</f>
        <v>4736.3639126999997</v>
      </c>
      <c r="Q129" s="36">
        <f>SUMIFS(СВЦЭМ!$D$39:$D$782,СВЦЭМ!$A$39:$A$782,$A129,СВЦЭМ!$B$39:$B$782,Q$119)+'СЕТ СН'!$I$14+СВЦЭМ!$D$10+'СЕТ СН'!$I$5-'СЕТ СН'!$I$24</f>
        <v>4761.1999482699994</v>
      </c>
      <c r="R129" s="36">
        <f>SUMIFS(СВЦЭМ!$D$39:$D$782,СВЦЭМ!$A$39:$A$782,$A129,СВЦЭМ!$B$39:$B$782,R$119)+'СЕТ СН'!$I$14+СВЦЭМ!$D$10+'СЕТ СН'!$I$5-'СЕТ СН'!$I$24</f>
        <v>4758.2294087299997</v>
      </c>
      <c r="S129" s="36">
        <f>SUMIFS(СВЦЭМ!$D$39:$D$782,СВЦЭМ!$A$39:$A$782,$A129,СВЦЭМ!$B$39:$B$782,S$119)+'СЕТ СН'!$I$14+СВЦЭМ!$D$10+'СЕТ СН'!$I$5-'СЕТ СН'!$I$24</f>
        <v>4750.8927807399996</v>
      </c>
      <c r="T129" s="36">
        <f>SUMIFS(СВЦЭМ!$D$39:$D$782,СВЦЭМ!$A$39:$A$782,$A129,СВЦЭМ!$B$39:$B$782,T$119)+'СЕТ СН'!$I$14+СВЦЭМ!$D$10+'СЕТ СН'!$I$5-'СЕТ СН'!$I$24</f>
        <v>4683.0579081199994</v>
      </c>
      <c r="U129" s="36">
        <f>SUMIFS(СВЦЭМ!$D$39:$D$782,СВЦЭМ!$A$39:$A$782,$A129,СВЦЭМ!$B$39:$B$782,U$119)+'СЕТ СН'!$I$14+СВЦЭМ!$D$10+'СЕТ СН'!$I$5-'СЕТ СН'!$I$24</f>
        <v>4610.2767100700003</v>
      </c>
      <c r="V129" s="36">
        <f>SUMIFS(СВЦЭМ!$D$39:$D$782,СВЦЭМ!$A$39:$A$782,$A129,СВЦЭМ!$B$39:$B$782,V$119)+'СЕТ СН'!$I$14+СВЦЭМ!$D$10+'СЕТ СН'!$I$5-'СЕТ СН'!$I$24</f>
        <v>4610.3580984800001</v>
      </c>
      <c r="W129" s="36">
        <f>SUMIFS(СВЦЭМ!$D$39:$D$782,СВЦЭМ!$A$39:$A$782,$A129,СВЦЭМ!$B$39:$B$782,W$119)+'СЕТ СН'!$I$14+СВЦЭМ!$D$10+'СЕТ СН'!$I$5-'СЕТ СН'!$I$24</f>
        <v>4627.5125665599999</v>
      </c>
      <c r="X129" s="36">
        <f>SUMIFS(СВЦЭМ!$D$39:$D$782,СВЦЭМ!$A$39:$A$782,$A129,СВЦЭМ!$B$39:$B$782,X$119)+'СЕТ СН'!$I$14+СВЦЭМ!$D$10+'СЕТ СН'!$I$5-'СЕТ СН'!$I$24</f>
        <v>4694.6537616400001</v>
      </c>
      <c r="Y129" s="36">
        <f>SUMIFS(СВЦЭМ!$D$39:$D$782,СВЦЭМ!$A$39:$A$782,$A129,СВЦЭМ!$B$39:$B$782,Y$119)+'СЕТ СН'!$I$14+СВЦЭМ!$D$10+'СЕТ СН'!$I$5-'СЕТ СН'!$I$24</f>
        <v>4770.6194876600002</v>
      </c>
    </row>
    <row r="130" spans="1:25" ht="15.75" x14ac:dyDescent="0.2">
      <c r="A130" s="35">
        <f t="shared" si="3"/>
        <v>45576</v>
      </c>
      <c r="B130" s="36">
        <f>SUMIFS(СВЦЭМ!$D$39:$D$782,СВЦЭМ!$A$39:$A$782,$A130,СВЦЭМ!$B$39:$B$782,B$119)+'СЕТ СН'!$I$14+СВЦЭМ!$D$10+'СЕТ СН'!$I$5-'СЕТ СН'!$I$24</f>
        <v>4928.7009008799996</v>
      </c>
      <c r="C130" s="36">
        <f>SUMIFS(СВЦЭМ!$D$39:$D$782,СВЦЭМ!$A$39:$A$782,$A130,СВЦЭМ!$B$39:$B$782,C$119)+'СЕТ СН'!$I$14+СВЦЭМ!$D$10+'СЕТ СН'!$I$5-'СЕТ СН'!$I$24</f>
        <v>4983.7538109400002</v>
      </c>
      <c r="D130" s="36">
        <f>SUMIFS(СВЦЭМ!$D$39:$D$782,СВЦЭМ!$A$39:$A$782,$A130,СВЦЭМ!$B$39:$B$782,D$119)+'СЕТ СН'!$I$14+СВЦЭМ!$D$10+'СЕТ СН'!$I$5-'СЕТ СН'!$I$24</f>
        <v>4993.95548874</v>
      </c>
      <c r="E130" s="36">
        <f>SUMIFS(СВЦЭМ!$D$39:$D$782,СВЦЭМ!$A$39:$A$782,$A130,СВЦЭМ!$B$39:$B$782,E$119)+'СЕТ СН'!$I$14+СВЦЭМ!$D$10+'СЕТ СН'!$I$5-'СЕТ СН'!$I$24</f>
        <v>5000.8085006900001</v>
      </c>
      <c r="F130" s="36">
        <f>SUMIFS(СВЦЭМ!$D$39:$D$782,СВЦЭМ!$A$39:$A$782,$A130,СВЦЭМ!$B$39:$B$782,F$119)+'СЕТ СН'!$I$14+СВЦЭМ!$D$10+'СЕТ СН'!$I$5-'СЕТ СН'!$I$24</f>
        <v>5023.4412984999999</v>
      </c>
      <c r="G130" s="36">
        <f>SUMIFS(СВЦЭМ!$D$39:$D$782,СВЦЭМ!$A$39:$A$782,$A130,СВЦЭМ!$B$39:$B$782,G$119)+'СЕТ СН'!$I$14+СВЦЭМ!$D$10+'СЕТ СН'!$I$5-'СЕТ СН'!$I$24</f>
        <v>5008.8161812799999</v>
      </c>
      <c r="H130" s="36">
        <f>SUMIFS(СВЦЭМ!$D$39:$D$782,СВЦЭМ!$A$39:$A$782,$A130,СВЦЭМ!$B$39:$B$782,H$119)+'СЕТ СН'!$I$14+СВЦЭМ!$D$10+'СЕТ СН'!$I$5-'СЕТ СН'!$I$24</f>
        <v>4893.2331750200001</v>
      </c>
      <c r="I130" s="36">
        <f>SUMIFS(СВЦЭМ!$D$39:$D$782,СВЦЭМ!$A$39:$A$782,$A130,СВЦЭМ!$B$39:$B$782,I$119)+'СЕТ СН'!$I$14+СВЦЭМ!$D$10+'СЕТ СН'!$I$5-'СЕТ СН'!$I$24</f>
        <v>4821.3726811300003</v>
      </c>
      <c r="J130" s="36">
        <f>SUMIFS(СВЦЭМ!$D$39:$D$782,СВЦЭМ!$A$39:$A$782,$A130,СВЦЭМ!$B$39:$B$782,J$119)+'СЕТ СН'!$I$14+СВЦЭМ!$D$10+'СЕТ СН'!$I$5-'СЕТ СН'!$I$24</f>
        <v>4762.9573678699999</v>
      </c>
      <c r="K130" s="36">
        <f>SUMIFS(СВЦЭМ!$D$39:$D$782,СВЦЭМ!$A$39:$A$782,$A130,СВЦЭМ!$B$39:$B$782,K$119)+'СЕТ СН'!$I$14+СВЦЭМ!$D$10+'СЕТ СН'!$I$5-'СЕТ СН'!$I$24</f>
        <v>4761.5151621499999</v>
      </c>
      <c r="L130" s="36">
        <f>SUMIFS(СВЦЭМ!$D$39:$D$782,СВЦЭМ!$A$39:$A$782,$A130,СВЦЭМ!$B$39:$B$782,L$119)+'СЕТ СН'!$I$14+СВЦЭМ!$D$10+'СЕТ СН'!$I$5-'СЕТ СН'!$I$24</f>
        <v>4758.46289333</v>
      </c>
      <c r="M130" s="36">
        <f>SUMIFS(СВЦЭМ!$D$39:$D$782,СВЦЭМ!$A$39:$A$782,$A130,СВЦЭМ!$B$39:$B$782,M$119)+'СЕТ СН'!$I$14+СВЦЭМ!$D$10+'СЕТ СН'!$I$5-'СЕТ СН'!$I$24</f>
        <v>4742.7902210000002</v>
      </c>
      <c r="N130" s="36">
        <f>SUMIFS(СВЦЭМ!$D$39:$D$782,СВЦЭМ!$A$39:$A$782,$A130,СВЦЭМ!$B$39:$B$782,N$119)+'СЕТ СН'!$I$14+СВЦЭМ!$D$10+'СЕТ СН'!$I$5-'СЕТ СН'!$I$24</f>
        <v>4790.8526398100003</v>
      </c>
      <c r="O130" s="36">
        <f>SUMIFS(СВЦЭМ!$D$39:$D$782,СВЦЭМ!$A$39:$A$782,$A130,СВЦЭМ!$B$39:$B$782,O$119)+'СЕТ СН'!$I$14+СВЦЭМ!$D$10+'СЕТ СН'!$I$5-'СЕТ СН'!$I$24</f>
        <v>4787.1289065500005</v>
      </c>
      <c r="P130" s="36">
        <f>SUMIFS(СВЦЭМ!$D$39:$D$782,СВЦЭМ!$A$39:$A$782,$A130,СВЦЭМ!$B$39:$B$782,P$119)+'СЕТ СН'!$I$14+СВЦЭМ!$D$10+'СЕТ СН'!$I$5-'СЕТ СН'!$I$24</f>
        <v>4791.2972553299996</v>
      </c>
      <c r="Q130" s="36">
        <f>SUMIFS(СВЦЭМ!$D$39:$D$782,СВЦЭМ!$A$39:$A$782,$A130,СВЦЭМ!$B$39:$B$782,Q$119)+'СЕТ СН'!$I$14+СВЦЭМ!$D$10+'СЕТ СН'!$I$5-'СЕТ СН'!$I$24</f>
        <v>4796.5257612200003</v>
      </c>
      <c r="R130" s="36">
        <f>SUMIFS(СВЦЭМ!$D$39:$D$782,СВЦЭМ!$A$39:$A$782,$A130,СВЦЭМ!$B$39:$B$782,R$119)+'СЕТ СН'!$I$14+СВЦЭМ!$D$10+'СЕТ СН'!$I$5-'СЕТ СН'!$I$24</f>
        <v>4795.7315902999999</v>
      </c>
      <c r="S130" s="36">
        <f>SUMIFS(СВЦЭМ!$D$39:$D$782,СВЦЭМ!$A$39:$A$782,$A130,СВЦЭМ!$B$39:$B$782,S$119)+'СЕТ СН'!$I$14+СВЦЭМ!$D$10+'СЕТ СН'!$I$5-'СЕТ СН'!$I$24</f>
        <v>4783.6071198299996</v>
      </c>
      <c r="T130" s="36">
        <f>SUMIFS(СВЦЭМ!$D$39:$D$782,СВЦЭМ!$A$39:$A$782,$A130,СВЦЭМ!$B$39:$B$782,T$119)+'СЕТ СН'!$I$14+СВЦЭМ!$D$10+'СЕТ СН'!$I$5-'СЕТ СН'!$I$24</f>
        <v>4732.41132208</v>
      </c>
      <c r="U130" s="36">
        <f>SUMIFS(СВЦЭМ!$D$39:$D$782,СВЦЭМ!$A$39:$A$782,$A130,СВЦЭМ!$B$39:$B$782,U$119)+'СЕТ СН'!$I$14+СВЦЭМ!$D$10+'СЕТ СН'!$I$5-'СЕТ СН'!$I$24</f>
        <v>4683.18097837</v>
      </c>
      <c r="V130" s="36">
        <f>SUMIFS(СВЦЭМ!$D$39:$D$782,СВЦЭМ!$A$39:$A$782,$A130,СВЦЭМ!$B$39:$B$782,V$119)+'СЕТ СН'!$I$14+СВЦЭМ!$D$10+'СЕТ СН'!$I$5-'СЕТ СН'!$I$24</f>
        <v>4696.9486702800004</v>
      </c>
      <c r="W130" s="36">
        <f>SUMIFS(СВЦЭМ!$D$39:$D$782,СВЦЭМ!$A$39:$A$782,$A130,СВЦЭМ!$B$39:$B$782,W$119)+'СЕТ СН'!$I$14+СВЦЭМ!$D$10+'СЕТ СН'!$I$5-'СЕТ СН'!$I$24</f>
        <v>4716.9144109499994</v>
      </c>
      <c r="X130" s="36">
        <f>SUMIFS(СВЦЭМ!$D$39:$D$782,СВЦЭМ!$A$39:$A$782,$A130,СВЦЭМ!$B$39:$B$782,X$119)+'СЕТ СН'!$I$14+СВЦЭМ!$D$10+'СЕТ СН'!$I$5-'СЕТ СН'!$I$24</f>
        <v>4794.6473333399999</v>
      </c>
      <c r="Y130" s="36">
        <f>SUMIFS(СВЦЭМ!$D$39:$D$782,СВЦЭМ!$A$39:$A$782,$A130,СВЦЭМ!$B$39:$B$782,Y$119)+'СЕТ СН'!$I$14+СВЦЭМ!$D$10+'СЕТ СН'!$I$5-'СЕТ СН'!$I$24</f>
        <v>4863.5331901499994</v>
      </c>
    </row>
    <row r="131" spans="1:25" ht="15.75" x14ac:dyDescent="0.2">
      <c r="A131" s="35">
        <f t="shared" si="3"/>
        <v>45577</v>
      </c>
      <c r="B131" s="36">
        <f>SUMIFS(СВЦЭМ!$D$39:$D$782,СВЦЭМ!$A$39:$A$782,$A131,СВЦЭМ!$B$39:$B$782,B$119)+'СЕТ СН'!$I$14+СВЦЭМ!$D$10+'СЕТ СН'!$I$5-'СЕТ СН'!$I$24</f>
        <v>4879.0146778899998</v>
      </c>
      <c r="C131" s="36">
        <f>SUMIFS(СВЦЭМ!$D$39:$D$782,СВЦЭМ!$A$39:$A$782,$A131,СВЦЭМ!$B$39:$B$782,C$119)+'СЕТ СН'!$I$14+СВЦЭМ!$D$10+'СЕТ СН'!$I$5-'СЕТ СН'!$I$24</f>
        <v>4950.6213596699999</v>
      </c>
      <c r="D131" s="36">
        <f>SUMIFS(СВЦЭМ!$D$39:$D$782,СВЦЭМ!$A$39:$A$782,$A131,СВЦЭМ!$B$39:$B$782,D$119)+'СЕТ СН'!$I$14+СВЦЭМ!$D$10+'СЕТ СН'!$I$5-'СЕТ СН'!$I$24</f>
        <v>5012.0907607299996</v>
      </c>
      <c r="E131" s="36">
        <f>SUMIFS(СВЦЭМ!$D$39:$D$782,СВЦЭМ!$A$39:$A$782,$A131,СВЦЭМ!$B$39:$B$782,E$119)+'СЕТ СН'!$I$14+СВЦЭМ!$D$10+'СЕТ СН'!$I$5-'СЕТ СН'!$I$24</f>
        <v>5003.9908645799997</v>
      </c>
      <c r="F131" s="36">
        <f>SUMIFS(СВЦЭМ!$D$39:$D$782,СВЦЭМ!$A$39:$A$782,$A131,СВЦЭМ!$B$39:$B$782,F$119)+'СЕТ СН'!$I$14+СВЦЭМ!$D$10+'СЕТ СН'!$I$5-'СЕТ СН'!$I$24</f>
        <v>4997.4019931900002</v>
      </c>
      <c r="G131" s="36">
        <f>SUMIFS(СВЦЭМ!$D$39:$D$782,СВЦЭМ!$A$39:$A$782,$A131,СВЦЭМ!$B$39:$B$782,G$119)+'СЕТ СН'!$I$14+СВЦЭМ!$D$10+'СЕТ СН'!$I$5-'СЕТ СН'!$I$24</f>
        <v>5004.51021408</v>
      </c>
      <c r="H131" s="36">
        <f>SUMIFS(СВЦЭМ!$D$39:$D$782,СВЦЭМ!$A$39:$A$782,$A131,СВЦЭМ!$B$39:$B$782,H$119)+'СЕТ СН'!$I$14+СВЦЭМ!$D$10+'СЕТ СН'!$I$5-'СЕТ СН'!$I$24</f>
        <v>4977.9415566299995</v>
      </c>
      <c r="I131" s="36">
        <f>SUMIFS(СВЦЭМ!$D$39:$D$782,СВЦЭМ!$A$39:$A$782,$A131,СВЦЭМ!$B$39:$B$782,I$119)+'СЕТ СН'!$I$14+СВЦЭМ!$D$10+'СЕТ СН'!$I$5-'СЕТ СН'!$I$24</f>
        <v>4920.3083451499997</v>
      </c>
      <c r="J131" s="36">
        <f>SUMIFS(СВЦЭМ!$D$39:$D$782,СВЦЭМ!$A$39:$A$782,$A131,СВЦЭМ!$B$39:$B$782,J$119)+'СЕТ СН'!$I$14+СВЦЭМ!$D$10+'СЕТ СН'!$I$5-'СЕТ СН'!$I$24</f>
        <v>4813.5350082499999</v>
      </c>
      <c r="K131" s="36">
        <f>SUMIFS(СВЦЭМ!$D$39:$D$782,СВЦЭМ!$A$39:$A$782,$A131,СВЦЭМ!$B$39:$B$782,K$119)+'СЕТ СН'!$I$14+СВЦЭМ!$D$10+'СЕТ СН'!$I$5-'СЕТ СН'!$I$24</f>
        <v>4746.6790274200002</v>
      </c>
      <c r="L131" s="36">
        <f>SUMIFS(СВЦЭМ!$D$39:$D$782,СВЦЭМ!$A$39:$A$782,$A131,СВЦЭМ!$B$39:$B$782,L$119)+'СЕТ СН'!$I$14+СВЦЭМ!$D$10+'СЕТ СН'!$I$5-'СЕТ СН'!$I$24</f>
        <v>4711.7127540800002</v>
      </c>
      <c r="M131" s="36">
        <f>SUMIFS(СВЦЭМ!$D$39:$D$782,СВЦЭМ!$A$39:$A$782,$A131,СВЦЭМ!$B$39:$B$782,M$119)+'СЕТ СН'!$I$14+СВЦЭМ!$D$10+'СЕТ СН'!$I$5-'СЕТ СН'!$I$24</f>
        <v>4698.2360182100001</v>
      </c>
      <c r="N131" s="36">
        <f>SUMIFS(СВЦЭМ!$D$39:$D$782,СВЦЭМ!$A$39:$A$782,$A131,СВЦЭМ!$B$39:$B$782,N$119)+'СЕТ СН'!$I$14+СВЦЭМ!$D$10+'СЕТ СН'!$I$5-'СЕТ СН'!$I$24</f>
        <v>4711.4193383100001</v>
      </c>
      <c r="O131" s="36">
        <f>SUMIFS(СВЦЭМ!$D$39:$D$782,СВЦЭМ!$A$39:$A$782,$A131,СВЦЭМ!$B$39:$B$782,O$119)+'СЕТ СН'!$I$14+СВЦЭМ!$D$10+'СЕТ СН'!$I$5-'СЕТ СН'!$I$24</f>
        <v>4717.64977215</v>
      </c>
      <c r="P131" s="36">
        <f>SUMIFS(СВЦЭМ!$D$39:$D$782,СВЦЭМ!$A$39:$A$782,$A131,СВЦЭМ!$B$39:$B$782,P$119)+'СЕТ СН'!$I$14+СВЦЭМ!$D$10+'СЕТ СН'!$I$5-'СЕТ СН'!$I$24</f>
        <v>4733.1149570399994</v>
      </c>
      <c r="Q131" s="36">
        <f>SUMIFS(СВЦЭМ!$D$39:$D$782,СВЦЭМ!$A$39:$A$782,$A131,СВЦЭМ!$B$39:$B$782,Q$119)+'СЕТ СН'!$I$14+СВЦЭМ!$D$10+'СЕТ СН'!$I$5-'СЕТ СН'!$I$24</f>
        <v>4736.6934821799996</v>
      </c>
      <c r="R131" s="36">
        <f>SUMIFS(СВЦЭМ!$D$39:$D$782,СВЦЭМ!$A$39:$A$782,$A131,СВЦЭМ!$B$39:$B$782,R$119)+'СЕТ СН'!$I$14+СВЦЭМ!$D$10+'СЕТ СН'!$I$5-'СЕТ СН'!$I$24</f>
        <v>4745.0174167499999</v>
      </c>
      <c r="S131" s="36">
        <f>SUMIFS(СВЦЭМ!$D$39:$D$782,СВЦЭМ!$A$39:$A$782,$A131,СВЦЭМ!$B$39:$B$782,S$119)+'СЕТ СН'!$I$14+СВЦЭМ!$D$10+'СЕТ СН'!$I$5-'СЕТ СН'!$I$24</f>
        <v>4739.7416217499995</v>
      </c>
      <c r="T131" s="36">
        <f>SUMIFS(СВЦЭМ!$D$39:$D$782,СВЦЭМ!$A$39:$A$782,$A131,СВЦЭМ!$B$39:$B$782,T$119)+'СЕТ СН'!$I$14+СВЦЭМ!$D$10+'СЕТ СН'!$I$5-'СЕТ СН'!$I$24</f>
        <v>4693.9115178399998</v>
      </c>
      <c r="U131" s="36">
        <f>SUMIFS(СВЦЭМ!$D$39:$D$782,СВЦЭМ!$A$39:$A$782,$A131,СВЦЭМ!$B$39:$B$782,U$119)+'СЕТ СН'!$I$14+СВЦЭМ!$D$10+'СЕТ СН'!$I$5-'СЕТ СН'!$I$24</f>
        <v>4641.0858721799996</v>
      </c>
      <c r="V131" s="36">
        <f>SUMIFS(СВЦЭМ!$D$39:$D$782,СВЦЭМ!$A$39:$A$782,$A131,СВЦЭМ!$B$39:$B$782,V$119)+'СЕТ СН'!$I$14+СВЦЭМ!$D$10+'СЕТ СН'!$I$5-'СЕТ СН'!$I$24</f>
        <v>4653.3379244199996</v>
      </c>
      <c r="W131" s="36">
        <f>SUMIFS(СВЦЭМ!$D$39:$D$782,СВЦЭМ!$A$39:$A$782,$A131,СВЦЭМ!$B$39:$B$782,W$119)+'СЕТ СН'!$I$14+СВЦЭМ!$D$10+'СЕТ СН'!$I$5-'СЕТ СН'!$I$24</f>
        <v>4671.7379803900003</v>
      </c>
      <c r="X131" s="36">
        <f>SUMIFS(СВЦЭМ!$D$39:$D$782,СВЦЭМ!$A$39:$A$782,$A131,СВЦЭМ!$B$39:$B$782,X$119)+'СЕТ СН'!$I$14+СВЦЭМ!$D$10+'СЕТ СН'!$I$5-'СЕТ СН'!$I$24</f>
        <v>4731.56016447</v>
      </c>
      <c r="Y131" s="36">
        <f>SUMIFS(СВЦЭМ!$D$39:$D$782,СВЦЭМ!$A$39:$A$782,$A131,СВЦЭМ!$B$39:$B$782,Y$119)+'СЕТ СН'!$I$14+СВЦЭМ!$D$10+'СЕТ СН'!$I$5-'СЕТ СН'!$I$24</f>
        <v>4823.7809332099996</v>
      </c>
    </row>
    <row r="132" spans="1:25" ht="15.75" x14ac:dyDescent="0.2">
      <c r="A132" s="35">
        <f t="shared" si="3"/>
        <v>45578</v>
      </c>
      <c r="B132" s="36">
        <f>SUMIFS(СВЦЭМ!$D$39:$D$782,СВЦЭМ!$A$39:$A$782,$A132,СВЦЭМ!$B$39:$B$782,B$119)+'СЕТ СН'!$I$14+СВЦЭМ!$D$10+'СЕТ СН'!$I$5-'СЕТ СН'!$I$24</f>
        <v>4847.2431309599997</v>
      </c>
      <c r="C132" s="36">
        <f>SUMIFS(СВЦЭМ!$D$39:$D$782,СВЦЭМ!$A$39:$A$782,$A132,СВЦЭМ!$B$39:$B$782,C$119)+'СЕТ СН'!$I$14+СВЦЭМ!$D$10+'СЕТ СН'!$I$5-'СЕТ СН'!$I$24</f>
        <v>4896.4808049799994</v>
      </c>
      <c r="D132" s="36">
        <f>SUMIFS(СВЦЭМ!$D$39:$D$782,СВЦЭМ!$A$39:$A$782,$A132,СВЦЭМ!$B$39:$B$782,D$119)+'СЕТ СН'!$I$14+СВЦЭМ!$D$10+'СЕТ СН'!$I$5-'СЕТ СН'!$I$24</f>
        <v>4955.9970163500002</v>
      </c>
      <c r="E132" s="36">
        <f>SUMIFS(СВЦЭМ!$D$39:$D$782,СВЦЭМ!$A$39:$A$782,$A132,СВЦЭМ!$B$39:$B$782,E$119)+'СЕТ СН'!$I$14+СВЦЭМ!$D$10+'СЕТ СН'!$I$5-'СЕТ СН'!$I$24</f>
        <v>5007.79751218</v>
      </c>
      <c r="F132" s="36">
        <f>SUMIFS(СВЦЭМ!$D$39:$D$782,СВЦЭМ!$A$39:$A$782,$A132,СВЦЭМ!$B$39:$B$782,F$119)+'СЕТ СН'!$I$14+СВЦЭМ!$D$10+'СЕТ СН'!$I$5-'СЕТ СН'!$I$24</f>
        <v>5009.1194345499998</v>
      </c>
      <c r="G132" s="36">
        <f>SUMIFS(СВЦЭМ!$D$39:$D$782,СВЦЭМ!$A$39:$A$782,$A132,СВЦЭМ!$B$39:$B$782,G$119)+'СЕТ СН'!$I$14+СВЦЭМ!$D$10+'СЕТ СН'!$I$5-'СЕТ СН'!$I$24</f>
        <v>4998.0198431400004</v>
      </c>
      <c r="H132" s="36">
        <f>SUMIFS(СВЦЭМ!$D$39:$D$782,СВЦЭМ!$A$39:$A$782,$A132,СВЦЭМ!$B$39:$B$782,H$119)+'СЕТ СН'!$I$14+СВЦЭМ!$D$10+'СЕТ СН'!$I$5-'СЕТ СН'!$I$24</f>
        <v>4957.9765096800002</v>
      </c>
      <c r="I132" s="36">
        <f>SUMIFS(СВЦЭМ!$D$39:$D$782,СВЦЭМ!$A$39:$A$782,$A132,СВЦЭМ!$B$39:$B$782,I$119)+'СЕТ СН'!$I$14+СВЦЭМ!$D$10+'СЕТ СН'!$I$5-'СЕТ СН'!$I$24</f>
        <v>4893.8313821000002</v>
      </c>
      <c r="J132" s="36">
        <f>SUMIFS(СВЦЭМ!$D$39:$D$782,СВЦЭМ!$A$39:$A$782,$A132,СВЦЭМ!$B$39:$B$782,J$119)+'СЕТ СН'!$I$14+СВЦЭМ!$D$10+'СЕТ СН'!$I$5-'СЕТ СН'!$I$24</f>
        <v>4808.97013281</v>
      </c>
      <c r="K132" s="36">
        <f>SUMIFS(СВЦЭМ!$D$39:$D$782,СВЦЭМ!$A$39:$A$782,$A132,СВЦЭМ!$B$39:$B$782,K$119)+'СЕТ СН'!$I$14+СВЦЭМ!$D$10+'СЕТ СН'!$I$5-'СЕТ СН'!$I$24</f>
        <v>4733.1951755199998</v>
      </c>
      <c r="L132" s="36">
        <f>SUMIFS(СВЦЭМ!$D$39:$D$782,СВЦЭМ!$A$39:$A$782,$A132,СВЦЭМ!$B$39:$B$782,L$119)+'СЕТ СН'!$I$14+СВЦЭМ!$D$10+'СЕТ СН'!$I$5-'СЕТ СН'!$I$24</f>
        <v>4671.5590990399996</v>
      </c>
      <c r="M132" s="36">
        <f>SUMIFS(СВЦЭМ!$D$39:$D$782,СВЦЭМ!$A$39:$A$782,$A132,СВЦЭМ!$B$39:$B$782,M$119)+'СЕТ СН'!$I$14+СВЦЭМ!$D$10+'СЕТ СН'!$I$5-'СЕТ СН'!$I$24</f>
        <v>4681.1199103700001</v>
      </c>
      <c r="N132" s="36">
        <f>SUMIFS(СВЦЭМ!$D$39:$D$782,СВЦЭМ!$A$39:$A$782,$A132,СВЦЭМ!$B$39:$B$782,N$119)+'СЕТ СН'!$I$14+СВЦЭМ!$D$10+'СЕТ СН'!$I$5-'СЕТ СН'!$I$24</f>
        <v>4709.7287325099996</v>
      </c>
      <c r="O132" s="36">
        <f>SUMIFS(СВЦЭМ!$D$39:$D$782,СВЦЭМ!$A$39:$A$782,$A132,СВЦЭМ!$B$39:$B$782,O$119)+'СЕТ СН'!$I$14+СВЦЭМ!$D$10+'СЕТ СН'!$I$5-'СЕТ СН'!$I$24</f>
        <v>4734.0774948099997</v>
      </c>
      <c r="P132" s="36">
        <f>SUMIFS(СВЦЭМ!$D$39:$D$782,СВЦЭМ!$A$39:$A$782,$A132,СВЦЭМ!$B$39:$B$782,P$119)+'СЕТ СН'!$I$14+СВЦЭМ!$D$10+'СЕТ СН'!$I$5-'СЕТ СН'!$I$24</f>
        <v>4745.0094539399997</v>
      </c>
      <c r="Q132" s="36">
        <f>SUMIFS(СВЦЭМ!$D$39:$D$782,СВЦЭМ!$A$39:$A$782,$A132,СВЦЭМ!$B$39:$B$782,Q$119)+'СЕТ СН'!$I$14+СВЦЭМ!$D$10+'СЕТ СН'!$I$5-'СЕТ СН'!$I$24</f>
        <v>4756.9685944299999</v>
      </c>
      <c r="R132" s="36">
        <f>SUMIFS(СВЦЭМ!$D$39:$D$782,СВЦЭМ!$A$39:$A$782,$A132,СВЦЭМ!$B$39:$B$782,R$119)+'СЕТ СН'!$I$14+СВЦЭМ!$D$10+'СЕТ СН'!$I$5-'СЕТ СН'!$I$24</f>
        <v>4755.00017974</v>
      </c>
      <c r="S132" s="36">
        <f>SUMIFS(СВЦЭМ!$D$39:$D$782,СВЦЭМ!$A$39:$A$782,$A132,СВЦЭМ!$B$39:$B$782,S$119)+'СЕТ СН'!$I$14+СВЦЭМ!$D$10+'СЕТ СН'!$I$5-'СЕТ СН'!$I$24</f>
        <v>4723.8624397499998</v>
      </c>
      <c r="T132" s="36">
        <f>SUMIFS(СВЦЭМ!$D$39:$D$782,СВЦЭМ!$A$39:$A$782,$A132,СВЦЭМ!$B$39:$B$782,T$119)+'СЕТ СН'!$I$14+СВЦЭМ!$D$10+'СЕТ СН'!$I$5-'СЕТ СН'!$I$24</f>
        <v>4654.7587065199996</v>
      </c>
      <c r="U132" s="36">
        <f>SUMIFS(СВЦЭМ!$D$39:$D$782,СВЦЭМ!$A$39:$A$782,$A132,СВЦЭМ!$B$39:$B$782,U$119)+'СЕТ СН'!$I$14+СВЦЭМ!$D$10+'СЕТ СН'!$I$5-'СЕТ СН'!$I$24</f>
        <v>4599.7056281900004</v>
      </c>
      <c r="V132" s="36">
        <f>SUMIFS(СВЦЭМ!$D$39:$D$782,СВЦЭМ!$A$39:$A$782,$A132,СВЦЭМ!$B$39:$B$782,V$119)+'СЕТ СН'!$I$14+СВЦЭМ!$D$10+'СЕТ СН'!$I$5-'СЕТ СН'!$I$24</f>
        <v>4600.2322912299996</v>
      </c>
      <c r="W132" s="36">
        <f>SUMIFS(СВЦЭМ!$D$39:$D$782,СВЦЭМ!$A$39:$A$782,$A132,СВЦЭМ!$B$39:$B$782,W$119)+'СЕТ СН'!$I$14+СВЦЭМ!$D$10+'СЕТ СН'!$I$5-'СЕТ СН'!$I$24</f>
        <v>4624.39765283</v>
      </c>
      <c r="X132" s="36">
        <f>SUMIFS(СВЦЭМ!$D$39:$D$782,СВЦЭМ!$A$39:$A$782,$A132,СВЦЭМ!$B$39:$B$782,X$119)+'СЕТ СН'!$I$14+СВЦЭМ!$D$10+'СЕТ СН'!$I$5-'СЕТ СН'!$I$24</f>
        <v>4702.6098507899997</v>
      </c>
      <c r="Y132" s="36">
        <f>SUMIFS(СВЦЭМ!$D$39:$D$782,СВЦЭМ!$A$39:$A$782,$A132,СВЦЭМ!$B$39:$B$782,Y$119)+'СЕТ СН'!$I$14+СВЦЭМ!$D$10+'СЕТ СН'!$I$5-'СЕТ СН'!$I$24</f>
        <v>4798.6669749499997</v>
      </c>
    </row>
    <row r="133" spans="1:25" ht="15.75" x14ac:dyDescent="0.2">
      <c r="A133" s="35">
        <f t="shared" si="3"/>
        <v>45579</v>
      </c>
      <c r="B133" s="36">
        <f>SUMIFS(СВЦЭМ!$D$39:$D$782,СВЦЭМ!$A$39:$A$782,$A133,СВЦЭМ!$B$39:$B$782,B$119)+'СЕТ СН'!$I$14+СВЦЭМ!$D$10+'СЕТ СН'!$I$5-'СЕТ СН'!$I$24</f>
        <v>4980.6891070399997</v>
      </c>
      <c r="C133" s="36">
        <f>SUMIFS(СВЦЭМ!$D$39:$D$782,СВЦЭМ!$A$39:$A$782,$A133,СВЦЭМ!$B$39:$B$782,C$119)+'СЕТ СН'!$I$14+СВЦЭМ!$D$10+'СЕТ СН'!$I$5-'СЕТ СН'!$I$24</f>
        <v>5057.0502390199999</v>
      </c>
      <c r="D133" s="36">
        <f>SUMIFS(СВЦЭМ!$D$39:$D$782,СВЦЭМ!$A$39:$A$782,$A133,СВЦЭМ!$B$39:$B$782,D$119)+'СЕТ СН'!$I$14+СВЦЭМ!$D$10+'СЕТ СН'!$I$5-'СЕТ СН'!$I$24</f>
        <v>5069.2827279899993</v>
      </c>
      <c r="E133" s="36">
        <f>SUMIFS(СВЦЭМ!$D$39:$D$782,СВЦЭМ!$A$39:$A$782,$A133,СВЦЭМ!$B$39:$B$782,E$119)+'СЕТ СН'!$I$14+СВЦЭМ!$D$10+'СЕТ СН'!$I$5-'СЕТ СН'!$I$24</f>
        <v>5072.9480737899994</v>
      </c>
      <c r="F133" s="36">
        <f>SUMIFS(СВЦЭМ!$D$39:$D$782,СВЦЭМ!$A$39:$A$782,$A133,СВЦЭМ!$B$39:$B$782,F$119)+'СЕТ СН'!$I$14+СВЦЭМ!$D$10+'СЕТ СН'!$I$5-'СЕТ СН'!$I$24</f>
        <v>5063.6496663099997</v>
      </c>
      <c r="G133" s="36">
        <f>SUMIFS(СВЦЭМ!$D$39:$D$782,СВЦЭМ!$A$39:$A$782,$A133,СВЦЭМ!$B$39:$B$782,G$119)+'СЕТ СН'!$I$14+СВЦЭМ!$D$10+'СЕТ СН'!$I$5-'СЕТ СН'!$I$24</f>
        <v>5081.3524339799997</v>
      </c>
      <c r="H133" s="36">
        <f>SUMIFS(СВЦЭМ!$D$39:$D$782,СВЦЭМ!$A$39:$A$782,$A133,СВЦЭМ!$B$39:$B$782,H$119)+'СЕТ СН'!$I$14+СВЦЭМ!$D$10+'СЕТ СН'!$I$5-'СЕТ СН'!$I$24</f>
        <v>4983.09433627</v>
      </c>
      <c r="I133" s="36">
        <f>SUMIFS(СВЦЭМ!$D$39:$D$782,СВЦЭМ!$A$39:$A$782,$A133,СВЦЭМ!$B$39:$B$782,I$119)+'СЕТ СН'!$I$14+СВЦЭМ!$D$10+'СЕТ СН'!$I$5-'СЕТ СН'!$I$24</f>
        <v>4907.3721078500002</v>
      </c>
      <c r="J133" s="36">
        <f>SUMIFS(СВЦЭМ!$D$39:$D$782,СВЦЭМ!$A$39:$A$782,$A133,СВЦЭМ!$B$39:$B$782,J$119)+'СЕТ СН'!$I$14+СВЦЭМ!$D$10+'СЕТ СН'!$I$5-'СЕТ СН'!$I$24</f>
        <v>4849.0481516399996</v>
      </c>
      <c r="K133" s="36">
        <f>SUMIFS(СВЦЭМ!$D$39:$D$782,СВЦЭМ!$A$39:$A$782,$A133,СВЦЭМ!$B$39:$B$782,K$119)+'СЕТ СН'!$I$14+СВЦЭМ!$D$10+'СЕТ СН'!$I$5-'СЕТ СН'!$I$24</f>
        <v>4849.5981143899999</v>
      </c>
      <c r="L133" s="36">
        <f>SUMIFS(СВЦЭМ!$D$39:$D$782,СВЦЭМ!$A$39:$A$782,$A133,СВЦЭМ!$B$39:$B$782,L$119)+'СЕТ СН'!$I$14+СВЦЭМ!$D$10+'СЕТ СН'!$I$5-'СЕТ СН'!$I$24</f>
        <v>4869.9401436099997</v>
      </c>
      <c r="M133" s="36">
        <f>SUMIFS(СВЦЭМ!$D$39:$D$782,СВЦЭМ!$A$39:$A$782,$A133,СВЦЭМ!$B$39:$B$782,M$119)+'СЕТ СН'!$I$14+СВЦЭМ!$D$10+'СЕТ СН'!$I$5-'СЕТ СН'!$I$24</f>
        <v>4912.9037623699996</v>
      </c>
      <c r="N133" s="36">
        <f>SUMIFS(СВЦЭМ!$D$39:$D$782,СВЦЭМ!$A$39:$A$782,$A133,СВЦЭМ!$B$39:$B$782,N$119)+'СЕТ СН'!$I$14+СВЦЭМ!$D$10+'СЕТ СН'!$I$5-'СЕТ СН'!$I$24</f>
        <v>4915.8516847700002</v>
      </c>
      <c r="O133" s="36">
        <f>SUMIFS(СВЦЭМ!$D$39:$D$782,СВЦЭМ!$A$39:$A$782,$A133,СВЦЭМ!$B$39:$B$782,O$119)+'СЕТ СН'!$I$14+СВЦЭМ!$D$10+'СЕТ СН'!$I$5-'СЕТ СН'!$I$24</f>
        <v>4892.9468186200002</v>
      </c>
      <c r="P133" s="36">
        <f>SUMIFS(СВЦЭМ!$D$39:$D$782,СВЦЭМ!$A$39:$A$782,$A133,СВЦЭМ!$B$39:$B$782,P$119)+'СЕТ СН'!$I$14+СВЦЭМ!$D$10+'СЕТ СН'!$I$5-'СЕТ СН'!$I$24</f>
        <v>4898.3380632899998</v>
      </c>
      <c r="Q133" s="36">
        <f>SUMIFS(СВЦЭМ!$D$39:$D$782,СВЦЭМ!$A$39:$A$782,$A133,СВЦЭМ!$B$39:$B$782,Q$119)+'СЕТ СН'!$I$14+СВЦЭМ!$D$10+'СЕТ СН'!$I$5-'СЕТ СН'!$I$24</f>
        <v>4920.4796167900004</v>
      </c>
      <c r="R133" s="36">
        <f>SUMIFS(СВЦЭМ!$D$39:$D$782,СВЦЭМ!$A$39:$A$782,$A133,СВЦЭМ!$B$39:$B$782,R$119)+'СЕТ СН'!$I$14+СВЦЭМ!$D$10+'СЕТ СН'!$I$5-'СЕТ СН'!$I$24</f>
        <v>4911.0261060599996</v>
      </c>
      <c r="S133" s="36">
        <f>SUMIFS(СВЦЭМ!$D$39:$D$782,СВЦЭМ!$A$39:$A$782,$A133,СВЦЭМ!$B$39:$B$782,S$119)+'СЕТ СН'!$I$14+СВЦЭМ!$D$10+'СЕТ СН'!$I$5-'СЕТ СН'!$I$24</f>
        <v>4889.4593588299995</v>
      </c>
      <c r="T133" s="36">
        <f>SUMIFS(СВЦЭМ!$D$39:$D$782,СВЦЭМ!$A$39:$A$782,$A133,СВЦЭМ!$B$39:$B$782,T$119)+'СЕТ СН'!$I$14+СВЦЭМ!$D$10+'СЕТ СН'!$I$5-'СЕТ СН'!$I$24</f>
        <v>4818.6460579699997</v>
      </c>
      <c r="U133" s="36">
        <f>SUMIFS(СВЦЭМ!$D$39:$D$782,СВЦЭМ!$A$39:$A$782,$A133,СВЦЭМ!$B$39:$B$782,U$119)+'СЕТ СН'!$I$14+СВЦЭМ!$D$10+'СЕТ СН'!$I$5-'СЕТ СН'!$I$24</f>
        <v>4773.6015939600002</v>
      </c>
      <c r="V133" s="36">
        <f>SUMIFS(СВЦЭМ!$D$39:$D$782,СВЦЭМ!$A$39:$A$782,$A133,СВЦЭМ!$B$39:$B$782,V$119)+'СЕТ СН'!$I$14+СВЦЭМ!$D$10+'СЕТ СН'!$I$5-'СЕТ СН'!$I$24</f>
        <v>4807.7086929099996</v>
      </c>
      <c r="W133" s="36">
        <f>SUMIFS(СВЦЭМ!$D$39:$D$782,СВЦЭМ!$A$39:$A$782,$A133,СВЦЭМ!$B$39:$B$782,W$119)+'СЕТ СН'!$I$14+СВЦЭМ!$D$10+'СЕТ СН'!$I$5-'СЕТ СН'!$I$24</f>
        <v>4849.0285019399998</v>
      </c>
      <c r="X133" s="36">
        <f>SUMIFS(СВЦЭМ!$D$39:$D$782,СВЦЭМ!$A$39:$A$782,$A133,СВЦЭМ!$B$39:$B$782,X$119)+'СЕТ СН'!$I$14+СВЦЭМ!$D$10+'СЕТ СН'!$I$5-'СЕТ СН'!$I$24</f>
        <v>4917.9436218800001</v>
      </c>
      <c r="Y133" s="36">
        <f>SUMIFS(СВЦЭМ!$D$39:$D$782,СВЦЭМ!$A$39:$A$782,$A133,СВЦЭМ!$B$39:$B$782,Y$119)+'СЕТ СН'!$I$14+СВЦЭМ!$D$10+'СЕТ СН'!$I$5-'СЕТ СН'!$I$24</f>
        <v>4991.49772648</v>
      </c>
    </row>
    <row r="134" spans="1:25" ht="15.75" x14ac:dyDescent="0.2">
      <c r="A134" s="35">
        <f t="shared" si="3"/>
        <v>45580</v>
      </c>
      <c r="B134" s="36">
        <f>SUMIFS(СВЦЭМ!$D$39:$D$782,СВЦЭМ!$A$39:$A$782,$A134,СВЦЭМ!$B$39:$B$782,B$119)+'СЕТ СН'!$I$14+СВЦЭМ!$D$10+'СЕТ СН'!$I$5-'СЕТ СН'!$I$24</f>
        <v>5088.6476108999996</v>
      </c>
      <c r="C134" s="36">
        <f>SUMIFS(СВЦЭМ!$D$39:$D$782,СВЦЭМ!$A$39:$A$782,$A134,СВЦЭМ!$B$39:$B$782,C$119)+'СЕТ СН'!$I$14+СВЦЭМ!$D$10+'СЕТ СН'!$I$5-'СЕТ СН'!$I$24</f>
        <v>5158.4546642899995</v>
      </c>
      <c r="D134" s="36">
        <f>SUMIFS(СВЦЭМ!$D$39:$D$782,СВЦЭМ!$A$39:$A$782,$A134,СВЦЭМ!$B$39:$B$782,D$119)+'СЕТ СН'!$I$14+СВЦЭМ!$D$10+'СЕТ СН'!$I$5-'СЕТ СН'!$I$24</f>
        <v>5175.0051502200004</v>
      </c>
      <c r="E134" s="36">
        <f>SUMIFS(СВЦЭМ!$D$39:$D$782,СВЦЭМ!$A$39:$A$782,$A134,СВЦЭМ!$B$39:$B$782,E$119)+'СЕТ СН'!$I$14+СВЦЭМ!$D$10+'СЕТ СН'!$I$5-'СЕТ СН'!$I$24</f>
        <v>5091.0238429799992</v>
      </c>
      <c r="F134" s="36">
        <f>SUMIFS(СВЦЭМ!$D$39:$D$782,СВЦЭМ!$A$39:$A$782,$A134,СВЦЭМ!$B$39:$B$782,F$119)+'СЕТ СН'!$I$14+СВЦЭМ!$D$10+'СЕТ СН'!$I$5-'СЕТ СН'!$I$24</f>
        <v>5200.4865982899992</v>
      </c>
      <c r="G134" s="36">
        <f>SUMIFS(СВЦЭМ!$D$39:$D$782,СВЦЭМ!$A$39:$A$782,$A134,СВЦЭМ!$B$39:$B$782,G$119)+'СЕТ СН'!$I$14+СВЦЭМ!$D$10+'СЕТ СН'!$I$5-'СЕТ СН'!$I$24</f>
        <v>5114.8481462500004</v>
      </c>
      <c r="H134" s="36">
        <f>SUMIFS(СВЦЭМ!$D$39:$D$782,СВЦЭМ!$A$39:$A$782,$A134,СВЦЭМ!$B$39:$B$782,H$119)+'СЕТ СН'!$I$14+СВЦЭМ!$D$10+'СЕТ СН'!$I$5-'СЕТ СН'!$I$24</f>
        <v>5041.9564283199998</v>
      </c>
      <c r="I134" s="36">
        <f>SUMIFS(СВЦЭМ!$D$39:$D$782,СВЦЭМ!$A$39:$A$782,$A134,СВЦЭМ!$B$39:$B$782,I$119)+'СЕТ СН'!$I$14+СВЦЭМ!$D$10+'СЕТ СН'!$I$5-'СЕТ СН'!$I$24</f>
        <v>4936.7431576099998</v>
      </c>
      <c r="J134" s="36">
        <f>SUMIFS(СВЦЭМ!$D$39:$D$782,СВЦЭМ!$A$39:$A$782,$A134,СВЦЭМ!$B$39:$B$782,J$119)+'СЕТ СН'!$I$14+СВЦЭМ!$D$10+'СЕТ СН'!$I$5-'СЕТ СН'!$I$24</f>
        <v>4887.2785523399998</v>
      </c>
      <c r="K134" s="36">
        <f>SUMIFS(СВЦЭМ!$D$39:$D$782,СВЦЭМ!$A$39:$A$782,$A134,СВЦЭМ!$B$39:$B$782,K$119)+'СЕТ СН'!$I$14+СВЦЭМ!$D$10+'СЕТ СН'!$I$5-'СЕТ СН'!$I$24</f>
        <v>4866.8734560599996</v>
      </c>
      <c r="L134" s="36">
        <f>SUMIFS(СВЦЭМ!$D$39:$D$782,СВЦЭМ!$A$39:$A$782,$A134,СВЦЭМ!$B$39:$B$782,L$119)+'СЕТ СН'!$I$14+СВЦЭМ!$D$10+'СЕТ СН'!$I$5-'СЕТ СН'!$I$24</f>
        <v>4875.3763854099998</v>
      </c>
      <c r="M134" s="36">
        <f>SUMIFS(СВЦЭМ!$D$39:$D$782,СВЦЭМ!$A$39:$A$782,$A134,СВЦЭМ!$B$39:$B$782,M$119)+'СЕТ СН'!$I$14+СВЦЭМ!$D$10+'СЕТ СН'!$I$5-'СЕТ СН'!$I$24</f>
        <v>4872.7953747499996</v>
      </c>
      <c r="N134" s="36">
        <f>SUMIFS(СВЦЭМ!$D$39:$D$782,СВЦЭМ!$A$39:$A$782,$A134,СВЦЭМ!$B$39:$B$782,N$119)+'СЕТ СН'!$I$14+СВЦЭМ!$D$10+'СЕТ СН'!$I$5-'СЕТ СН'!$I$24</f>
        <v>4878.8597503700003</v>
      </c>
      <c r="O134" s="36">
        <f>SUMIFS(СВЦЭМ!$D$39:$D$782,СВЦЭМ!$A$39:$A$782,$A134,СВЦЭМ!$B$39:$B$782,O$119)+'СЕТ СН'!$I$14+СВЦЭМ!$D$10+'СЕТ СН'!$I$5-'СЕТ СН'!$I$24</f>
        <v>4827.8672362199995</v>
      </c>
      <c r="P134" s="36">
        <f>SUMIFS(СВЦЭМ!$D$39:$D$782,СВЦЭМ!$A$39:$A$782,$A134,СВЦЭМ!$B$39:$B$782,P$119)+'СЕТ СН'!$I$14+СВЦЭМ!$D$10+'СЕТ СН'!$I$5-'СЕТ СН'!$I$24</f>
        <v>4845.8708465399995</v>
      </c>
      <c r="Q134" s="36">
        <f>SUMIFS(СВЦЭМ!$D$39:$D$782,СВЦЭМ!$A$39:$A$782,$A134,СВЦЭМ!$B$39:$B$782,Q$119)+'СЕТ СН'!$I$14+СВЦЭМ!$D$10+'СЕТ СН'!$I$5-'СЕТ СН'!$I$24</f>
        <v>4911.7942667899997</v>
      </c>
      <c r="R134" s="36">
        <f>SUMIFS(СВЦЭМ!$D$39:$D$782,СВЦЭМ!$A$39:$A$782,$A134,СВЦЭМ!$B$39:$B$782,R$119)+'СЕТ СН'!$I$14+СВЦЭМ!$D$10+'СЕТ СН'!$I$5-'СЕТ СН'!$I$24</f>
        <v>4901.3524673299999</v>
      </c>
      <c r="S134" s="36">
        <f>SUMIFS(СВЦЭМ!$D$39:$D$782,СВЦЭМ!$A$39:$A$782,$A134,СВЦЭМ!$B$39:$B$782,S$119)+'СЕТ СН'!$I$14+СВЦЭМ!$D$10+'СЕТ СН'!$I$5-'СЕТ СН'!$I$24</f>
        <v>4931.4915738399995</v>
      </c>
      <c r="T134" s="36">
        <f>SUMIFS(СВЦЭМ!$D$39:$D$782,СВЦЭМ!$A$39:$A$782,$A134,СВЦЭМ!$B$39:$B$782,T$119)+'СЕТ СН'!$I$14+СВЦЭМ!$D$10+'СЕТ СН'!$I$5-'СЕТ СН'!$I$24</f>
        <v>4852.1042873200004</v>
      </c>
      <c r="U134" s="36">
        <f>SUMIFS(СВЦЭМ!$D$39:$D$782,СВЦЭМ!$A$39:$A$782,$A134,СВЦЭМ!$B$39:$B$782,U$119)+'СЕТ СН'!$I$14+СВЦЭМ!$D$10+'СЕТ СН'!$I$5-'СЕТ СН'!$I$24</f>
        <v>4795.5541342699998</v>
      </c>
      <c r="V134" s="36">
        <f>SUMIFS(СВЦЭМ!$D$39:$D$782,СВЦЭМ!$A$39:$A$782,$A134,СВЦЭМ!$B$39:$B$782,V$119)+'СЕТ СН'!$I$14+СВЦЭМ!$D$10+'СЕТ СН'!$I$5-'СЕТ СН'!$I$24</f>
        <v>4818.26966206</v>
      </c>
      <c r="W134" s="36">
        <f>SUMIFS(СВЦЭМ!$D$39:$D$782,СВЦЭМ!$A$39:$A$782,$A134,СВЦЭМ!$B$39:$B$782,W$119)+'СЕТ СН'!$I$14+СВЦЭМ!$D$10+'СЕТ СН'!$I$5-'СЕТ СН'!$I$24</f>
        <v>4825.2578499499996</v>
      </c>
      <c r="X134" s="36">
        <f>SUMIFS(СВЦЭМ!$D$39:$D$782,СВЦЭМ!$A$39:$A$782,$A134,СВЦЭМ!$B$39:$B$782,X$119)+'СЕТ СН'!$I$14+СВЦЭМ!$D$10+'СЕТ СН'!$I$5-'СЕТ СН'!$I$24</f>
        <v>4881.7935875100002</v>
      </c>
      <c r="Y134" s="36">
        <f>SUMIFS(СВЦЭМ!$D$39:$D$782,СВЦЭМ!$A$39:$A$782,$A134,СВЦЭМ!$B$39:$B$782,Y$119)+'СЕТ СН'!$I$14+СВЦЭМ!$D$10+'СЕТ СН'!$I$5-'СЕТ СН'!$I$24</f>
        <v>4947.88685833</v>
      </c>
    </row>
    <row r="135" spans="1:25" ht="15.75" x14ac:dyDescent="0.2">
      <c r="A135" s="35">
        <f t="shared" si="3"/>
        <v>45581</v>
      </c>
      <c r="B135" s="36">
        <f>SUMIFS(СВЦЭМ!$D$39:$D$782,СВЦЭМ!$A$39:$A$782,$A135,СВЦЭМ!$B$39:$B$782,B$119)+'СЕТ СН'!$I$14+СВЦЭМ!$D$10+'СЕТ СН'!$I$5-'СЕТ СН'!$I$24</f>
        <v>5036.1132023499995</v>
      </c>
      <c r="C135" s="36">
        <f>SUMIFS(СВЦЭМ!$D$39:$D$782,СВЦЭМ!$A$39:$A$782,$A135,СВЦЭМ!$B$39:$B$782,C$119)+'СЕТ СН'!$I$14+СВЦЭМ!$D$10+'СЕТ СН'!$I$5-'СЕТ СН'!$I$24</f>
        <v>5108.6412973099996</v>
      </c>
      <c r="D135" s="36">
        <f>SUMIFS(СВЦЭМ!$D$39:$D$782,СВЦЭМ!$A$39:$A$782,$A135,СВЦЭМ!$B$39:$B$782,D$119)+'СЕТ СН'!$I$14+СВЦЭМ!$D$10+'СЕТ СН'!$I$5-'СЕТ СН'!$I$24</f>
        <v>5105.4300045399996</v>
      </c>
      <c r="E135" s="36">
        <f>SUMIFS(СВЦЭМ!$D$39:$D$782,СВЦЭМ!$A$39:$A$782,$A135,СВЦЭМ!$B$39:$B$782,E$119)+'СЕТ СН'!$I$14+СВЦЭМ!$D$10+'СЕТ СН'!$I$5-'СЕТ СН'!$I$24</f>
        <v>5101.9759718899995</v>
      </c>
      <c r="F135" s="36">
        <f>SUMIFS(СВЦЭМ!$D$39:$D$782,СВЦЭМ!$A$39:$A$782,$A135,СВЦЭМ!$B$39:$B$782,F$119)+'СЕТ СН'!$I$14+СВЦЭМ!$D$10+'СЕТ СН'!$I$5-'СЕТ СН'!$I$24</f>
        <v>5100.5449643399998</v>
      </c>
      <c r="G135" s="36">
        <f>SUMIFS(СВЦЭМ!$D$39:$D$782,СВЦЭМ!$A$39:$A$782,$A135,СВЦЭМ!$B$39:$B$782,G$119)+'СЕТ СН'!$I$14+СВЦЭМ!$D$10+'СЕТ СН'!$I$5-'СЕТ СН'!$I$24</f>
        <v>5115.5576580500001</v>
      </c>
      <c r="H135" s="36">
        <f>SUMIFS(СВЦЭМ!$D$39:$D$782,СВЦЭМ!$A$39:$A$782,$A135,СВЦЭМ!$B$39:$B$782,H$119)+'СЕТ СН'!$I$14+СВЦЭМ!$D$10+'СЕТ СН'!$I$5-'СЕТ СН'!$I$24</f>
        <v>5062.8287583799993</v>
      </c>
      <c r="I135" s="36">
        <f>SUMIFS(СВЦЭМ!$D$39:$D$782,СВЦЭМ!$A$39:$A$782,$A135,СВЦЭМ!$B$39:$B$782,I$119)+'СЕТ СН'!$I$14+СВЦЭМ!$D$10+'СЕТ СН'!$I$5-'СЕТ СН'!$I$24</f>
        <v>4965.28642984</v>
      </c>
      <c r="J135" s="36">
        <f>SUMIFS(СВЦЭМ!$D$39:$D$782,СВЦЭМ!$A$39:$A$782,$A135,СВЦЭМ!$B$39:$B$782,J$119)+'СЕТ СН'!$I$14+СВЦЭМ!$D$10+'СЕТ СН'!$I$5-'СЕТ СН'!$I$24</f>
        <v>4910.6640832499997</v>
      </c>
      <c r="K135" s="36">
        <f>SUMIFS(СВЦЭМ!$D$39:$D$782,СВЦЭМ!$A$39:$A$782,$A135,СВЦЭМ!$B$39:$B$782,K$119)+'СЕТ СН'!$I$14+СВЦЭМ!$D$10+'СЕТ СН'!$I$5-'СЕТ СН'!$I$24</f>
        <v>4908.7679377200002</v>
      </c>
      <c r="L135" s="36">
        <f>SUMIFS(СВЦЭМ!$D$39:$D$782,СВЦЭМ!$A$39:$A$782,$A135,СВЦЭМ!$B$39:$B$782,L$119)+'СЕТ СН'!$I$14+СВЦЭМ!$D$10+'СЕТ СН'!$I$5-'СЕТ СН'!$I$24</f>
        <v>4896.3052224399999</v>
      </c>
      <c r="M135" s="36">
        <f>SUMIFS(СВЦЭМ!$D$39:$D$782,СВЦЭМ!$A$39:$A$782,$A135,СВЦЭМ!$B$39:$B$782,M$119)+'СЕТ СН'!$I$14+СВЦЭМ!$D$10+'СЕТ СН'!$I$5-'СЕТ СН'!$I$24</f>
        <v>4918.1886956999997</v>
      </c>
      <c r="N135" s="36">
        <f>SUMIFS(СВЦЭМ!$D$39:$D$782,СВЦЭМ!$A$39:$A$782,$A135,СВЦЭМ!$B$39:$B$782,N$119)+'СЕТ СН'!$I$14+СВЦЭМ!$D$10+'СЕТ СН'!$I$5-'СЕТ СН'!$I$24</f>
        <v>4937.5293615299997</v>
      </c>
      <c r="O135" s="36">
        <f>SUMIFS(СВЦЭМ!$D$39:$D$782,СВЦЭМ!$A$39:$A$782,$A135,СВЦЭМ!$B$39:$B$782,O$119)+'СЕТ СН'!$I$14+СВЦЭМ!$D$10+'СЕТ СН'!$I$5-'СЕТ СН'!$I$24</f>
        <v>4909.5123339100001</v>
      </c>
      <c r="P135" s="36">
        <f>SUMIFS(СВЦЭМ!$D$39:$D$782,СВЦЭМ!$A$39:$A$782,$A135,СВЦЭМ!$B$39:$B$782,P$119)+'СЕТ СН'!$I$14+СВЦЭМ!$D$10+'СЕТ СН'!$I$5-'СЕТ СН'!$I$24</f>
        <v>4922.2879285600002</v>
      </c>
      <c r="Q135" s="36">
        <f>SUMIFS(СВЦЭМ!$D$39:$D$782,СВЦЭМ!$A$39:$A$782,$A135,СВЦЭМ!$B$39:$B$782,Q$119)+'СЕТ СН'!$I$14+СВЦЭМ!$D$10+'СЕТ СН'!$I$5-'СЕТ СН'!$I$24</f>
        <v>4953.4713813399994</v>
      </c>
      <c r="R135" s="36">
        <f>SUMIFS(СВЦЭМ!$D$39:$D$782,СВЦЭМ!$A$39:$A$782,$A135,СВЦЭМ!$B$39:$B$782,R$119)+'СЕТ СН'!$I$14+СВЦЭМ!$D$10+'СЕТ СН'!$I$5-'СЕТ СН'!$I$24</f>
        <v>4936.4034051399994</v>
      </c>
      <c r="S135" s="36">
        <f>SUMIFS(СВЦЭМ!$D$39:$D$782,СВЦЭМ!$A$39:$A$782,$A135,СВЦЭМ!$B$39:$B$782,S$119)+'СЕТ СН'!$I$14+СВЦЭМ!$D$10+'СЕТ СН'!$I$5-'СЕТ СН'!$I$24</f>
        <v>4938.1026846000004</v>
      </c>
      <c r="T135" s="36">
        <f>SUMIFS(СВЦЭМ!$D$39:$D$782,СВЦЭМ!$A$39:$A$782,$A135,СВЦЭМ!$B$39:$B$782,T$119)+'СЕТ СН'!$I$14+СВЦЭМ!$D$10+'СЕТ СН'!$I$5-'СЕТ СН'!$I$24</f>
        <v>4871.0262338399998</v>
      </c>
      <c r="U135" s="36">
        <f>SUMIFS(СВЦЭМ!$D$39:$D$782,СВЦЭМ!$A$39:$A$782,$A135,СВЦЭМ!$B$39:$B$782,U$119)+'СЕТ СН'!$I$14+СВЦЭМ!$D$10+'СЕТ СН'!$I$5-'СЕТ СН'!$I$24</f>
        <v>4834.4529230299995</v>
      </c>
      <c r="V135" s="36">
        <f>SUMIFS(СВЦЭМ!$D$39:$D$782,СВЦЭМ!$A$39:$A$782,$A135,СВЦЭМ!$B$39:$B$782,V$119)+'СЕТ СН'!$I$14+СВЦЭМ!$D$10+'СЕТ СН'!$I$5-'СЕТ СН'!$I$24</f>
        <v>4818.1640204100004</v>
      </c>
      <c r="W135" s="36">
        <f>SUMIFS(СВЦЭМ!$D$39:$D$782,СВЦЭМ!$A$39:$A$782,$A135,СВЦЭМ!$B$39:$B$782,W$119)+'СЕТ СН'!$I$14+СВЦЭМ!$D$10+'СЕТ СН'!$I$5-'СЕТ СН'!$I$24</f>
        <v>4855.4810810199997</v>
      </c>
      <c r="X135" s="36">
        <f>SUMIFS(СВЦЭМ!$D$39:$D$782,СВЦЭМ!$A$39:$A$782,$A135,СВЦЭМ!$B$39:$B$782,X$119)+'СЕТ СН'!$I$14+СВЦЭМ!$D$10+'СЕТ СН'!$I$5-'СЕТ СН'!$I$24</f>
        <v>4911.5870680999997</v>
      </c>
      <c r="Y135" s="36">
        <f>SUMIFS(СВЦЭМ!$D$39:$D$782,СВЦЭМ!$A$39:$A$782,$A135,СВЦЭМ!$B$39:$B$782,Y$119)+'СЕТ СН'!$I$14+СВЦЭМ!$D$10+'СЕТ СН'!$I$5-'СЕТ СН'!$I$24</f>
        <v>4968.1742761400001</v>
      </c>
    </row>
    <row r="136" spans="1:25" ht="15.75" x14ac:dyDescent="0.2">
      <c r="A136" s="35">
        <f t="shared" si="3"/>
        <v>45582</v>
      </c>
      <c r="B136" s="36">
        <f>SUMIFS(СВЦЭМ!$D$39:$D$782,СВЦЭМ!$A$39:$A$782,$A136,СВЦЭМ!$B$39:$B$782,B$119)+'СЕТ СН'!$I$14+СВЦЭМ!$D$10+'СЕТ СН'!$I$5-'СЕТ СН'!$I$24</f>
        <v>5037.8761447199995</v>
      </c>
      <c r="C136" s="36">
        <f>SUMIFS(СВЦЭМ!$D$39:$D$782,СВЦЭМ!$A$39:$A$782,$A136,СВЦЭМ!$B$39:$B$782,C$119)+'СЕТ СН'!$I$14+СВЦЭМ!$D$10+'СЕТ СН'!$I$5-'СЕТ СН'!$I$24</f>
        <v>5122.1748648100001</v>
      </c>
      <c r="D136" s="36">
        <f>SUMIFS(СВЦЭМ!$D$39:$D$782,СВЦЭМ!$A$39:$A$782,$A136,СВЦЭМ!$B$39:$B$782,D$119)+'СЕТ СН'!$I$14+СВЦЭМ!$D$10+'СЕТ СН'!$I$5-'СЕТ СН'!$I$24</f>
        <v>5162.4146042499997</v>
      </c>
      <c r="E136" s="36">
        <f>SUMIFS(СВЦЭМ!$D$39:$D$782,СВЦЭМ!$A$39:$A$782,$A136,СВЦЭМ!$B$39:$B$782,E$119)+'СЕТ СН'!$I$14+СВЦЭМ!$D$10+'СЕТ СН'!$I$5-'СЕТ СН'!$I$24</f>
        <v>5173.3984914299999</v>
      </c>
      <c r="F136" s="36">
        <f>SUMIFS(СВЦЭМ!$D$39:$D$782,СВЦЭМ!$A$39:$A$782,$A136,СВЦЭМ!$B$39:$B$782,F$119)+'СЕТ СН'!$I$14+СВЦЭМ!$D$10+'СЕТ СН'!$I$5-'СЕТ СН'!$I$24</f>
        <v>5173.7424147499996</v>
      </c>
      <c r="G136" s="36">
        <f>SUMIFS(СВЦЭМ!$D$39:$D$782,СВЦЭМ!$A$39:$A$782,$A136,СВЦЭМ!$B$39:$B$782,G$119)+'СЕТ СН'!$I$14+СВЦЭМ!$D$10+'СЕТ СН'!$I$5-'СЕТ СН'!$I$24</f>
        <v>5143.9349142399997</v>
      </c>
      <c r="H136" s="36">
        <f>SUMIFS(СВЦЭМ!$D$39:$D$782,СВЦЭМ!$A$39:$A$782,$A136,СВЦЭМ!$B$39:$B$782,H$119)+'СЕТ СН'!$I$14+СВЦЭМ!$D$10+'СЕТ СН'!$I$5-'СЕТ СН'!$I$24</f>
        <v>5047.0689326499996</v>
      </c>
      <c r="I136" s="36">
        <f>SUMIFS(СВЦЭМ!$D$39:$D$782,СВЦЭМ!$A$39:$A$782,$A136,СВЦЭМ!$B$39:$B$782,I$119)+'СЕТ СН'!$I$14+СВЦЭМ!$D$10+'СЕТ СН'!$I$5-'СЕТ СН'!$I$24</f>
        <v>4912.5612045199996</v>
      </c>
      <c r="J136" s="36">
        <f>SUMIFS(СВЦЭМ!$D$39:$D$782,СВЦЭМ!$A$39:$A$782,$A136,СВЦЭМ!$B$39:$B$782,J$119)+'СЕТ СН'!$I$14+СВЦЭМ!$D$10+'СЕТ СН'!$I$5-'СЕТ СН'!$I$24</f>
        <v>4868.6147698999994</v>
      </c>
      <c r="K136" s="36">
        <f>SUMIFS(СВЦЭМ!$D$39:$D$782,СВЦЭМ!$A$39:$A$782,$A136,СВЦЭМ!$B$39:$B$782,K$119)+'СЕТ СН'!$I$14+СВЦЭМ!$D$10+'СЕТ СН'!$I$5-'СЕТ СН'!$I$24</f>
        <v>4862.3102730099999</v>
      </c>
      <c r="L136" s="36">
        <f>SUMIFS(СВЦЭМ!$D$39:$D$782,СВЦЭМ!$A$39:$A$782,$A136,СВЦЭМ!$B$39:$B$782,L$119)+'СЕТ СН'!$I$14+СВЦЭМ!$D$10+'СЕТ СН'!$I$5-'СЕТ СН'!$I$24</f>
        <v>4848.5430073699999</v>
      </c>
      <c r="M136" s="36">
        <f>SUMIFS(СВЦЭМ!$D$39:$D$782,СВЦЭМ!$A$39:$A$782,$A136,СВЦЭМ!$B$39:$B$782,M$119)+'СЕТ СН'!$I$14+СВЦЭМ!$D$10+'СЕТ СН'!$I$5-'СЕТ СН'!$I$24</f>
        <v>4851.9798535899999</v>
      </c>
      <c r="N136" s="36">
        <f>SUMIFS(СВЦЭМ!$D$39:$D$782,СВЦЭМ!$A$39:$A$782,$A136,СВЦЭМ!$B$39:$B$782,N$119)+'СЕТ СН'!$I$14+СВЦЭМ!$D$10+'СЕТ СН'!$I$5-'СЕТ СН'!$I$24</f>
        <v>4868.55647563</v>
      </c>
      <c r="O136" s="36">
        <f>SUMIFS(СВЦЭМ!$D$39:$D$782,СВЦЭМ!$A$39:$A$782,$A136,СВЦЭМ!$B$39:$B$782,O$119)+'СЕТ СН'!$I$14+СВЦЭМ!$D$10+'СЕТ СН'!$I$5-'СЕТ СН'!$I$24</f>
        <v>4876.2719737799998</v>
      </c>
      <c r="P136" s="36">
        <f>SUMIFS(СВЦЭМ!$D$39:$D$782,СВЦЭМ!$A$39:$A$782,$A136,СВЦЭМ!$B$39:$B$782,P$119)+'СЕТ СН'!$I$14+СВЦЭМ!$D$10+'СЕТ СН'!$I$5-'СЕТ СН'!$I$24</f>
        <v>4882.5553561899997</v>
      </c>
      <c r="Q136" s="36">
        <f>SUMIFS(СВЦЭМ!$D$39:$D$782,СВЦЭМ!$A$39:$A$782,$A136,СВЦЭМ!$B$39:$B$782,Q$119)+'СЕТ СН'!$I$14+СВЦЭМ!$D$10+'СЕТ СН'!$I$5-'СЕТ СН'!$I$24</f>
        <v>4927.8509194300004</v>
      </c>
      <c r="R136" s="36">
        <f>SUMIFS(СВЦЭМ!$D$39:$D$782,СВЦЭМ!$A$39:$A$782,$A136,СВЦЭМ!$B$39:$B$782,R$119)+'СЕТ СН'!$I$14+СВЦЭМ!$D$10+'СЕТ СН'!$I$5-'СЕТ СН'!$I$24</f>
        <v>4902.9280017199999</v>
      </c>
      <c r="S136" s="36">
        <f>SUMIFS(СВЦЭМ!$D$39:$D$782,СВЦЭМ!$A$39:$A$782,$A136,СВЦЭМ!$B$39:$B$782,S$119)+'СЕТ СН'!$I$14+СВЦЭМ!$D$10+'СЕТ СН'!$I$5-'СЕТ СН'!$I$24</f>
        <v>4906.0663567600004</v>
      </c>
      <c r="T136" s="36">
        <f>SUMIFS(СВЦЭМ!$D$39:$D$782,СВЦЭМ!$A$39:$A$782,$A136,СВЦЭМ!$B$39:$B$782,T$119)+'СЕТ СН'!$I$14+СВЦЭМ!$D$10+'СЕТ СН'!$I$5-'СЕТ СН'!$I$24</f>
        <v>4817.2407731599997</v>
      </c>
      <c r="U136" s="36">
        <f>SUMIFS(СВЦЭМ!$D$39:$D$782,СВЦЭМ!$A$39:$A$782,$A136,СВЦЭМ!$B$39:$B$782,U$119)+'СЕТ СН'!$I$14+СВЦЭМ!$D$10+'СЕТ СН'!$I$5-'СЕТ СН'!$I$24</f>
        <v>4784.5315826799997</v>
      </c>
      <c r="V136" s="36">
        <f>SUMIFS(СВЦЭМ!$D$39:$D$782,СВЦЭМ!$A$39:$A$782,$A136,СВЦЭМ!$B$39:$B$782,V$119)+'СЕТ СН'!$I$14+СВЦЭМ!$D$10+'СЕТ СН'!$I$5-'СЕТ СН'!$I$24</f>
        <v>4788.7649314099999</v>
      </c>
      <c r="W136" s="36">
        <f>SUMIFS(СВЦЭМ!$D$39:$D$782,СВЦЭМ!$A$39:$A$782,$A136,СВЦЭМ!$B$39:$B$782,W$119)+'СЕТ СН'!$I$14+СВЦЭМ!$D$10+'СЕТ СН'!$I$5-'СЕТ СН'!$I$24</f>
        <v>4819.9146124099998</v>
      </c>
      <c r="X136" s="36">
        <f>SUMIFS(СВЦЭМ!$D$39:$D$782,СВЦЭМ!$A$39:$A$782,$A136,СВЦЭМ!$B$39:$B$782,X$119)+'СЕТ СН'!$I$14+СВЦЭМ!$D$10+'СЕТ СН'!$I$5-'СЕТ СН'!$I$24</f>
        <v>4877.3169139599995</v>
      </c>
      <c r="Y136" s="36">
        <f>SUMIFS(СВЦЭМ!$D$39:$D$782,СВЦЭМ!$A$39:$A$782,$A136,СВЦЭМ!$B$39:$B$782,Y$119)+'СЕТ СН'!$I$14+СВЦЭМ!$D$10+'СЕТ СН'!$I$5-'СЕТ СН'!$I$24</f>
        <v>4909.2429982899994</v>
      </c>
    </row>
    <row r="137" spans="1:25" ht="15.75" x14ac:dyDescent="0.2">
      <c r="A137" s="35">
        <f t="shared" si="3"/>
        <v>45583</v>
      </c>
      <c r="B137" s="36">
        <f>SUMIFS(СВЦЭМ!$D$39:$D$782,СВЦЭМ!$A$39:$A$782,$A137,СВЦЭМ!$B$39:$B$782,B$119)+'СЕТ СН'!$I$14+СВЦЭМ!$D$10+'СЕТ СН'!$I$5-'СЕТ СН'!$I$24</f>
        <v>4957.7243048999999</v>
      </c>
      <c r="C137" s="36">
        <f>SUMIFS(СВЦЭМ!$D$39:$D$782,СВЦЭМ!$A$39:$A$782,$A137,СВЦЭМ!$B$39:$B$782,C$119)+'СЕТ СН'!$I$14+СВЦЭМ!$D$10+'СЕТ СН'!$I$5-'СЕТ СН'!$I$24</f>
        <v>5047.6021146700004</v>
      </c>
      <c r="D137" s="36">
        <f>SUMIFS(СВЦЭМ!$D$39:$D$782,СВЦЭМ!$A$39:$A$782,$A137,СВЦЭМ!$B$39:$B$782,D$119)+'СЕТ СН'!$I$14+СВЦЭМ!$D$10+'СЕТ СН'!$I$5-'СЕТ СН'!$I$24</f>
        <v>5105.7589905999994</v>
      </c>
      <c r="E137" s="36">
        <f>SUMIFS(СВЦЭМ!$D$39:$D$782,СВЦЭМ!$A$39:$A$782,$A137,СВЦЭМ!$B$39:$B$782,E$119)+'СЕТ СН'!$I$14+СВЦЭМ!$D$10+'СЕТ СН'!$I$5-'СЕТ СН'!$I$24</f>
        <v>5191.9124103300001</v>
      </c>
      <c r="F137" s="36">
        <f>SUMIFS(СВЦЭМ!$D$39:$D$782,СВЦЭМ!$A$39:$A$782,$A137,СВЦЭМ!$B$39:$B$782,F$119)+'СЕТ СН'!$I$14+СВЦЭМ!$D$10+'СЕТ СН'!$I$5-'СЕТ СН'!$I$24</f>
        <v>5131.8134287699995</v>
      </c>
      <c r="G137" s="36">
        <f>SUMIFS(СВЦЭМ!$D$39:$D$782,СВЦЭМ!$A$39:$A$782,$A137,СВЦЭМ!$B$39:$B$782,G$119)+'СЕТ СН'!$I$14+СВЦЭМ!$D$10+'СЕТ СН'!$I$5-'СЕТ СН'!$I$24</f>
        <v>5089.9061487999998</v>
      </c>
      <c r="H137" s="36">
        <f>SUMIFS(СВЦЭМ!$D$39:$D$782,СВЦЭМ!$A$39:$A$782,$A137,СВЦЭМ!$B$39:$B$782,H$119)+'СЕТ СН'!$I$14+СВЦЭМ!$D$10+'СЕТ СН'!$I$5-'СЕТ СН'!$I$24</f>
        <v>4965.34802253</v>
      </c>
      <c r="I137" s="36">
        <f>SUMIFS(СВЦЭМ!$D$39:$D$782,СВЦЭМ!$A$39:$A$782,$A137,СВЦЭМ!$B$39:$B$782,I$119)+'СЕТ СН'!$I$14+СВЦЭМ!$D$10+'СЕТ СН'!$I$5-'СЕТ СН'!$I$24</f>
        <v>4878.6853858200002</v>
      </c>
      <c r="J137" s="36">
        <f>SUMIFS(СВЦЭМ!$D$39:$D$782,СВЦЭМ!$A$39:$A$782,$A137,СВЦЭМ!$B$39:$B$782,J$119)+'СЕТ СН'!$I$14+СВЦЭМ!$D$10+'СЕТ СН'!$I$5-'СЕТ СН'!$I$24</f>
        <v>4835.2203123899999</v>
      </c>
      <c r="K137" s="36">
        <f>SUMIFS(СВЦЭМ!$D$39:$D$782,СВЦЭМ!$A$39:$A$782,$A137,СВЦЭМ!$B$39:$B$782,K$119)+'СЕТ СН'!$I$14+СВЦЭМ!$D$10+'СЕТ СН'!$I$5-'СЕТ СН'!$I$24</f>
        <v>4877.5278326099997</v>
      </c>
      <c r="L137" s="36">
        <f>SUMIFS(СВЦЭМ!$D$39:$D$782,СВЦЭМ!$A$39:$A$782,$A137,СВЦЭМ!$B$39:$B$782,L$119)+'СЕТ СН'!$I$14+СВЦЭМ!$D$10+'СЕТ СН'!$I$5-'СЕТ СН'!$I$24</f>
        <v>4873.05516386</v>
      </c>
      <c r="M137" s="36">
        <f>SUMIFS(СВЦЭМ!$D$39:$D$782,СВЦЭМ!$A$39:$A$782,$A137,СВЦЭМ!$B$39:$B$782,M$119)+'СЕТ СН'!$I$14+СВЦЭМ!$D$10+'СЕТ СН'!$I$5-'СЕТ СН'!$I$24</f>
        <v>4877.3855604</v>
      </c>
      <c r="N137" s="36">
        <f>SUMIFS(СВЦЭМ!$D$39:$D$782,СВЦЭМ!$A$39:$A$782,$A137,СВЦЭМ!$B$39:$B$782,N$119)+'СЕТ СН'!$I$14+СВЦЭМ!$D$10+'СЕТ СН'!$I$5-'СЕТ СН'!$I$24</f>
        <v>4897.55748494</v>
      </c>
      <c r="O137" s="36">
        <f>SUMIFS(СВЦЭМ!$D$39:$D$782,СВЦЭМ!$A$39:$A$782,$A137,СВЦЭМ!$B$39:$B$782,O$119)+'СЕТ СН'!$I$14+СВЦЭМ!$D$10+'СЕТ СН'!$I$5-'СЕТ СН'!$I$24</f>
        <v>4884.3481467399997</v>
      </c>
      <c r="P137" s="36">
        <f>SUMIFS(СВЦЭМ!$D$39:$D$782,СВЦЭМ!$A$39:$A$782,$A137,СВЦЭМ!$B$39:$B$782,P$119)+'СЕТ СН'!$I$14+СВЦЭМ!$D$10+'СЕТ СН'!$I$5-'СЕТ СН'!$I$24</f>
        <v>4890.4697829199995</v>
      </c>
      <c r="Q137" s="36">
        <f>SUMIFS(СВЦЭМ!$D$39:$D$782,СВЦЭМ!$A$39:$A$782,$A137,СВЦЭМ!$B$39:$B$782,Q$119)+'СЕТ СН'!$I$14+СВЦЭМ!$D$10+'СЕТ СН'!$I$5-'СЕТ СН'!$I$24</f>
        <v>4912.5197298499997</v>
      </c>
      <c r="R137" s="36">
        <f>SUMIFS(СВЦЭМ!$D$39:$D$782,СВЦЭМ!$A$39:$A$782,$A137,СВЦЭМ!$B$39:$B$782,R$119)+'СЕТ СН'!$I$14+СВЦЭМ!$D$10+'СЕТ СН'!$I$5-'СЕТ СН'!$I$24</f>
        <v>4895.6562224499994</v>
      </c>
      <c r="S137" s="36">
        <f>SUMIFS(СВЦЭМ!$D$39:$D$782,СВЦЭМ!$A$39:$A$782,$A137,СВЦЭМ!$B$39:$B$782,S$119)+'СЕТ СН'!$I$14+СВЦЭМ!$D$10+'СЕТ СН'!$I$5-'СЕТ СН'!$I$24</f>
        <v>4872.7171280000002</v>
      </c>
      <c r="T137" s="36">
        <f>SUMIFS(СВЦЭМ!$D$39:$D$782,СВЦЭМ!$A$39:$A$782,$A137,СВЦЭМ!$B$39:$B$782,T$119)+'СЕТ СН'!$I$14+СВЦЭМ!$D$10+'СЕТ СН'!$I$5-'СЕТ СН'!$I$24</f>
        <v>4830.0352917099999</v>
      </c>
      <c r="U137" s="36">
        <f>SUMIFS(СВЦЭМ!$D$39:$D$782,СВЦЭМ!$A$39:$A$782,$A137,СВЦЭМ!$B$39:$B$782,U$119)+'СЕТ СН'!$I$14+СВЦЭМ!$D$10+'СЕТ СН'!$I$5-'СЕТ СН'!$I$24</f>
        <v>4810.6405074499999</v>
      </c>
      <c r="V137" s="36">
        <f>SUMIFS(СВЦЭМ!$D$39:$D$782,СВЦЭМ!$A$39:$A$782,$A137,СВЦЭМ!$B$39:$B$782,V$119)+'СЕТ СН'!$I$14+СВЦЭМ!$D$10+'СЕТ СН'!$I$5-'СЕТ СН'!$I$24</f>
        <v>4828.07902027</v>
      </c>
      <c r="W137" s="36">
        <f>SUMIFS(СВЦЭМ!$D$39:$D$782,СВЦЭМ!$A$39:$A$782,$A137,СВЦЭМ!$B$39:$B$782,W$119)+'СЕТ СН'!$I$14+СВЦЭМ!$D$10+'СЕТ СН'!$I$5-'СЕТ СН'!$I$24</f>
        <v>4854.7977250000004</v>
      </c>
      <c r="X137" s="36">
        <f>SUMIFS(СВЦЭМ!$D$39:$D$782,СВЦЭМ!$A$39:$A$782,$A137,СВЦЭМ!$B$39:$B$782,X$119)+'СЕТ СН'!$I$14+СВЦЭМ!$D$10+'СЕТ СН'!$I$5-'СЕТ СН'!$I$24</f>
        <v>4915.0069353700001</v>
      </c>
      <c r="Y137" s="36">
        <f>SUMIFS(СВЦЭМ!$D$39:$D$782,СВЦЭМ!$A$39:$A$782,$A137,СВЦЭМ!$B$39:$B$782,Y$119)+'СЕТ СН'!$I$14+СВЦЭМ!$D$10+'СЕТ СН'!$I$5-'СЕТ СН'!$I$24</f>
        <v>4998.5017395100003</v>
      </c>
    </row>
    <row r="138" spans="1:25" ht="15.75" x14ac:dyDescent="0.2">
      <c r="A138" s="35">
        <f t="shared" si="3"/>
        <v>45584</v>
      </c>
      <c r="B138" s="36">
        <f>SUMIFS(СВЦЭМ!$D$39:$D$782,СВЦЭМ!$A$39:$A$782,$A138,СВЦЭМ!$B$39:$B$782,B$119)+'СЕТ СН'!$I$14+СВЦЭМ!$D$10+'СЕТ СН'!$I$5-'СЕТ СН'!$I$24</f>
        <v>4933.1719812699994</v>
      </c>
      <c r="C138" s="36">
        <f>SUMIFS(СВЦЭМ!$D$39:$D$782,СВЦЭМ!$A$39:$A$782,$A138,СВЦЭМ!$B$39:$B$782,C$119)+'СЕТ СН'!$I$14+СВЦЭМ!$D$10+'СЕТ СН'!$I$5-'СЕТ СН'!$I$24</f>
        <v>4984.3843446399997</v>
      </c>
      <c r="D138" s="36">
        <f>SUMIFS(СВЦЭМ!$D$39:$D$782,СВЦЭМ!$A$39:$A$782,$A138,СВЦЭМ!$B$39:$B$782,D$119)+'СЕТ СН'!$I$14+СВЦЭМ!$D$10+'СЕТ СН'!$I$5-'СЕТ СН'!$I$24</f>
        <v>5059.8464824799994</v>
      </c>
      <c r="E138" s="36">
        <f>SUMIFS(СВЦЭМ!$D$39:$D$782,СВЦЭМ!$A$39:$A$782,$A138,СВЦЭМ!$B$39:$B$782,E$119)+'СЕТ СН'!$I$14+СВЦЭМ!$D$10+'СЕТ СН'!$I$5-'СЕТ СН'!$I$24</f>
        <v>5067.4806110999998</v>
      </c>
      <c r="F138" s="36">
        <f>SUMIFS(СВЦЭМ!$D$39:$D$782,СВЦЭМ!$A$39:$A$782,$A138,СВЦЭМ!$B$39:$B$782,F$119)+'СЕТ СН'!$I$14+СВЦЭМ!$D$10+'СЕТ СН'!$I$5-'СЕТ СН'!$I$24</f>
        <v>5075.0747013299997</v>
      </c>
      <c r="G138" s="36">
        <f>SUMIFS(СВЦЭМ!$D$39:$D$782,СВЦЭМ!$A$39:$A$782,$A138,СВЦЭМ!$B$39:$B$782,G$119)+'СЕТ СН'!$I$14+СВЦЭМ!$D$10+'СЕТ СН'!$I$5-'СЕТ СН'!$I$24</f>
        <v>5070.6198261099998</v>
      </c>
      <c r="H138" s="36">
        <f>SUMIFS(СВЦЭМ!$D$39:$D$782,СВЦЭМ!$A$39:$A$782,$A138,СВЦЭМ!$B$39:$B$782,H$119)+'СЕТ СН'!$I$14+СВЦЭМ!$D$10+'СЕТ СН'!$I$5-'СЕТ СН'!$I$24</f>
        <v>5043.5907265200003</v>
      </c>
      <c r="I138" s="36">
        <f>SUMIFS(СВЦЭМ!$D$39:$D$782,СВЦЭМ!$A$39:$A$782,$A138,СВЦЭМ!$B$39:$B$782,I$119)+'СЕТ СН'!$I$14+СВЦЭМ!$D$10+'СЕТ СН'!$I$5-'СЕТ СН'!$I$24</f>
        <v>5059.4328734199989</v>
      </c>
      <c r="J138" s="36">
        <f>SUMIFS(СВЦЭМ!$D$39:$D$782,СВЦЭМ!$A$39:$A$782,$A138,СВЦЭМ!$B$39:$B$782,J$119)+'СЕТ СН'!$I$14+СВЦЭМ!$D$10+'СЕТ СН'!$I$5-'СЕТ СН'!$I$24</f>
        <v>4951.3657288100003</v>
      </c>
      <c r="K138" s="36">
        <f>SUMIFS(СВЦЭМ!$D$39:$D$782,СВЦЭМ!$A$39:$A$782,$A138,СВЦЭМ!$B$39:$B$782,K$119)+'СЕТ СН'!$I$14+СВЦЭМ!$D$10+'СЕТ СН'!$I$5-'СЕТ СН'!$I$24</f>
        <v>4850.2994439300001</v>
      </c>
      <c r="L138" s="36">
        <f>SUMIFS(СВЦЭМ!$D$39:$D$782,СВЦЭМ!$A$39:$A$782,$A138,СВЦЭМ!$B$39:$B$782,L$119)+'СЕТ СН'!$I$14+СВЦЭМ!$D$10+'СЕТ СН'!$I$5-'СЕТ СН'!$I$24</f>
        <v>4811.4319323999998</v>
      </c>
      <c r="M138" s="36">
        <f>SUMIFS(СВЦЭМ!$D$39:$D$782,СВЦЭМ!$A$39:$A$782,$A138,СВЦЭМ!$B$39:$B$782,M$119)+'СЕТ СН'!$I$14+СВЦЭМ!$D$10+'СЕТ СН'!$I$5-'СЕТ СН'!$I$24</f>
        <v>4827.53404323</v>
      </c>
      <c r="N138" s="36">
        <f>SUMIFS(СВЦЭМ!$D$39:$D$782,СВЦЭМ!$A$39:$A$782,$A138,СВЦЭМ!$B$39:$B$782,N$119)+'СЕТ СН'!$I$14+СВЦЭМ!$D$10+'СЕТ СН'!$I$5-'СЕТ СН'!$I$24</f>
        <v>4846.4450460799999</v>
      </c>
      <c r="O138" s="36">
        <f>SUMIFS(СВЦЭМ!$D$39:$D$782,СВЦЭМ!$A$39:$A$782,$A138,СВЦЭМ!$B$39:$B$782,O$119)+'СЕТ СН'!$I$14+СВЦЭМ!$D$10+'СЕТ СН'!$I$5-'СЕТ СН'!$I$24</f>
        <v>4860.0656568100003</v>
      </c>
      <c r="P138" s="36">
        <f>SUMIFS(СВЦЭМ!$D$39:$D$782,СВЦЭМ!$A$39:$A$782,$A138,СВЦЭМ!$B$39:$B$782,P$119)+'СЕТ СН'!$I$14+СВЦЭМ!$D$10+'СЕТ СН'!$I$5-'СЕТ СН'!$I$24</f>
        <v>4883.9091803699994</v>
      </c>
      <c r="Q138" s="36">
        <f>SUMIFS(СВЦЭМ!$D$39:$D$782,СВЦЭМ!$A$39:$A$782,$A138,СВЦЭМ!$B$39:$B$782,Q$119)+'СЕТ СН'!$I$14+СВЦЭМ!$D$10+'СЕТ СН'!$I$5-'СЕТ СН'!$I$24</f>
        <v>4889.35520808</v>
      </c>
      <c r="R138" s="36">
        <f>SUMIFS(СВЦЭМ!$D$39:$D$782,СВЦЭМ!$A$39:$A$782,$A138,СВЦЭМ!$B$39:$B$782,R$119)+'СЕТ СН'!$I$14+СВЦЭМ!$D$10+'СЕТ СН'!$I$5-'СЕТ СН'!$I$24</f>
        <v>4895.5012725199995</v>
      </c>
      <c r="S138" s="36">
        <f>SUMIFS(СВЦЭМ!$D$39:$D$782,СВЦЭМ!$A$39:$A$782,$A138,СВЦЭМ!$B$39:$B$782,S$119)+'СЕТ СН'!$I$14+СВЦЭМ!$D$10+'СЕТ СН'!$I$5-'СЕТ СН'!$I$24</f>
        <v>4885.7007358399997</v>
      </c>
      <c r="T138" s="36">
        <f>SUMIFS(СВЦЭМ!$D$39:$D$782,СВЦЭМ!$A$39:$A$782,$A138,СВЦЭМ!$B$39:$B$782,T$119)+'СЕТ СН'!$I$14+СВЦЭМ!$D$10+'СЕТ СН'!$I$5-'СЕТ СН'!$I$24</f>
        <v>4812.6062347899997</v>
      </c>
      <c r="U138" s="36">
        <f>SUMIFS(СВЦЭМ!$D$39:$D$782,СВЦЭМ!$A$39:$A$782,$A138,СВЦЭМ!$B$39:$B$782,U$119)+'СЕТ СН'!$I$14+СВЦЭМ!$D$10+'СЕТ СН'!$I$5-'СЕТ СН'!$I$24</f>
        <v>4787.0398308900003</v>
      </c>
      <c r="V138" s="36">
        <f>SUMIFS(СВЦЭМ!$D$39:$D$782,СВЦЭМ!$A$39:$A$782,$A138,СВЦЭМ!$B$39:$B$782,V$119)+'СЕТ СН'!$I$14+СВЦЭМ!$D$10+'СЕТ СН'!$I$5-'СЕТ СН'!$I$24</f>
        <v>4798.8346063499994</v>
      </c>
      <c r="W138" s="36">
        <f>SUMIFS(СВЦЭМ!$D$39:$D$782,СВЦЭМ!$A$39:$A$782,$A138,СВЦЭМ!$B$39:$B$782,W$119)+'СЕТ СН'!$I$14+СВЦЭМ!$D$10+'СЕТ СН'!$I$5-'СЕТ СН'!$I$24</f>
        <v>4816.5860427400003</v>
      </c>
      <c r="X138" s="36">
        <f>SUMIFS(СВЦЭМ!$D$39:$D$782,СВЦЭМ!$A$39:$A$782,$A138,СВЦЭМ!$B$39:$B$782,X$119)+'СЕТ СН'!$I$14+СВЦЭМ!$D$10+'СЕТ СН'!$I$5-'СЕТ СН'!$I$24</f>
        <v>4876.2149297400001</v>
      </c>
      <c r="Y138" s="36">
        <f>SUMIFS(СВЦЭМ!$D$39:$D$782,СВЦЭМ!$A$39:$A$782,$A138,СВЦЭМ!$B$39:$B$782,Y$119)+'СЕТ СН'!$I$14+СВЦЭМ!$D$10+'СЕТ СН'!$I$5-'СЕТ СН'!$I$24</f>
        <v>4910.0344554700005</v>
      </c>
    </row>
    <row r="139" spans="1:25" ht="15.75" x14ac:dyDescent="0.2">
      <c r="A139" s="35">
        <f t="shared" si="3"/>
        <v>45585</v>
      </c>
      <c r="B139" s="36">
        <f>SUMIFS(СВЦЭМ!$D$39:$D$782,СВЦЭМ!$A$39:$A$782,$A139,СВЦЭМ!$B$39:$B$782,B$119)+'СЕТ СН'!$I$14+СВЦЭМ!$D$10+'СЕТ СН'!$I$5-'СЕТ СН'!$I$24</f>
        <v>4984.5173426599995</v>
      </c>
      <c r="C139" s="36">
        <f>SUMIFS(СВЦЭМ!$D$39:$D$782,СВЦЭМ!$A$39:$A$782,$A139,СВЦЭМ!$B$39:$B$782,C$119)+'СЕТ СН'!$I$14+СВЦЭМ!$D$10+'СЕТ СН'!$I$5-'СЕТ СН'!$I$24</f>
        <v>5050.9880056700003</v>
      </c>
      <c r="D139" s="36">
        <f>SUMIFS(СВЦЭМ!$D$39:$D$782,СВЦЭМ!$A$39:$A$782,$A139,СВЦЭМ!$B$39:$B$782,D$119)+'СЕТ СН'!$I$14+СВЦЭМ!$D$10+'СЕТ СН'!$I$5-'СЕТ СН'!$I$24</f>
        <v>5083.8701764399993</v>
      </c>
      <c r="E139" s="36">
        <f>SUMIFS(СВЦЭМ!$D$39:$D$782,СВЦЭМ!$A$39:$A$782,$A139,СВЦЭМ!$B$39:$B$782,E$119)+'СЕТ СН'!$I$14+СВЦЭМ!$D$10+'СЕТ СН'!$I$5-'СЕТ СН'!$I$24</f>
        <v>5107.2024514099994</v>
      </c>
      <c r="F139" s="36">
        <f>SUMIFS(СВЦЭМ!$D$39:$D$782,СВЦЭМ!$A$39:$A$782,$A139,СВЦЭМ!$B$39:$B$782,F$119)+'СЕТ СН'!$I$14+СВЦЭМ!$D$10+'СЕТ СН'!$I$5-'СЕТ СН'!$I$24</f>
        <v>5108.9988789299996</v>
      </c>
      <c r="G139" s="36">
        <f>SUMIFS(СВЦЭМ!$D$39:$D$782,СВЦЭМ!$A$39:$A$782,$A139,СВЦЭМ!$B$39:$B$782,G$119)+'СЕТ СН'!$I$14+СВЦЭМ!$D$10+'СЕТ СН'!$I$5-'СЕТ СН'!$I$24</f>
        <v>5090.0236070800001</v>
      </c>
      <c r="H139" s="36">
        <f>SUMIFS(СВЦЭМ!$D$39:$D$782,СВЦЭМ!$A$39:$A$782,$A139,СВЦЭМ!$B$39:$B$782,H$119)+'СЕТ СН'!$I$14+СВЦЭМ!$D$10+'СЕТ СН'!$I$5-'СЕТ СН'!$I$24</f>
        <v>5066.0119594499993</v>
      </c>
      <c r="I139" s="36">
        <f>SUMIFS(СВЦЭМ!$D$39:$D$782,СВЦЭМ!$A$39:$A$782,$A139,СВЦЭМ!$B$39:$B$782,I$119)+'СЕТ СН'!$I$14+СВЦЭМ!$D$10+'СЕТ СН'!$I$5-'СЕТ СН'!$I$24</f>
        <v>5022.7372771999999</v>
      </c>
      <c r="J139" s="36">
        <f>SUMIFS(СВЦЭМ!$D$39:$D$782,СВЦЭМ!$A$39:$A$782,$A139,СВЦЭМ!$B$39:$B$782,J$119)+'СЕТ СН'!$I$14+СВЦЭМ!$D$10+'СЕТ СН'!$I$5-'СЕТ СН'!$I$24</f>
        <v>4933.4671637499996</v>
      </c>
      <c r="K139" s="36">
        <f>SUMIFS(СВЦЭМ!$D$39:$D$782,СВЦЭМ!$A$39:$A$782,$A139,СВЦЭМ!$B$39:$B$782,K$119)+'СЕТ СН'!$I$14+СВЦЭМ!$D$10+'СЕТ СН'!$I$5-'СЕТ СН'!$I$24</f>
        <v>4866.6648305500003</v>
      </c>
      <c r="L139" s="36">
        <f>SUMIFS(СВЦЭМ!$D$39:$D$782,СВЦЭМ!$A$39:$A$782,$A139,СВЦЭМ!$B$39:$B$782,L$119)+'СЕТ СН'!$I$14+СВЦЭМ!$D$10+'СЕТ СН'!$I$5-'СЕТ СН'!$I$24</f>
        <v>4859.6879415000003</v>
      </c>
      <c r="M139" s="36">
        <f>SUMIFS(СВЦЭМ!$D$39:$D$782,СВЦЭМ!$A$39:$A$782,$A139,СВЦЭМ!$B$39:$B$782,M$119)+'СЕТ СН'!$I$14+СВЦЭМ!$D$10+'СЕТ СН'!$I$5-'СЕТ СН'!$I$24</f>
        <v>4862.5133386199996</v>
      </c>
      <c r="N139" s="36">
        <f>SUMIFS(СВЦЭМ!$D$39:$D$782,СВЦЭМ!$A$39:$A$782,$A139,СВЦЭМ!$B$39:$B$782,N$119)+'СЕТ СН'!$I$14+СВЦЭМ!$D$10+'СЕТ СН'!$I$5-'СЕТ СН'!$I$24</f>
        <v>4882.91568267</v>
      </c>
      <c r="O139" s="36">
        <f>SUMIFS(СВЦЭМ!$D$39:$D$782,СВЦЭМ!$A$39:$A$782,$A139,СВЦЭМ!$B$39:$B$782,O$119)+'СЕТ СН'!$I$14+СВЦЭМ!$D$10+'СЕТ СН'!$I$5-'СЕТ СН'!$I$24</f>
        <v>4907.4532363799999</v>
      </c>
      <c r="P139" s="36">
        <f>SUMIFS(СВЦЭМ!$D$39:$D$782,СВЦЭМ!$A$39:$A$782,$A139,СВЦЭМ!$B$39:$B$782,P$119)+'СЕТ СН'!$I$14+СВЦЭМ!$D$10+'СЕТ СН'!$I$5-'СЕТ СН'!$I$24</f>
        <v>4924.0288814899995</v>
      </c>
      <c r="Q139" s="36">
        <f>SUMIFS(СВЦЭМ!$D$39:$D$782,СВЦЭМ!$A$39:$A$782,$A139,СВЦЭМ!$B$39:$B$782,Q$119)+'СЕТ СН'!$I$14+СВЦЭМ!$D$10+'СЕТ СН'!$I$5-'СЕТ СН'!$I$24</f>
        <v>4918.8695277200004</v>
      </c>
      <c r="R139" s="36">
        <f>SUMIFS(СВЦЭМ!$D$39:$D$782,СВЦЭМ!$A$39:$A$782,$A139,СВЦЭМ!$B$39:$B$782,R$119)+'СЕТ СН'!$I$14+СВЦЭМ!$D$10+'СЕТ СН'!$I$5-'СЕТ СН'!$I$24</f>
        <v>4906.0034897999994</v>
      </c>
      <c r="S139" s="36">
        <f>SUMIFS(СВЦЭМ!$D$39:$D$782,СВЦЭМ!$A$39:$A$782,$A139,СВЦЭМ!$B$39:$B$782,S$119)+'СЕТ СН'!$I$14+СВЦЭМ!$D$10+'СЕТ СН'!$I$5-'СЕТ СН'!$I$24</f>
        <v>4862.6808057399994</v>
      </c>
      <c r="T139" s="36">
        <f>SUMIFS(СВЦЭМ!$D$39:$D$782,СВЦЭМ!$A$39:$A$782,$A139,СВЦЭМ!$B$39:$B$782,T$119)+'СЕТ СН'!$I$14+СВЦЭМ!$D$10+'СЕТ СН'!$I$5-'СЕТ СН'!$I$24</f>
        <v>4793.1728756000002</v>
      </c>
      <c r="U139" s="36">
        <f>SUMIFS(СВЦЭМ!$D$39:$D$782,СВЦЭМ!$A$39:$A$782,$A139,СВЦЭМ!$B$39:$B$782,U$119)+'СЕТ СН'!$I$14+СВЦЭМ!$D$10+'СЕТ СН'!$I$5-'СЕТ СН'!$I$24</f>
        <v>4741.0479674199996</v>
      </c>
      <c r="V139" s="36">
        <f>SUMIFS(СВЦЭМ!$D$39:$D$782,СВЦЭМ!$A$39:$A$782,$A139,СВЦЭМ!$B$39:$B$782,V$119)+'СЕТ СН'!$I$14+СВЦЭМ!$D$10+'СЕТ СН'!$I$5-'СЕТ СН'!$I$24</f>
        <v>4757.6524497099999</v>
      </c>
      <c r="W139" s="36">
        <f>SUMIFS(СВЦЭМ!$D$39:$D$782,СВЦЭМ!$A$39:$A$782,$A139,СВЦЭМ!$B$39:$B$782,W$119)+'СЕТ СН'!$I$14+СВЦЭМ!$D$10+'СЕТ СН'!$I$5-'СЕТ СН'!$I$24</f>
        <v>4803.8320200399994</v>
      </c>
      <c r="X139" s="36">
        <f>SUMIFS(СВЦЭМ!$D$39:$D$782,СВЦЭМ!$A$39:$A$782,$A139,СВЦЭМ!$B$39:$B$782,X$119)+'СЕТ СН'!$I$14+СВЦЭМ!$D$10+'СЕТ СН'!$I$5-'СЕТ СН'!$I$24</f>
        <v>4884.1861363600001</v>
      </c>
      <c r="Y139" s="36">
        <f>SUMIFS(СВЦЭМ!$D$39:$D$782,СВЦЭМ!$A$39:$A$782,$A139,СВЦЭМ!$B$39:$B$782,Y$119)+'СЕТ СН'!$I$14+СВЦЭМ!$D$10+'СЕТ СН'!$I$5-'СЕТ СН'!$I$24</f>
        <v>4948.1973435399996</v>
      </c>
    </row>
    <row r="140" spans="1:25" ht="15.75" x14ac:dyDescent="0.2">
      <c r="A140" s="35">
        <f t="shared" si="3"/>
        <v>45586</v>
      </c>
      <c r="B140" s="36">
        <f>SUMIFS(СВЦЭМ!$D$39:$D$782,СВЦЭМ!$A$39:$A$782,$A140,СВЦЭМ!$B$39:$B$782,B$119)+'СЕТ СН'!$I$14+СВЦЭМ!$D$10+'СЕТ СН'!$I$5-'СЕТ СН'!$I$24</f>
        <v>5057.7630356099999</v>
      </c>
      <c r="C140" s="36">
        <f>SUMIFS(СВЦЭМ!$D$39:$D$782,СВЦЭМ!$A$39:$A$782,$A140,СВЦЭМ!$B$39:$B$782,C$119)+'СЕТ СН'!$I$14+СВЦЭМ!$D$10+'СЕТ СН'!$I$5-'СЕТ СН'!$I$24</f>
        <v>5094.2691617199998</v>
      </c>
      <c r="D140" s="36">
        <f>SUMIFS(СВЦЭМ!$D$39:$D$782,СВЦЭМ!$A$39:$A$782,$A140,СВЦЭМ!$B$39:$B$782,D$119)+'СЕТ СН'!$I$14+СВЦЭМ!$D$10+'СЕТ СН'!$I$5-'СЕТ СН'!$I$24</f>
        <v>5115.3843533299996</v>
      </c>
      <c r="E140" s="36">
        <f>SUMIFS(СВЦЭМ!$D$39:$D$782,СВЦЭМ!$A$39:$A$782,$A140,СВЦЭМ!$B$39:$B$782,E$119)+'СЕТ СН'!$I$14+СВЦЭМ!$D$10+'СЕТ СН'!$I$5-'СЕТ СН'!$I$24</f>
        <v>5121.9219339599995</v>
      </c>
      <c r="F140" s="36">
        <f>SUMIFS(СВЦЭМ!$D$39:$D$782,СВЦЭМ!$A$39:$A$782,$A140,СВЦЭМ!$B$39:$B$782,F$119)+'СЕТ СН'!$I$14+СВЦЭМ!$D$10+'СЕТ СН'!$I$5-'СЕТ СН'!$I$24</f>
        <v>5128.0911724899997</v>
      </c>
      <c r="G140" s="36">
        <f>SUMIFS(СВЦЭМ!$D$39:$D$782,СВЦЭМ!$A$39:$A$782,$A140,СВЦЭМ!$B$39:$B$782,G$119)+'СЕТ СН'!$I$14+СВЦЭМ!$D$10+'СЕТ СН'!$I$5-'СЕТ СН'!$I$24</f>
        <v>5121.6244367899999</v>
      </c>
      <c r="H140" s="36">
        <f>SUMIFS(СВЦЭМ!$D$39:$D$782,СВЦЭМ!$A$39:$A$782,$A140,СВЦЭМ!$B$39:$B$782,H$119)+'СЕТ СН'!$I$14+СВЦЭМ!$D$10+'СЕТ СН'!$I$5-'СЕТ СН'!$I$24</f>
        <v>5025.9103518600004</v>
      </c>
      <c r="I140" s="36">
        <f>SUMIFS(СВЦЭМ!$D$39:$D$782,СВЦЭМ!$A$39:$A$782,$A140,СВЦЭМ!$B$39:$B$782,I$119)+'СЕТ СН'!$I$14+СВЦЭМ!$D$10+'СЕТ СН'!$I$5-'СЕТ СН'!$I$24</f>
        <v>4926.2289780299998</v>
      </c>
      <c r="J140" s="36">
        <f>SUMIFS(СВЦЭМ!$D$39:$D$782,СВЦЭМ!$A$39:$A$782,$A140,СВЦЭМ!$B$39:$B$782,J$119)+'СЕТ СН'!$I$14+СВЦЭМ!$D$10+'СЕТ СН'!$I$5-'СЕТ СН'!$I$24</f>
        <v>4873.3384397199998</v>
      </c>
      <c r="K140" s="36">
        <f>SUMIFS(СВЦЭМ!$D$39:$D$782,СВЦЭМ!$A$39:$A$782,$A140,СВЦЭМ!$B$39:$B$782,K$119)+'СЕТ СН'!$I$14+СВЦЭМ!$D$10+'СЕТ СН'!$I$5-'СЕТ СН'!$I$24</f>
        <v>4837.5161995399994</v>
      </c>
      <c r="L140" s="36">
        <f>SUMIFS(СВЦЭМ!$D$39:$D$782,СВЦЭМ!$A$39:$A$782,$A140,СВЦЭМ!$B$39:$B$782,L$119)+'СЕТ СН'!$I$14+СВЦЭМ!$D$10+'СЕТ СН'!$I$5-'СЕТ СН'!$I$24</f>
        <v>4867.0084339099994</v>
      </c>
      <c r="M140" s="36">
        <f>SUMIFS(СВЦЭМ!$D$39:$D$782,СВЦЭМ!$A$39:$A$782,$A140,СВЦЭМ!$B$39:$B$782,M$119)+'СЕТ СН'!$I$14+СВЦЭМ!$D$10+'СЕТ СН'!$I$5-'СЕТ СН'!$I$24</f>
        <v>4898.3529446800003</v>
      </c>
      <c r="N140" s="36">
        <f>SUMIFS(СВЦЭМ!$D$39:$D$782,СВЦЭМ!$A$39:$A$782,$A140,СВЦЭМ!$B$39:$B$782,N$119)+'СЕТ СН'!$I$14+СВЦЭМ!$D$10+'СЕТ СН'!$I$5-'СЕТ СН'!$I$24</f>
        <v>4948.41819235</v>
      </c>
      <c r="O140" s="36">
        <f>SUMIFS(СВЦЭМ!$D$39:$D$782,СВЦЭМ!$A$39:$A$782,$A140,СВЦЭМ!$B$39:$B$782,O$119)+'СЕТ СН'!$I$14+СВЦЭМ!$D$10+'СЕТ СН'!$I$5-'СЕТ СН'!$I$24</f>
        <v>4929.3710990299996</v>
      </c>
      <c r="P140" s="36">
        <f>SUMIFS(СВЦЭМ!$D$39:$D$782,СВЦЭМ!$A$39:$A$782,$A140,СВЦЭМ!$B$39:$B$782,P$119)+'СЕТ СН'!$I$14+СВЦЭМ!$D$10+'СЕТ СН'!$I$5-'СЕТ СН'!$I$24</f>
        <v>4941.0550049499998</v>
      </c>
      <c r="Q140" s="36">
        <f>SUMIFS(СВЦЭМ!$D$39:$D$782,СВЦЭМ!$A$39:$A$782,$A140,СВЦЭМ!$B$39:$B$782,Q$119)+'СЕТ СН'!$I$14+СВЦЭМ!$D$10+'СЕТ СН'!$I$5-'СЕТ СН'!$I$24</f>
        <v>4954.9430033899998</v>
      </c>
      <c r="R140" s="36">
        <f>SUMIFS(СВЦЭМ!$D$39:$D$782,СВЦЭМ!$A$39:$A$782,$A140,СВЦЭМ!$B$39:$B$782,R$119)+'СЕТ СН'!$I$14+СВЦЭМ!$D$10+'СЕТ СН'!$I$5-'СЕТ СН'!$I$24</f>
        <v>4961.1261230700002</v>
      </c>
      <c r="S140" s="36">
        <f>SUMIFS(СВЦЭМ!$D$39:$D$782,СВЦЭМ!$A$39:$A$782,$A140,СВЦЭМ!$B$39:$B$782,S$119)+'СЕТ СН'!$I$14+СВЦЭМ!$D$10+'СЕТ СН'!$I$5-'СЕТ СН'!$I$24</f>
        <v>4914.8547596199996</v>
      </c>
      <c r="T140" s="36">
        <f>SUMIFS(СВЦЭМ!$D$39:$D$782,СВЦЭМ!$A$39:$A$782,$A140,СВЦЭМ!$B$39:$B$782,T$119)+'СЕТ СН'!$I$14+СВЦЭМ!$D$10+'СЕТ СН'!$I$5-'СЕТ СН'!$I$24</f>
        <v>4822.7468435999999</v>
      </c>
      <c r="U140" s="36">
        <f>SUMIFS(СВЦЭМ!$D$39:$D$782,СВЦЭМ!$A$39:$A$782,$A140,СВЦЭМ!$B$39:$B$782,U$119)+'СЕТ СН'!$I$14+СВЦЭМ!$D$10+'СЕТ СН'!$I$5-'СЕТ СН'!$I$24</f>
        <v>4812.96313422</v>
      </c>
      <c r="V140" s="36">
        <f>SUMIFS(СВЦЭМ!$D$39:$D$782,СВЦЭМ!$A$39:$A$782,$A140,СВЦЭМ!$B$39:$B$782,V$119)+'СЕТ СН'!$I$14+СВЦЭМ!$D$10+'СЕТ СН'!$I$5-'СЕТ СН'!$I$24</f>
        <v>4827.11186903</v>
      </c>
      <c r="W140" s="36">
        <f>SUMIFS(СВЦЭМ!$D$39:$D$782,СВЦЭМ!$A$39:$A$782,$A140,СВЦЭМ!$B$39:$B$782,W$119)+'СЕТ СН'!$I$14+СВЦЭМ!$D$10+'СЕТ СН'!$I$5-'СЕТ СН'!$I$24</f>
        <v>4866.0020824499998</v>
      </c>
      <c r="X140" s="36">
        <f>SUMIFS(СВЦЭМ!$D$39:$D$782,СВЦЭМ!$A$39:$A$782,$A140,СВЦЭМ!$B$39:$B$782,X$119)+'СЕТ СН'!$I$14+СВЦЭМ!$D$10+'СЕТ СН'!$I$5-'СЕТ СН'!$I$24</f>
        <v>4948.0947018200004</v>
      </c>
      <c r="Y140" s="36">
        <f>SUMIFS(СВЦЭМ!$D$39:$D$782,СВЦЭМ!$A$39:$A$782,$A140,СВЦЭМ!$B$39:$B$782,Y$119)+'СЕТ СН'!$I$14+СВЦЭМ!$D$10+'СЕТ СН'!$I$5-'СЕТ СН'!$I$24</f>
        <v>4968.0824194799998</v>
      </c>
    </row>
    <row r="141" spans="1:25" ht="15.75" x14ac:dyDescent="0.2">
      <c r="A141" s="35">
        <f t="shared" si="3"/>
        <v>45587</v>
      </c>
      <c r="B141" s="36">
        <f>SUMIFS(СВЦЭМ!$D$39:$D$782,СВЦЭМ!$A$39:$A$782,$A141,СВЦЭМ!$B$39:$B$782,B$119)+'СЕТ СН'!$I$14+СВЦЭМ!$D$10+'СЕТ СН'!$I$5-'СЕТ СН'!$I$24</f>
        <v>4945.0761155800001</v>
      </c>
      <c r="C141" s="36">
        <f>SUMIFS(СВЦЭМ!$D$39:$D$782,СВЦЭМ!$A$39:$A$782,$A141,СВЦЭМ!$B$39:$B$782,C$119)+'СЕТ СН'!$I$14+СВЦЭМ!$D$10+'СЕТ СН'!$I$5-'СЕТ СН'!$I$24</f>
        <v>4974.6437692099998</v>
      </c>
      <c r="D141" s="36">
        <f>SUMIFS(СВЦЭМ!$D$39:$D$782,СВЦЭМ!$A$39:$A$782,$A141,СВЦЭМ!$B$39:$B$782,D$119)+'СЕТ СН'!$I$14+СВЦЭМ!$D$10+'СЕТ СН'!$I$5-'СЕТ СН'!$I$24</f>
        <v>4984.9951941500003</v>
      </c>
      <c r="E141" s="36">
        <f>SUMIFS(СВЦЭМ!$D$39:$D$782,СВЦЭМ!$A$39:$A$782,$A141,СВЦЭМ!$B$39:$B$782,E$119)+'СЕТ СН'!$I$14+СВЦЭМ!$D$10+'СЕТ СН'!$I$5-'СЕТ СН'!$I$24</f>
        <v>5058.7077478899992</v>
      </c>
      <c r="F141" s="36">
        <f>SUMIFS(СВЦЭМ!$D$39:$D$782,СВЦЭМ!$A$39:$A$782,$A141,СВЦЭМ!$B$39:$B$782,F$119)+'СЕТ СН'!$I$14+СВЦЭМ!$D$10+'СЕТ СН'!$I$5-'СЕТ СН'!$I$24</f>
        <v>5066.8367201299998</v>
      </c>
      <c r="G141" s="36">
        <f>SUMIFS(СВЦЭМ!$D$39:$D$782,СВЦЭМ!$A$39:$A$782,$A141,СВЦЭМ!$B$39:$B$782,G$119)+'СЕТ СН'!$I$14+СВЦЭМ!$D$10+'СЕТ СН'!$I$5-'СЕТ СН'!$I$24</f>
        <v>5049.1984031499996</v>
      </c>
      <c r="H141" s="36">
        <f>SUMIFS(СВЦЭМ!$D$39:$D$782,СВЦЭМ!$A$39:$A$782,$A141,СВЦЭМ!$B$39:$B$782,H$119)+'СЕТ СН'!$I$14+СВЦЭМ!$D$10+'СЕТ СН'!$I$5-'СЕТ СН'!$I$24</f>
        <v>4943.82752592</v>
      </c>
      <c r="I141" s="36">
        <f>SUMIFS(СВЦЭМ!$D$39:$D$782,СВЦЭМ!$A$39:$A$782,$A141,СВЦЭМ!$B$39:$B$782,I$119)+'СЕТ СН'!$I$14+СВЦЭМ!$D$10+'СЕТ СН'!$I$5-'СЕТ СН'!$I$24</f>
        <v>4863.8613849499998</v>
      </c>
      <c r="J141" s="36">
        <f>SUMIFS(СВЦЭМ!$D$39:$D$782,СВЦЭМ!$A$39:$A$782,$A141,СВЦЭМ!$B$39:$B$782,J$119)+'СЕТ СН'!$I$14+СВЦЭМ!$D$10+'СЕТ СН'!$I$5-'СЕТ СН'!$I$24</f>
        <v>4835.6214349599995</v>
      </c>
      <c r="K141" s="36">
        <f>SUMIFS(СВЦЭМ!$D$39:$D$782,СВЦЭМ!$A$39:$A$782,$A141,СВЦЭМ!$B$39:$B$782,K$119)+'СЕТ СН'!$I$14+СВЦЭМ!$D$10+'СЕТ СН'!$I$5-'СЕТ СН'!$I$24</f>
        <v>4833.2555291199997</v>
      </c>
      <c r="L141" s="36">
        <f>SUMIFS(СВЦЭМ!$D$39:$D$782,СВЦЭМ!$A$39:$A$782,$A141,СВЦЭМ!$B$39:$B$782,L$119)+'СЕТ СН'!$I$14+СВЦЭМ!$D$10+'СЕТ СН'!$I$5-'СЕТ СН'!$I$24</f>
        <v>4804.2924628800001</v>
      </c>
      <c r="M141" s="36">
        <f>SUMIFS(СВЦЭМ!$D$39:$D$782,СВЦЭМ!$A$39:$A$782,$A141,СВЦЭМ!$B$39:$B$782,M$119)+'СЕТ СН'!$I$14+СВЦЭМ!$D$10+'СЕТ СН'!$I$5-'СЕТ СН'!$I$24</f>
        <v>4800.5591374599999</v>
      </c>
      <c r="N141" s="36">
        <f>SUMIFS(СВЦЭМ!$D$39:$D$782,СВЦЭМ!$A$39:$A$782,$A141,СВЦЭМ!$B$39:$B$782,N$119)+'СЕТ СН'!$I$14+СВЦЭМ!$D$10+'СЕТ СН'!$I$5-'СЕТ СН'!$I$24</f>
        <v>4807.99809998</v>
      </c>
      <c r="O141" s="36">
        <f>SUMIFS(СВЦЭМ!$D$39:$D$782,СВЦЭМ!$A$39:$A$782,$A141,СВЦЭМ!$B$39:$B$782,O$119)+'СЕТ СН'!$I$14+СВЦЭМ!$D$10+'СЕТ СН'!$I$5-'СЕТ СН'!$I$24</f>
        <v>4784.8128503999997</v>
      </c>
      <c r="P141" s="36">
        <f>SUMIFS(СВЦЭМ!$D$39:$D$782,СВЦЭМ!$A$39:$A$782,$A141,СВЦЭМ!$B$39:$B$782,P$119)+'СЕТ СН'!$I$14+СВЦЭМ!$D$10+'СЕТ СН'!$I$5-'СЕТ СН'!$I$24</f>
        <v>4796.3559849699996</v>
      </c>
      <c r="Q141" s="36">
        <f>SUMIFS(СВЦЭМ!$D$39:$D$782,СВЦЭМ!$A$39:$A$782,$A141,СВЦЭМ!$B$39:$B$782,Q$119)+'СЕТ СН'!$I$14+СВЦЭМ!$D$10+'СЕТ СН'!$I$5-'СЕТ СН'!$I$24</f>
        <v>4843.0793308900002</v>
      </c>
      <c r="R141" s="36">
        <f>SUMIFS(СВЦЭМ!$D$39:$D$782,СВЦЭМ!$A$39:$A$782,$A141,СВЦЭМ!$B$39:$B$782,R$119)+'СЕТ СН'!$I$14+СВЦЭМ!$D$10+'СЕТ СН'!$I$5-'СЕТ СН'!$I$24</f>
        <v>4835.1701069700002</v>
      </c>
      <c r="S141" s="36">
        <f>SUMIFS(СВЦЭМ!$D$39:$D$782,СВЦЭМ!$A$39:$A$782,$A141,СВЦЭМ!$B$39:$B$782,S$119)+'СЕТ СН'!$I$14+СВЦЭМ!$D$10+'СЕТ СН'!$I$5-'СЕТ СН'!$I$24</f>
        <v>4814.3335911599997</v>
      </c>
      <c r="T141" s="36">
        <f>SUMIFS(СВЦЭМ!$D$39:$D$782,СВЦЭМ!$A$39:$A$782,$A141,СВЦЭМ!$B$39:$B$782,T$119)+'СЕТ СН'!$I$14+СВЦЭМ!$D$10+'СЕТ СН'!$I$5-'СЕТ СН'!$I$24</f>
        <v>4766.5250077700002</v>
      </c>
      <c r="U141" s="36">
        <f>SUMIFS(СВЦЭМ!$D$39:$D$782,СВЦЭМ!$A$39:$A$782,$A141,СВЦЭМ!$B$39:$B$782,U$119)+'СЕТ СН'!$I$14+СВЦЭМ!$D$10+'СЕТ СН'!$I$5-'СЕТ СН'!$I$24</f>
        <v>4765.2776070999998</v>
      </c>
      <c r="V141" s="36">
        <f>SUMIFS(СВЦЭМ!$D$39:$D$782,СВЦЭМ!$A$39:$A$782,$A141,СВЦЭМ!$B$39:$B$782,V$119)+'СЕТ СН'!$I$14+СВЦЭМ!$D$10+'СЕТ СН'!$I$5-'СЕТ СН'!$I$24</f>
        <v>4778.0147434</v>
      </c>
      <c r="W141" s="36">
        <f>SUMIFS(СВЦЭМ!$D$39:$D$782,СВЦЭМ!$A$39:$A$782,$A141,СВЦЭМ!$B$39:$B$782,W$119)+'СЕТ СН'!$I$14+СВЦЭМ!$D$10+'СЕТ СН'!$I$5-'СЕТ СН'!$I$24</f>
        <v>4783.3015073099996</v>
      </c>
      <c r="X141" s="36">
        <f>SUMIFS(СВЦЭМ!$D$39:$D$782,СВЦЭМ!$A$39:$A$782,$A141,СВЦЭМ!$B$39:$B$782,X$119)+'СЕТ СН'!$I$14+СВЦЭМ!$D$10+'СЕТ СН'!$I$5-'СЕТ СН'!$I$24</f>
        <v>4839.0064183699997</v>
      </c>
      <c r="Y141" s="36">
        <f>SUMIFS(СВЦЭМ!$D$39:$D$782,СВЦЭМ!$A$39:$A$782,$A141,СВЦЭМ!$B$39:$B$782,Y$119)+'СЕТ СН'!$I$14+СВЦЭМ!$D$10+'СЕТ СН'!$I$5-'СЕТ СН'!$I$24</f>
        <v>4874.00540946</v>
      </c>
    </row>
    <row r="142" spans="1:25" ht="15.75" x14ac:dyDescent="0.2">
      <c r="A142" s="35">
        <f t="shared" si="3"/>
        <v>45588</v>
      </c>
      <c r="B142" s="36">
        <f>SUMIFS(СВЦЭМ!$D$39:$D$782,СВЦЭМ!$A$39:$A$782,$A142,СВЦЭМ!$B$39:$B$782,B$119)+'СЕТ СН'!$I$14+СВЦЭМ!$D$10+'СЕТ СН'!$I$5-'СЕТ СН'!$I$24</f>
        <v>4965.0046641700001</v>
      </c>
      <c r="C142" s="36">
        <f>SUMIFS(СВЦЭМ!$D$39:$D$782,СВЦЭМ!$A$39:$A$782,$A142,СВЦЭМ!$B$39:$B$782,C$119)+'СЕТ СН'!$I$14+СВЦЭМ!$D$10+'СЕТ СН'!$I$5-'СЕТ СН'!$I$24</f>
        <v>5019.2553189999999</v>
      </c>
      <c r="D142" s="36">
        <f>SUMIFS(СВЦЭМ!$D$39:$D$782,СВЦЭМ!$A$39:$A$782,$A142,СВЦЭМ!$B$39:$B$782,D$119)+'СЕТ СН'!$I$14+СВЦЭМ!$D$10+'СЕТ СН'!$I$5-'СЕТ СН'!$I$24</f>
        <v>5055.8340551700003</v>
      </c>
      <c r="E142" s="36">
        <f>SUMIFS(СВЦЭМ!$D$39:$D$782,СВЦЭМ!$A$39:$A$782,$A142,СВЦЭМ!$B$39:$B$782,E$119)+'СЕТ СН'!$I$14+СВЦЭМ!$D$10+'СЕТ СН'!$I$5-'СЕТ СН'!$I$24</f>
        <v>5073.5346456200004</v>
      </c>
      <c r="F142" s="36">
        <f>SUMIFS(СВЦЭМ!$D$39:$D$782,СВЦЭМ!$A$39:$A$782,$A142,СВЦЭМ!$B$39:$B$782,F$119)+'СЕТ СН'!$I$14+СВЦЭМ!$D$10+'СЕТ СН'!$I$5-'СЕТ СН'!$I$24</f>
        <v>5059.2597557099998</v>
      </c>
      <c r="G142" s="36">
        <f>SUMIFS(СВЦЭМ!$D$39:$D$782,СВЦЭМ!$A$39:$A$782,$A142,СВЦЭМ!$B$39:$B$782,G$119)+'СЕТ СН'!$I$14+СВЦЭМ!$D$10+'СЕТ СН'!$I$5-'СЕТ СН'!$I$24</f>
        <v>5023.7139157299998</v>
      </c>
      <c r="H142" s="36">
        <f>SUMIFS(СВЦЭМ!$D$39:$D$782,СВЦЭМ!$A$39:$A$782,$A142,СВЦЭМ!$B$39:$B$782,H$119)+'СЕТ СН'!$I$14+СВЦЭМ!$D$10+'СЕТ СН'!$I$5-'СЕТ СН'!$I$24</f>
        <v>4928.1593784199995</v>
      </c>
      <c r="I142" s="36">
        <f>SUMIFS(СВЦЭМ!$D$39:$D$782,СВЦЭМ!$A$39:$A$782,$A142,СВЦЭМ!$B$39:$B$782,I$119)+'СЕТ СН'!$I$14+СВЦЭМ!$D$10+'СЕТ СН'!$I$5-'СЕТ СН'!$I$24</f>
        <v>4844.9843203399996</v>
      </c>
      <c r="J142" s="36">
        <f>SUMIFS(СВЦЭМ!$D$39:$D$782,СВЦЭМ!$A$39:$A$782,$A142,СВЦЭМ!$B$39:$B$782,J$119)+'СЕТ СН'!$I$14+СВЦЭМ!$D$10+'СЕТ СН'!$I$5-'СЕТ СН'!$I$24</f>
        <v>4800.0901367200004</v>
      </c>
      <c r="K142" s="36">
        <f>SUMIFS(СВЦЭМ!$D$39:$D$782,СВЦЭМ!$A$39:$A$782,$A142,СВЦЭМ!$B$39:$B$782,K$119)+'СЕТ СН'!$I$14+СВЦЭМ!$D$10+'СЕТ СН'!$I$5-'СЕТ СН'!$I$24</f>
        <v>4801.9473376999995</v>
      </c>
      <c r="L142" s="36">
        <f>SUMIFS(СВЦЭМ!$D$39:$D$782,СВЦЭМ!$A$39:$A$782,$A142,СВЦЭМ!$B$39:$B$782,L$119)+'СЕТ СН'!$I$14+СВЦЭМ!$D$10+'СЕТ СН'!$I$5-'СЕТ СН'!$I$24</f>
        <v>4783.6356259200002</v>
      </c>
      <c r="M142" s="36">
        <f>SUMIFS(СВЦЭМ!$D$39:$D$782,СВЦЭМ!$A$39:$A$782,$A142,СВЦЭМ!$B$39:$B$782,M$119)+'СЕТ СН'!$I$14+СВЦЭМ!$D$10+'СЕТ СН'!$I$5-'СЕТ СН'!$I$24</f>
        <v>4782.1204758000003</v>
      </c>
      <c r="N142" s="36">
        <f>SUMIFS(СВЦЭМ!$D$39:$D$782,СВЦЭМ!$A$39:$A$782,$A142,СВЦЭМ!$B$39:$B$782,N$119)+'СЕТ СН'!$I$14+СВЦЭМ!$D$10+'СЕТ СН'!$I$5-'СЕТ СН'!$I$24</f>
        <v>4803.5446058500002</v>
      </c>
      <c r="O142" s="36">
        <f>SUMIFS(СВЦЭМ!$D$39:$D$782,СВЦЭМ!$A$39:$A$782,$A142,СВЦЭМ!$B$39:$B$782,O$119)+'СЕТ СН'!$I$14+СВЦЭМ!$D$10+'СЕТ СН'!$I$5-'СЕТ СН'!$I$24</f>
        <v>4777.7570932099998</v>
      </c>
      <c r="P142" s="36">
        <f>SUMIFS(СВЦЭМ!$D$39:$D$782,СВЦЭМ!$A$39:$A$782,$A142,СВЦЭМ!$B$39:$B$782,P$119)+'СЕТ СН'!$I$14+СВЦЭМ!$D$10+'СЕТ СН'!$I$5-'СЕТ СН'!$I$24</f>
        <v>4795.8753966599998</v>
      </c>
      <c r="Q142" s="36">
        <f>SUMIFS(СВЦЭМ!$D$39:$D$782,СВЦЭМ!$A$39:$A$782,$A142,СВЦЭМ!$B$39:$B$782,Q$119)+'СЕТ СН'!$I$14+СВЦЭМ!$D$10+'СЕТ СН'!$I$5-'СЕТ СН'!$I$24</f>
        <v>4879.9788232299998</v>
      </c>
      <c r="R142" s="36">
        <f>SUMIFS(СВЦЭМ!$D$39:$D$782,СВЦЭМ!$A$39:$A$782,$A142,СВЦЭМ!$B$39:$B$782,R$119)+'СЕТ СН'!$I$14+СВЦЭМ!$D$10+'СЕТ СН'!$I$5-'СЕТ СН'!$I$24</f>
        <v>4875.96920692</v>
      </c>
      <c r="S142" s="36">
        <f>SUMIFS(СВЦЭМ!$D$39:$D$782,СВЦЭМ!$A$39:$A$782,$A142,СВЦЭМ!$B$39:$B$782,S$119)+'СЕТ СН'!$I$14+СВЦЭМ!$D$10+'СЕТ СН'!$I$5-'СЕТ СН'!$I$24</f>
        <v>4852.6239846899998</v>
      </c>
      <c r="T142" s="36">
        <f>SUMIFS(СВЦЭМ!$D$39:$D$782,СВЦЭМ!$A$39:$A$782,$A142,СВЦЭМ!$B$39:$B$782,T$119)+'СЕТ СН'!$I$14+СВЦЭМ!$D$10+'СЕТ СН'!$I$5-'СЕТ СН'!$I$24</f>
        <v>4796.7519724100002</v>
      </c>
      <c r="U142" s="36">
        <f>SUMIFS(СВЦЭМ!$D$39:$D$782,СВЦЭМ!$A$39:$A$782,$A142,СВЦЭМ!$B$39:$B$782,U$119)+'СЕТ СН'!$I$14+СВЦЭМ!$D$10+'СЕТ СН'!$I$5-'СЕТ СН'!$I$24</f>
        <v>4790.8125724199999</v>
      </c>
      <c r="V142" s="36">
        <f>SUMIFS(СВЦЭМ!$D$39:$D$782,СВЦЭМ!$A$39:$A$782,$A142,СВЦЭМ!$B$39:$B$782,V$119)+'СЕТ СН'!$I$14+СВЦЭМ!$D$10+'СЕТ СН'!$I$5-'СЕТ СН'!$I$24</f>
        <v>4804.1593516499997</v>
      </c>
      <c r="W142" s="36">
        <f>SUMIFS(СВЦЭМ!$D$39:$D$782,СВЦЭМ!$A$39:$A$782,$A142,СВЦЭМ!$B$39:$B$782,W$119)+'СЕТ СН'!$I$14+СВЦЭМ!$D$10+'СЕТ СН'!$I$5-'СЕТ СН'!$I$24</f>
        <v>4750.1904367500001</v>
      </c>
      <c r="X142" s="36">
        <f>SUMIFS(СВЦЭМ!$D$39:$D$782,СВЦЭМ!$A$39:$A$782,$A142,СВЦЭМ!$B$39:$B$782,X$119)+'СЕТ СН'!$I$14+СВЦЭМ!$D$10+'СЕТ СН'!$I$5-'СЕТ СН'!$I$24</f>
        <v>4799.0558210700001</v>
      </c>
      <c r="Y142" s="36">
        <f>SUMIFS(СВЦЭМ!$D$39:$D$782,СВЦЭМ!$A$39:$A$782,$A142,СВЦЭМ!$B$39:$B$782,Y$119)+'СЕТ СН'!$I$14+СВЦЭМ!$D$10+'СЕТ СН'!$I$5-'СЕТ СН'!$I$24</f>
        <v>4785.41389058</v>
      </c>
    </row>
    <row r="143" spans="1:25" ht="15.75" x14ac:dyDescent="0.2">
      <c r="A143" s="35">
        <f t="shared" si="3"/>
        <v>45589</v>
      </c>
      <c r="B143" s="36">
        <f>SUMIFS(СВЦЭМ!$D$39:$D$782,СВЦЭМ!$A$39:$A$782,$A143,СВЦЭМ!$B$39:$B$782,B$119)+'СЕТ СН'!$I$14+СВЦЭМ!$D$10+'СЕТ СН'!$I$5-'СЕТ СН'!$I$24</f>
        <v>4909.5288720600001</v>
      </c>
      <c r="C143" s="36">
        <f>SUMIFS(СВЦЭМ!$D$39:$D$782,СВЦЭМ!$A$39:$A$782,$A143,СВЦЭМ!$B$39:$B$782,C$119)+'СЕТ СН'!$I$14+СВЦЭМ!$D$10+'СЕТ СН'!$I$5-'СЕТ СН'!$I$24</f>
        <v>4943.8483207299996</v>
      </c>
      <c r="D143" s="36">
        <f>SUMIFS(СВЦЭМ!$D$39:$D$782,СВЦЭМ!$A$39:$A$782,$A143,СВЦЭМ!$B$39:$B$782,D$119)+'СЕТ СН'!$I$14+СВЦЭМ!$D$10+'СЕТ СН'!$I$5-'СЕТ СН'!$I$24</f>
        <v>4999.0881189600004</v>
      </c>
      <c r="E143" s="36">
        <f>SUMIFS(СВЦЭМ!$D$39:$D$782,СВЦЭМ!$A$39:$A$782,$A143,СВЦЭМ!$B$39:$B$782,E$119)+'СЕТ СН'!$I$14+СВЦЭМ!$D$10+'СЕТ СН'!$I$5-'СЕТ СН'!$I$24</f>
        <v>5019.6361476000002</v>
      </c>
      <c r="F143" s="36">
        <f>SUMIFS(СВЦЭМ!$D$39:$D$782,СВЦЭМ!$A$39:$A$782,$A143,СВЦЭМ!$B$39:$B$782,F$119)+'СЕТ СН'!$I$14+СВЦЭМ!$D$10+'СЕТ СН'!$I$5-'СЕТ СН'!$I$24</f>
        <v>5024.7980552700001</v>
      </c>
      <c r="G143" s="36">
        <f>SUMIFS(СВЦЭМ!$D$39:$D$782,СВЦЭМ!$A$39:$A$782,$A143,СВЦЭМ!$B$39:$B$782,G$119)+'СЕТ СН'!$I$14+СВЦЭМ!$D$10+'СЕТ СН'!$I$5-'СЕТ СН'!$I$24</f>
        <v>5001.2444944500003</v>
      </c>
      <c r="H143" s="36">
        <f>SUMIFS(СВЦЭМ!$D$39:$D$782,СВЦЭМ!$A$39:$A$782,$A143,СВЦЭМ!$B$39:$B$782,H$119)+'СЕТ СН'!$I$14+СВЦЭМ!$D$10+'СЕТ СН'!$I$5-'СЕТ СН'!$I$24</f>
        <v>4907.4998783299998</v>
      </c>
      <c r="I143" s="36">
        <f>SUMIFS(СВЦЭМ!$D$39:$D$782,СВЦЭМ!$A$39:$A$782,$A143,СВЦЭМ!$B$39:$B$782,I$119)+'СЕТ СН'!$I$14+СВЦЭМ!$D$10+'СЕТ СН'!$I$5-'СЕТ СН'!$I$24</f>
        <v>4823.6284765800001</v>
      </c>
      <c r="J143" s="36">
        <f>SUMIFS(СВЦЭМ!$D$39:$D$782,СВЦЭМ!$A$39:$A$782,$A143,СВЦЭМ!$B$39:$B$782,J$119)+'СЕТ СН'!$I$14+СВЦЭМ!$D$10+'СЕТ СН'!$I$5-'СЕТ СН'!$I$24</f>
        <v>4770.7274083499997</v>
      </c>
      <c r="K143" s="36">
        <f>SUMIFS(СВЦЭМ!$D$39:$D$782,СВЦЭМ!$A$39:$A$782,$A143,СВЦЭМ!$B$39:$B$782,K$119)+'СЕТ СН'!$I$14+СВЦЭМ!$D$10+'СЕТ СН'!$I$5-'СЕТ СН'!$I$24</f>
        <v>4744.4265028199998</v>
      </c>
      <c r="L143" s="36">
        <f>SUMIFS(СВЦЭМ!$D$39:$D$782,СВЦЭМ!$A$39:$A$782,$A143,СВЦЭМ!$B$39:$B$782,L$119)+'СЕТ СН'!$I$14+СВЦЭМ!$D$10+'СЕТ СН'!$I$5-'СЕТ СН'!$I$24</f>
        <v>4716.13278618</v>
      </c>
      <c r="M143" s="36">
        <f>SUMIFS(СВЦЭМ!$D$39:$D$782,СВЦЭМ!$A$39:$A$782,$A143,СВЦЭМ!$B$39:$B$782,M$119)+'СЕТ СН'!$I$14+СВЦЭМ!$D$10+'СЕТ СН'!$I$5-'СЕТ СН'!$I$24</f>
        <v>4731.6972873300001</v>
      </c>
      <c r="N143" s="36">
        <f>SUMIFS(СВЦЭМ!$D$39:$D$782,СВЦЭМ!$A$39:$A$782,$A143,СВЦЭМ!$B$39:$B$782,N$119)+'СЕТ СН'!$I$14+СВЦЭМ!$D$10+'СЕТ СН'!$I$5-'СЕТ СН'!$I$24</f>
        <v>4749.2450489900002</v>
      </c>
      <c r="O143" s="36">
        <f>SUMIFS(СВЦЭМ!$D$39:$D$782,СВЦЭМ!$A$39:$A$782,$A143,СВЦЭМ!$B$39:$B$782,O$119)+'СЕТ СН'!$I$14+СВЦЭМ!$D$10+'СЕТ СН'!$I$5-'СЕТ СН'!$I$24</f>
        <v>4769.81308274</v>
      </c>
      <c r="P143" s="36">
        <f>SUMIFS(СВЦЭМ!$D$39:$D$782,СВЦЭМ!$A$39:$A$782,$A143,СВЦЭМ!$B$39:$B$782,P$119)+'СЕТ СН'!$I$14+СВЦЭМ!$D$10+'СЕТ СН'!$I$5-'СЕТ СН'!$I$24</f>
        <v>4783.2756619199999</v>
      </c>
      <c r="Q143" s="36">
        <f>SUMIFS(СВЦЭМ!$D$39:$D$782,СВЦЭМ!$A$39:$A$782,$A143,СВЦЭМ!$B$39:$B$782,Q$119)+'СЕТ СН'!$I$14+СВЦЭМ!$D$10+'СЕТ СН'!$I$5-'СЕТ СН'!$I$24</f>
        <v>4802.2307494400002</v>
      </c>
      <c r="R143" s="36">
        <f>SUMIFS(СВЦЭМ!$D$39:$D$782,СВЦЭМ!$A$39:$A$782,$A143,СВЦЭМ!$B$39:$B$782,R$119)+'СЕТ СН'!$I$14+СВЦЭМ!$D$10+'СЕТ СН'!$I$5-'СЕТ СН'!$I$24</f>
        <v>4754.1012968300001</v>
      </c>
      <c r="S143" s="36">
        <f>SUMIFS(СВЦЭМ!$D$39:$D$782,СВЦЭМ!$A$39:$A$782,$A143,СВЦЭМ!$B$39:$B$782,S$119)+'СЕТ СН'!$I$14+СВЦЭМ!$D$10+'СЕТ СН'!$I$5-'СЕТ СН'!$I$24</f>
        <v>4790.38948824</v>
      </c>
      <c r="T143" s="36">
        <f>SUMIFS(СВЦЭМ!$D$39:$D$782,СВЦЭМ!$A$39:$A$782,$A143,СВЦЭМ!$B$39:$B$782,T$119)+'СЕТ СН'!$I$14+СВЦЭМ!$D$10+'СЕТ СН'!$I$5-'СЕТ СН'!$I$24</f>
        <v>4702.1615057700001</v>
      </c>
      <c r="U143" s="36">
        <f>SUMIFS(СВЦЭМ!$D$39:$D$782,СВЦЭМ!$A$39:$A$782,$A143,СВЦЭМ!$B$39:$B$782,U$119)+'СЕТ СН'!$I$14+СВЦЭМ!$D$10+'СЕТ СН'!$I$5-'СЕТ СН'!$I$24</f>
        <v>4706.4747635200001</v>
      </c>
      <c r="V143" s="36">
        <f>SUMIFS(СВЦЭМ!$D$39:$D$782,СВЦЭМ!$A$39:$A$782,$A143,СВЦЭМ!$B$39:$B$782,V$119)+'СЕТ СН'!$I$14+СВЦЭМ!$D$10+'СЕТ СН'!$I$5-'СЕТ СН'!$I$24</f>
        <v>4727.3334875999999</v>
      </c>
      <c r="W143" s="36">
        <f>SUMIFS(СВЦЭМ!$D$39:$D$782,СВЦЭМ!$A$39:$A$782,$A143,СВЦЭМ!$B$39:$B$782,W$119)+'СЕТ СН'!$I$14+СВЦЭМ!$D$10+'СЕТ СН'!$I$5-'СЕТ СН'!$I$24</f>
        <v>4756.6913327599996</v>
      </c>
      <c r="X143" s="36">
        <f>SUMIFS(СВЦЭМ!$D$39:$D$782,СВЦЭМ!$A$39:$A$782,$A143,СВЦЭМ!$B$39:$B$782,X$119)+'СЕТ СН'!$I$14+СВЦЭМ!$D$10+'СЕТ СН'!$I$5-'СЕТ СН'!$I$24</f>
        <v>4792.6713781999997</v>
      </c>
      <c r="Y143" s="36">
        <f>SUMIFS(СВЦЭМ!$D$39:$D$782,СВЦЭМ!$A$39:$A$782,$A143,СВЦЭМ!$B$39:$B$782,Y$119)+'СЕТ СН'!$I$14+СВЦЭМ!$D$10+'СЕТ СН'!$I$5-'СЕТ СН'!$I$24</f>
        <v>4835.5308973000001</v>
      </c>
    </row>
    <row r="144" spans="1:25" ht="15.75" x14ac:dyDescent="0.2">
      <c r="A144" s="35">
        <f t="shared" si="3"/>
        <v>45590</v>
      </c>
      <c r="B144" s="36">
        <f>SUMIFS(СВЦЭМ!$D$39:$D$782,СВЦЭМ!$A$39:$A$782,$A144,СВЦЭМ!$B$39:$B$782,B$119)+'СЕТ СН'!$I$14+СВЦЭМ!$D$10+'СЕТ СН'!$I$5-'СЕТ СН'!$I$24</f>
        <v>4801.2422801100001</v>
      </c>
      <c r="C144" s="36">
        <f>SUMIFS(СВЦЭМ!$D$39:$D$782,СВЦЭМ!$A$39:$A$782,$A144,СВЦЭМ!$B$39:$B$782,C$119)+'СЕТ СН'!$I$14+СВЦЭМ!$D$10+'СЕТ СН'!$I$5-'СЕТ СН'!$I$24</f>
        <v>4861.3840303500001</v>
      </c>
      <c r="D144" s="36">
        <f>SUMIFS(СВЦЭМ!$D$39:$D$782,СВЦЭМ!$A$39:$A$782,$A144,СВЦЭМ!$B$39:$B$782,D$119)+'СЕТ СН'!$I$14+СВЦЭМ!$D$10+'СЕТ СН'!$I$5-'СЕТ СН'!$I$24</f>
        <v>4894.2527117299996</v>
      </c>
      <c r="E144" s="36">
        <f>SUMIFS(СВЦЭМ!$D$39:$D$782,СВЦЭМ!$A$39:$A$782,$A144,СВЦЭМ!$B$39:$B$782,E$119)+'СЕТ СН'!$I$14+СВЦЭМ!$D$10+'СЕТ СН'!$I$5-'СЕТ СН'!$I$24</f>
        <v>4913.2244946399996</v>
      </c>
      <c r="F144" s="36">
        <f>SUMIFS(СВЦЭМ!$D$39:$D$782,СВЦЭМ!$A$39:$A$782,$A144,СВЦЭМ!$B$39:$B$782,F$119)+'СЕТ СН'!$I$14+СВЦЭМ!$D$10+'СЕТ СН'!$I$5-'СЕТ СН'!$I$24</f>
        <v>4902.71489698</v>
      </c>
      <c r="G144" s="36">
        <f>SUMIFS(СВЦЭМ!$D$39:$D$782,СВЦЭМ!$A$39:$A$782,$A144,СВЦЭМ!$B$39:$B$782,G$119)+'СЕТ СН'!$I$14+СВЦЭМ!$D$10+'СЕТ СН'!$I$5-'СЕТ СН'!$I$24</f>
        <v>4953.6967356699997</v>
      </c>
      <c r="H144" s="36">
        <f>SUMIFS(СВЦЭМ!$D$39:$D$782,СВЦЭМ!$A$39:$A$782,$A144,СВЦЭМ!$B$39:$B$782,H$119)+'СЕТ СН'!$I$14+СВЦЭМ!$D$10+'СЕТ СН'!$I$5-'СЕТ СН'!$I$24</f>
        <v>4916.9124235399995</v>
      </c>
      <c r="I144" s="36">
        <f>SUMIFS(СВЦЭМ!$D$39:$D$782,СВЦЭМ!$A$39:$A$782,$A144,СВЦЭМ!$B$39:$B$782,I$119)+'СЕТ СН'!$I$14+СВЦЭМ!$D$10+'СЕТ СН'!$I$5-'СЕТ СН'!$I$24</f>
        <v>4846.2392046499999</v>
      </c>
      <c r="J144" s="36">
        <f>SUMIFS(СВЦЭМ!$D$39:$D$782,СВЦЭМ!$A$39:$A$782,$A144,СВЦЭМ!$B$39:$B$782,J$119)+'СЕТ СН'!$I$14+СВЦЭМ!$D$10+'СЕТ СН'!$I$5-'СЕТ СН'!$I$24</f>
        <v>4770.6884325800002</v>
      </c>
      <c r="K144" s="36">
        <f>SUMIFS(СВЦЭМ!$D$39:$D$782,СВЦЭМ!$A$39:$A$782,$A144,СВЦЭМ!$B$39:$B$782,K$119)+'СЕТ СН'!$I$14+СВЦЭМ!$D$10+'СЕТ СН'!$I$5-'СЕТ СН'!$I$24</f>
        <v>4747.4700943299995</v>
      </c>
      <c r="L144" s="36">
        <f>SUMIFS(СВЦЭМ!$D$39:$D$782,СВЦЭМ!$A$39:$A$782,$A144,СВЦЭМ!$B$39:$B$782,L$119)+'СЕТ СН'!$I$14+СВЦЭМ!$D$10+'СЕТ СН'!$I$5-'СЕТ СН'!$I$24</f>
        <v>4740.9906317499999</v>
      </c>
      <c r="M144" s="36">
        <f>SUMIFS(СВЦЭМ!$D$39:$D$782,СВЦЭМ!$A$39:$A$782,$A144,СВЦЭМ!$B$39:$B$782,M$119)+'СЕТ СН'!$I$14+СВЦЭМ!$D$10+'СЕТ СН'!$I$5-'СЕТ СН'!$I$24</f>
        <v>4734.8809324200001</v>
      </c>
      <c r="N144" s="36">
        <f>SUMIFS(СВЦЭМ!$D$39:$D$782,СВЦЭМ!$A$39:$A$782,$A144,СВЦЭМ!$B$39:$B$782,N$119)+'СЕТ СН'!$I$14+СВЦЭМ!$D$10+'СЕТ СН'!$I$5-'СЕТ СН'!$I$24</f>
        <v>4767.9707583500003</v>
      </c>
      <c r="O144" s="36">
        <f>SUMIFS(СВЦЭМ!$D$39:$D$782,СВЦЭМ!$A$39:$A$782,$A144,СВЦЭМ!$B$39:$B$782,O$119)+'СЕТ СН'!$I$14+СВЦЭМ!$D$10+'СЕТ СН'!$I$5-'СЕТ СН'!$I$24</f>
        <v>4730.5429985299997</v>
      </c>
      <c r="P144" s="36">
        <f>SUMIFS(СВЦЭМ!$D$39:$D$782,СВЦЭМ!$A$39:$A$782,$A144,СВЦЭМ!$B$39:$B$782,P$119)+'СЕТ СН'!$I$14+СВЦЭМ!$D$10+'СЕТ СН'!$I$5-'СЕТ СН'!$I$24</f>
        <v>4729.0310229699999</v>
      </c>
      <c r="Q144" s="36">
        <f>SUMIFS(СВЦЭМ!$D$39:$D$782,СВЦЭМ!$A$39:$A$782,$A144,СВЦЭМ!$B$39:$B$782,Q$119)+'СЕТ СН'!$I$14+СВЦЭМ!$D$10+'СЕТ СН'!$I$5-'СЕТ СН'!$I$24</f>
        <v>4798.6993610600002</v>
      </c>
      <c r="R144" s="36">
        <f>SUMIFS(СВЦЭМ!$D$39:$D$782,СВЦЭМ!$A$39:$A$782,$A144,СВЦЭМ!$B$39:$B$782,R$119)+'СЕТ СН'!$I$14+СВЦЭМ!$D$10+'СЕТ СН'!$I$5-'СЕТ СН'!$I$24</f>
        <v>4786.8575444199996</v>
      </c>
      <c r="S144" s="36">
        <f>SUMIFS(СВЦЭМ!$D$39:$D$782,СВЦЭМ!$A$39:$A$782,$A144,СВЦЭМ!$B$39:$B$782,S$119)+'СЕТ СН'!$I$14+СВЦЭМ!$D$10+'СЕТ СН'!$I$5-'СЕТ СН'!$I$24</f>
        <v>4750.25640853</v>
      </c>
      <c r="T144" s="36">
        <f>SUMIFS(СВЦЭМ!$D$39:$D$782,СВЦЭМ!$A$39:$A$782,$A144,СВЦЭМ!$B$39:$B$782,T$119)+'СЕТ СН'!$I$14+СВЦЭМ!$D$10+'СЕТ СН'!$I$5-'СЕТ СН'!$I$24</f>
        <v>4676.4461747999994</v>
      </c>
      <c r="U144" s="36">
        <f>SUMIFS(СВЦЭМ!$D$39:$D$782,СВЦЭМ!$A$39:$A$782,$A144,СВЦЭМ!$B$39:$B$782,U$119)+'СЕТ СН'!$I$14+СВЦЭМ!$D$10+'СЕТ СН'!$I$5-'СЕТ СН'!$I$24</f>
        <v>4687.5806270399999</v>
      </c>
      <c r="V144" s="36">
        <f>SUMIFS(СВЦЭМ!$D$39:$D$782,СВЦЭМ!$A$39:$A$782,$A144,СВЦЭМ!$B$39:$B$782,V$119)+'СЕТ СН'!$I$14+СВЦЭМ!$D$10+'СЕТ СН'!$I$5-'СЕТ СН'!$I$24</f>
        <v>4720.7132096400001</v>
      </c>
      <c r="W144" s="36">
        <f>SUMIFS(СВЦЭМ!$D$39:$D$782,СВЦЭМ!$A$39:$A$782,$A144,СВЦЭМ!$B$39:$B$782,W$119)+'СЕТ СН'!$I$14+СВЦЭМ!$D$10+'СЕТ СН'!$I$5-'СЕТ СН'!$I$24</f>
        <v>4733.5750211699997</v>
      </c>
      <c r="X144" s="36">
        <f>SUMIFS(СВЦЭМ!$D$39:$D$782,СВЦЭМ!$A$39:$A$782,$A144,СВЦЭМ!$B$39:$B$782,X$119)+'СЕТ СН'!$I$14+СВЦЭМ!$D$10+'СЕТ СН'!$I$5-'СЕТ СН'!$I$24</f>
        <v>4790.6953090899997</v>
      </c>
      <c r="Y144" s="36">
        <f>SUMIFS(СВЦЭМ!$D$39:$D$782,СВЦЭМ!$A$39:$A$782,$A144,СВЦЭМ!$B$39:$B$782,Y$119)+'СЕТ СН'!$I$14+СВЦЭМ!$D$10+'СЕТ СН'!$I$5-'СЕТ СН'!$I$24</f>
        <v>4910.7544811500002</v>
      </c>
    </row>
    <row r="145" spans="1:27" ht="15.75" x14ac:dyDescent="0.2">
      <c r="A145" s="35">
        <f t="shared" si="3"/>
        <v>45591</v>
      </c>
      <c r="B145" s="36">
        <f>SUMIFS(СВЦЭМ!$D$39:$D$782,СВЦЭМ!$A$39:$A$782,$A145,СВЦЭМ!$B$39:$B$782,B$119)+'СЕТ СН'!$I$14+СВЦЭМ!$D$10+'СЕТ СН'!$I$5-'СЕТ СН'!$I$24</f>
        <v>4862.1414633699997</v>
      </c>
      <c r="C145" s="36">
        <f>SUMIFS(СВЦЭМ!$D$39:$D$782,СВЦЭМ!$A$39:$A$782,$A145,СВЦЭМ!$B$39:$B$782,C$119)+'СЕТ СН'!$I$14+СВЦЭМ!$D$10+'СЕТ СН'!$I$5-'СЕТ СН'!$I$24</f>
        <v>4937.20108076</v>
      </c>
      <c r="D145" s="36">
        <f>SUMIFS(СВЦЭМ!$D$39:$D$782,СВЦЭМ!$A$39:$A$782,$A145,СВЦЭМ!$B$39:$B$782,D$119)+'СЕТ СН'!$I$14+СВЦЭМ!$D$10+'СЕТ СН'!$I$5-'СЕТ СН'!$I$24</f>
        <v>4958.5672286499994</v>
      </c>
      <c r="E145" s="36">
        <f>SUMIFS(СВЦЭМ!$D$39:$D$782,СВЦЭМ!$A$39:$A$782,$A145,СВЦЭМ!$B$39:$B$782,E$119)+'СЕТ СН'!$I$14+СВЦЭМ!$D$10+'СЕТ СН'!$I$5-'СЕТ СН'!$I$24</f>
        <v>4962.9555630699997</v>
      </c>
      <c r="F145" s="36">
        <f>SUMIFS(СВЦЭМ!$D$39:$D$782,СВЦЭМ!$A$39:$A$782,$A145,СВЦЭМ!$B$39:$B$782,F$119)+'СЕТ СН'!$I$14+СВЦЭМ!$D$10+'СЕТ СН'!$I$5-'СЕТ СН'!$I$24</f>
        <v>4985.3021701999996</v>
      </c>
      <c r="G145" s="36">
        <f>SUMIFS(СВЦЭМ!$D$39:$D$782,СВЦЭМ!$A$39:$A$782,$A145,СВЦЭМ!$B$39:$B$782,G$119)+'СЕТ СН'!$I$14+СВЦЭМ!$D$10+'СЕТ СН'!$I$5-'СЕТ СН'!$I$24</f>
        <v>4965.0877337399997</v>
      </c>
      <c r="H145" s="36">
        <f>SUMIFS(СВЦЭМ!$D$39:$D$782,СВЦЭМ!$A$39:$A$782,$A145,СВЦЭМ!$B$39:$B$782,H$119)+'СЕТ СН'!$I$14+СВЦЭМ!$D$10+'СЕТ СН'!$I$5-'СЕТ СН'!$I$24</f>
        <v>4914.1281803800002</v>
      </c>
      <c r="I145" s="36">
        <f>SUMIFS(СВЦЭМ!$D$39:$D$782,СВЦЭМ!$A$39:$A$782,$A145,СВЦЭМ!$B$39:$B$782,I$119)+'СЕТ СН'!$I$14+СВЦЭМ!$D$10+'СЕТ СН'!$I$5-'СЕТ СН'!$I$24</f>
        <v>4891.4743297599998</v>
      </c>
      <c r="J145" s="36">
        <f>SUMIFS(СВЦЭМ!$D$39:$D$782,СВЦЭМ!$A$39:$A$782,$A145,СВЦЭМ!$B$39:$B$782,J$119)+'СЕТ СН'!$I$14+СВЦЭМ!$D$10+'СЕТ СН'!$I$5-'СЕТ СН'!$I$24</f>
        <v>4810.5704688999995</v>
      </c>
      <c r="K145" s="36">
        <f>SUMIFS(СВЦЭМ!$D$39:$D$782,СВЦЭМ!$A$39:$A$782,$A145,СВЦЭМ!$B$39:$B$782,K$119)+'СЕТ СН'!$I$14+СВЦЭМ!$D$10+'СЕТ СН'!$I$5-'СЕТ СН'!$I$24</f>
        <v>4725.2282563899998</v>
      </c>
      <c r="L145" s="36">
        <f>SUMIFS(СВЦЭМ!$D$39:$D$782,СВЦЭМ!$A$39:$A$782,$A145,СВЦЭМ!$B$39:$B$782,L$119)+'СЕТ СН'!$I$14+СВЦЭМ!$D$10+'СЕТ СН'!$I$5-'СЕТ СН'!$I$24</f>
        <v>4671.8495783600001</v>
      </c>
      <c r="M145" s="36">
        <f>SUMIFS(СВЦЭМ!$D$39:$D$782,СВЦЭМ!$A$39:$A$782,$A145,СВЦЭМ!$B$39:$B$782,M$119)+'СЕТ СН'!$I$14+СВЦЭМ!$D$10+'СЕТ СН'!$I$5-'СЕТ СН'!$I$24</f>
        <v>4671.3294953200002</v>
      </c>
      <c r="N145" s="36">
        <f>SUMIFS(СВЦЭМ!$D$39:$D$782,СВЦЭМ!$A$39:$A$782,$A145,СВЦЭМ!$B$39:$B$782,N$119)+'СЕТ СН'!$I$14+СВЦЭМ!$D$10+'СЕТ СН'!$I$5-'СЕТ СН'!$I$24</f>
        <v>4685.7759900199999</v>
      </c>
      <c r="O145" s="36">
        <f>SUMIFS(СВЦЭМ!$D$39:$D$782,СВЦЭМ!$A$39:$A$782,$A145,СВЦЭМ!$B$39:$B$782,O$119)+'СЕТ СН'!$I$14+СВЦЭМ!$D$10+'СЕТ СН'!$I$5-'СЕТ СН'!$I$24</f>
        <v>4704.2078639699994</v>
      </c>
      <c r="P145" s="36">
        <f>SUMIFS(СВЦЭМ!$D$39:$D$782,СВЦЭМ!$A$39:$A$782,$A145,СВЦЭМ!$B$39:$B$782,P$119)+'СЕТ СН'!$I$14+СВЦЭМ!$D$10+'СЕТ СН'!$I$5-'СЕТ СН'!$I$24</f>
        <v>4706.7667703699999</v>
      </c>
      <c r="Q145" s="36">
        <f>SUMIFS(СВЦЭМ!$D$39:$D$782,СВЦЭМ!$A$39:$A$782,$A145,СВЦЭМ!$B$39:$B$782,Q$119)+'СЕТ СН'!$I$14+СВЦЭМ!$D$10+'СЕТ СН'!$I$5-'СЕТ СН'!$I$24</f>
        <v>4710.9388624700005</v>
      </c>
      <c r="R145" s="36">
        <f>SUMIFS(СВЦЭМ!$D$39:$D$782,СВЦЭМ!$A$39:$A$782,$A145,СВЦЭМ!$B$39:$B$782,R$119)+'СЕТ СН'!$I$14+СВЦЭМ!$D$10+'СЕТ СН'!$I$5-'СЕТ СН'!$I$24</f>
        <v>4728.54739617</v>
      </c>
      <c r="S145" s="36">
        <f>SUMIFS(СВЦЭМ!$D$39:$D$782,СВЦЭМ!$A$39:$A$782,$A145,СВЦЭМ!$B$39:$B$782,S$119)+'СЕТ СН'!$I$14+СВЦЭМ!$D$10+'СЕТ СН'!$I$5-'СЕТ СН'!$I$24</f>
        <v>4725.33181315</v>
      </c>
      <c r="T145" s="36">
        <f>SUMIFS(СВЦЭМ!$D$39:$D$782,СВЦЭМ!$A$39:$A$782,$A145,СВЦЭМ!$B$39:$B$782,T$119)+'СЕТ СН'!$I$14+СВЦЭМ!$D$10+'СЕТ СН'!$I$5-'СЕТ СН'!$I$24</f>
        <v>4657.3211590299998</v>
      </c>
      <c r="U145" s="36">
        <f>SUMIFS(СВЦЭМ!$D$39:$D$782,СВЦЭМ!$A$39:$A$782,$A145,СВЦЭМ!$B$39:$B$782,U$119)+'СЕТ СН'!$I$14+СВЦЭМ!$D$10+'СЕТ СН'!$I$5-'СЕТ СН'!$I$24</f>
        <v>4658.1338800200001</v>
      </c>
      <c r="V145" s="36">
        <f>SUMIFS(СВЦЭМ!$D$39:$D$782,СВЦЭМ!$A$39:$A$782,$A145,СВЦЭМ!$B$39:$B$782,V$119)+'СЕТ СН'!$I$14+СВЦЭМ!$D$10+'СЕТ СН'!$I$5-'СЕТ СН'!$I$24</f>
        <v>4679.8061408899994</v>
      </c>
      <c r="W145" s="36">
        <f>SUMIFS(СВЦЭМ!$D$39:$D$782,СВЦЭМ!$A$39:$A$782,$A145,СВЦЭМ!$B$39:$B$782,W$119)+'СЕТ СН'!$I$14+СВЦЭМ!$D$10+'СЕТ СН'!$I$5-'СЕТ СН'!$I$24</f>
        <v>4672.9066434199995</v>
      </c>
      <c r="X145" s="36">
        <f>SUMIFS(СВЦЭМ!$D$39:$D$782,СВЦЭМ!$A$39:$A$782,$A145,СВЦЭМ!$B$39:$B$782,X$119)+'СЕТ СН'!$I$14+СВЦЭМ!$D$10+'СЕТ СН'!$I$5-'СЕТ СН'!$I$24</f>
        <v>4718.94556534</v>
      </c>
      <c r="Y145" s="36">
        <f>SUMIFS(СВЦЭМ!$D$39:$D$782,СВЦЭМ!$A$39:$A$782,$A145,СВЦЭМ!$B$39:$B$782,Y$119)+'СЕТ СН'!$I$14+СВЦЭМ!$D$10+'СЕТ СН'!$I$5-'СЕТ СН'!$I$24</f>
        <v>4787.2977682700002</v>
      </c>
    </row>
    <row r="146" spans="1:27" ht="15.75" x14ac:dyDescent="0.2">
      <c r="A146" s="35">
        <f t="shared" si="3"/>
        <v>45592</v>
      </c>
      <c r="B146" s="36">
        <f>SUMIFS(СВЦЭМ!$D$39:$D$782,СВЦЭМ!$A$39:$A$782,$A146,СВЦЭМ!$B$39:$B$782,B$119)+'СЕТ СН'!$I$14+СВЦЭМ!$D$10+'СЕТ СН'!$I$5-'СЕТ СН'!$I$24</f>
        <v>4786.0388512700001</v>
      </c>
      <c r="C146" s="36">
        <f>SUMIFS(СВЦЭМ!$D$39:$D$782,СВЦЭМ!$A$39:$A$782,$A146,СВЦЭМ!$B$39:$B$782,C$119)+'СЕТ СН'!$I$14+СВЦЭМ!$D$10+'СЕТ СН'!$I$5-'СЕТ СН'!$I$24</f>
        <v>4853.5692224899994</v>
      </c>
      <c r="D146" s="36">
        <f>SUMIFS(СВЦЭМ!$D$39:$D$782,СВЦЭМ!$A$39:$A$782,$A146,СВЦЭМ!$B$39:$B$782,D$119)+'СЕТ СН'!$I$14+СВЦЭМ!$D$10+'СЕТ СН'!$I$5-'СЕТ СН'!$I$24</f>
        <v>4880.6413394399997</v>
      </c>
      <c r="E146" s="36">
        <f>SUMIFS(СВЦЭМ!$D$39:$D$782,СВЦЭМ!$A$39:$A$782,$A146,СВЦЭМ!$B$39:$B$782,E$119)+'СЕТ СН'!$I$14+СВЦЭМ!$D$10+'СЕТ СН'!$I$5-'СЕТ СН'!$I$24</f>
        <v>4900.9786224399995</v>
      </c>
      <c r="F146" s="36">
        <f>SUMIFS(СВЦЭМ!$D$39:$D$782,СВЦЭМ!$A$39:$A$782,$A146,СВЦЭМ!$B$39:$B$782,F$119)+'СЕТ СН'!$I$14+СВЦЭМ!$D$10+'СЕТ СН'!$I$5-'СЕТ СН'!$I$24</f>
        <v>4909.2020583200001</v>
      </c>
      <c r="G146" s="36">
        <f>SUMIFS(СВЦЭМ!$D$39:$D$782,СВЦЭМ!$A$39:$A$782,$A146,СВЦЭМ!$B$39:$B$782,G$119)+'СЕТ СН'!$I$14+СВЦЭМ!$D$10+'СЕТ СН'!$I$5-'СЕТ СН'!$I$24</f>
        <v>4885.9131786899998</v>
      </c>
      <c r="H146" s="36">
        <f>SUMIFS(СВЦЭМ!$D$39:$D$782,СВЦЭМ!$A$39:$A$782,$A146,СВЦЭМ!$B$39:$B$782,H$119)+'СЕТ СН'!$I$14+СВЦЭМ!$D$10+'СЕТ СН'!$I$5-'СЕТ СН'!$I$24</f>
        <v>4847.1304424</v>
      </c>
      <c r="I146" s="36">
        <f>SUMIFS(СВЦЭМ!$D$39:$D$782,СВЦЭМ!$A$39:$A$782,$A146,СВЦЭМ!$B$39:$B$782,I$119)+'СЕТ СН'!$I$14+СВЦЭМ!$D$10+'СЕТ СН'!$I$5-'СЕТ СН'!$I$24</f>
        <v>4826.6184108500001</v>
      </c>
      <c r="J146" s="36">
        <f>SUMIFS(СВЦЭМ!$D$39:$D$782,СВЦЭМ!$A$39:$A$782,$A146,СВЦЭМ!$B$39:$B$782,J$119)+'СЕТ СН'!$I$14+СВЦЭМ!$D$10+'СЕТ СН'!$I$5-'СЕТ СН'!$I$24</f>
        <v>4726.7600660999997</v>
      </c>
      <c r="K146" s="36">
        <f>SUMIFS(СВЦЭМ!$D$39:$D$782,СВЦЭМ!$A$39:$A$782,$A146,СВЦЭМ!$B$39:$B$782,K$119)+'СЕТ СН'!$I$14+СВЦЭМ!$D$10+'СЕТ СН'!$I$5-'СЕТ СН'!$I$24</f>
        <v>4650.5036328400001</v>
      </c>
      <c r="L146" s="36">
        <f>SUMIFS(СВЦЭМ!$D$39:$D$782,СВЦЭМ!$A$39:$A$782,$A146,СВЦЭМ!$B$39:$B$782,L$119)+'СЕТ СН'!$I$14+СВЦЭМ!$D$10+'СЕТ СН'!$I$5-'СЕТ СН'!$I$24</f>
        <v>4621.0678741499996</v>
      </c>
      <c r="M146" s="36">
        <f>SUMIFS(СВЦЭМ!$D$39:$D$782,СВЦЭМ!$A$39:$A$782,$A146,СВЦЭМ!$B$39:$B$782,M$119)+'СЕТ СН'!$I$14+СВЦЭМ!$D$10+'СЕТ СН'!$I$5-'СЕТ СН'!$I$24</f>
        <v>4628.5460775399997</v>
      </c>
      <c r="N146" s="36">
        <f>SUMIFS(СВЦЭМ!$D$39:$D$782,СВЦЭМ!$A$39:$A$782,$A146,СВЦЭМ!$B$39:$B$782,N$119)+'СЕТ СН'!$I$14+СВЦЭМ!$D$10+'СЕТ СН'!$I$5-'СЕТ СН'!$I$24</f>
        <v>4648.2894137599997</v>
      </c>
      <c r="O146" s="36">
        <f>SUMIFS(СВЦЭМ!$D$39:$D$782,СВЦЭМ!$A$39:$A$782,$A146,СВЦЭМ!$B$39:$B$782,O$119)+'СЕТ СН'!$I$14+СВЦЭМ!$D$10+'СЕТ СН'!$I$5-'СЕТ СН'!$I$24</f>
        <v>4685.9752812999996</v>
      </c>
      <c r="P146" s="36">
        <f>SUMIFS(СВЦЭМ!$D$39:$D$782,СВЦЭМ!$A$39:$A$782,$A146,СВЦЭМ!$B$39:$B$782,P$119)+'СЕТ СН'!$I$14+СВЦЭМ!$D$10+'СЕТ СН'!$I$5-'СЕТ СН'!$I$24</f>
        <v>4700.08611879</v>
      </c>
      <c r="Q146" s="36">
        <f>SUMIFS(СВЦЭМ!$D$39:$D$782,СВЦЭМ!$A$39:$A$782,$A146,СВЦЭМ!$B$39:$B$782,Q$119)+'СЕТ СН'!$I$14+СВЦЭМ!$D$10+'СЕТ СН'!$I$5-'СЕТ СН'!$I$24</f>
        <v>4702.5179062400002</v>
      </c>
      <c r="R146" s="36">
        <f>SUMIFS(СВЦЭМ!$D$39:$D$782,СВЦЭМ!$A$39:$A$782,$A146,СВЦЭМ!$B$39:$B$782,R$119)+'СЕТ СН'!$I$14+СВЦЭМ!$D$10+'СЕТ СН'!$I$5-'СЕТ СН'!$I$24</f>
        <v>4729.1353841999999</v>
      </c>
      <c r="S146" s="36">
        <f>SUMIFS(СВЦЭМ!$D$39:$D$782,СВЦЭМ!$A$39:$A$782,$A146,СВЦЭМ!$B$39:$B$782,S$119)+'СЕТ СН'!$I$14+СВЦЭМ!$D$10+'СЕТ СН'!$I$5-'СЕТ СН'!$I$24</f>
        <v>4681.7947114799999</v>
      </c>
      <c r="T146" s="36">
        <f>SUMIFS(СВЦЭМ!$D$39:$D$782,СВЦЭМ!$A$39:$A$782,$A146,СВЦЭМ!$B$39:$B$782,T$119)+'СЕТ СН'!$I$14+СВЦЭМ!$D$10+'СЕТ СН'!$I$5-'СЕТ СН'!$I$24</f>
        <v>4600.7232022999997</v>
      </c>
      <c r="U146" s="36">
        <f>SUMIFS(СВЦЭМ!$D$39:$D$782,СВЦЭМ!$A$39:$A$782,$A146,СВЦЭМ!$B$39:$B$782,U$119)+'СЕТ СН'!$I$14+СВЦЭМ!$D$10+'СЕТ СН'!$I$5-'СЕТ СН'!$I$24</f>
        <v>4587.0924772600001</v>
      </c>
      <c r="V146" s="36">
        <f>SUMIFS(СВЦЭМ!$D$39:$D$782,СВЦЭМ!$A$39:$A$782,$A146,СВЦЭМ!$B$39:$B$782,V$119)+'СЕТ СН'!$I$14+СВЦЭМ!$D$10+'СЕТ СН'!$I$5-'СЕТ СН'!$I$24</f>
        <v>4607.3841244300002</v>
      </c>
      <c r="W146" s="36">
        <f>SUMIFS(СВЦЭМ!$D$39:$D$782,СВЦЭМ!$A$39:$A$782,$A146,СВЦЭМ!$B$39:$B$782,W$119)+'СЕТ СН'!$I$14+СВЦЭМ!$D$10+'СЕТ СН'!$I$5-'СЕТ СН'!$I$24</f>
        <v>4632.06565916</v>
      </c>
      <c r="X146" s="36">
        <f>SUMIFS(СВЦЭМ!$D$39:$D$782,СВЦЭМ!$A$39:$A$782,$A146,СВЦЭМ!$B$39:$B$782,X$119)+'СЕТ СН'!$I$14+СВЦЭМ!$D$10+'СЕТ СН'!$I$5-'СЕТ СН'!$I$24</f>
        <v>4667.2723540099996</v>
      </c>
      <c r="Y146" s="36">
        <f>SUMIFS(СВЦЭМ!$D$39:$D$782,СВЦЭМ!$A$39:$A$782,$A146,СВЦЭМ!$B$39:$B$782,Y$119)+'СЕТ СН'!$I$14+СВЦЭМ!$D$10+'СЕТ СН'!$I$5-'СЕТ СН'!$I$24</f>
        <v>4732.9250099500005</v>
      </c>
    </row>
    <row r="147" spans="1:27" ht="15.75" x14ac:dyDescent="0.2">
      <c r="A147" s="35">
        <f t="shared" si="3"/>
        <v>45593</v>
      </c>
      <c r="B147" s="36">
        <f>SUMIFS(СВЦЭМ!$D$39:$D$782,СВЦЭМ!$A$39:$A$782,$A147,СВЦЭМ!$B$39:$B$782,B$119)+'СЕТ СН'!$I$14+СВЦЭМ!$D$10+'СЕТ СН'!$I$5-'СЕТ СН'!$I$24</f>
        <v>4933.0725909399998</v>
      </c>
      <c r="C147" s="36">
        <f>SUMIFS(СВЦЭМ!$D$39:$D$782,СВЦЭМ!$A$39:$A$782,$A147,СВЦЭМ!$B$39:$B$782,C$119)+'СЕТ СН'!$I$14+СВЦЭМ!$D$10+'СЕТ СН'!$I$5-'СЕТ СН'!$I$24</f>
        <v>4990.90165566</v>
      </c>
      <c r="D147" s="36">
        <f>SUMIFS(СВЦЭМ!$D$39:$D$782,СВЦЭМ!$A$39:$A$782,$A147,СВЦЭМ!$B$39:$B$782,D$119)+'СЕТ СН'!$I$14+СВЦЭМ!$D$10+'СЕТ СН'!$I$5-'СЕТ СН'!$I$24</f>
        <v>5005.93623209</v>
      </c>
      <c r="E147" s="36">
        <f>SUMIFS(СВЦЭМ!$D$39:$D$782,СВЦЭМ!$A$39:$A$782,$A147,СВЦЭМ!$B$39:$B$782,E$119)+'СЕТ СН'!$I$14+СВЦЭМ!$D$10+'СЕТ СН'!$I$5-'СЕТ СН'!$I$24</f>
        <v>4998.3046130799994</v>
      </c>
      <c r="F147" s="36">
        <f>SUMIFS(СВЦЭМ!$D$39:$D$782,СВЦЭМ!$A$39:$A$782,$A147,СВЦЭМ!$B$39:$B$782,F$119)+'СЕТ СН'!$I$14+СВЦЭМ!$D$10+'СЕТ СН'!$I$5-'СЕТ СН'!$I$24</f>
        <v>4998.9700829100002</v>
      </c>
      <c r="G147" s="36">
        <f>SUMIFS(СВЦЭМ!$D$39:$D$782,СВЦЭМ!$A$39:$A$782,$A147,СВЦЭМ!$B$39:$B$782,G$119)+'СЕТ СН'!$I$14+СВЦЭМ!$D$10+'СЕТ СН'!$I$5-'СЕТ СН'!$I$24</f>
        <v>4995.3692426899997</v>
      </c>
      <c r="H147" s="36">
        <f>SUMIFS(СВЦЭМ!$D$39:$D$782,СВЦЭМ!$A$39:$A$782,$A147,СВЦЭМ!$B$39:$B$782,H$119)+'СЕТ СН'!$I$14+СВЦЭМ!$D$10+'СЕТ СН'!$I$5-'СЕТ СН'!$I$24</f>
        <v>4905.0323239700001</v>
      </c>
      <c r="I147" s="36">
        <f>SUMIFS(СВЦЭМ!$D$39:$D$782,СВЦЭМ!$A$39:$A$782,$A147,СВЦЭМ!$B$39:$B$782,I$119)+'СЕТ СН'!$I$14+СВЦЭМ!$D$10+'СЕТ СН'!$I$5-'СЕТ СН'!$I$24</f>
        <v>4821.2448753400004</v>
      </c>
      <c r="J147" s="36">
        <f>SUMIFS(СВЦЭМ!$D$39:$D$782,СВЦЭМ!$A$39:$A$782,$A147,СВЦЭМ!$B$39:$B$782,J$119)+'СЕТ СН'!$I$14+СВЦЭМ!$D$10+'СЕТ СН'!$I$5-'СЕТ СН'!$I$24</f>
        <v>4768.1407514900002</v>
      </c>
      <c r="K147" s="36">
        <f>SUMIFS(СВЦЭМ!$D$39:$D$782,СВЦЭМ!$A$39:$A$782,$A147,СВЦЭМ!$B$39:$B$782,K$119)+'СЕТ СН'!$I$14+СВЦЭМ!$D$10+'СЕТ СН'!$I$5-'СЕТ СН'!$I$24</f>
        <v>4752.0760134000002</v>
      </c>
      <c r="L147" s="36">
        <f>SUMIFS(СВЦЭМ!$D$39:$D$782,СВЦЭМ!$A$39:$A$782,$A147,СВЦЭМ!$B$39:$B$782,L$119)+'СЕТ СН'!$I$14+СВЦЭМ!$D$10+'СЕТ СН'!$I$5-'СЕТ СН'!$I$24</f>
        <v>4726.84190339</v>
      </c>
      <c r="M147" s="36">
        <f>SUMIFS(СВЦЭМ!$D$39:$D$782,СВЦЭМ!$A$39:$A$782,$A147,СВЦЭМ!$B$39:$B$782,M$119)+'СЕТ СН'!$I$14+СВЦЭМ!$D$10+'СЕТ СН'!$I$5-'СЕТ СН'!$I$24</f>
        <v>4756.6433658200003</v>
      </c>
      <c r="N147" s="36">
        <f>SUMIFS(СВЦЭМ!$D$39:$D$782,СВЦЭМ!$A$39:$A$782,$A147,СВЦЭМ!$B$39:$B$782,N$119)+'СЕТ СН'!$I$14+СВЦЭМ!$D$10+'СЕТ СН'!$I$5-'СЕТ СН'!$I$24</f>
        <v>4785.7538214699998</v>
      </c>
      <c r="O147" s="36">
        <f>SUMIFS(СВЦЭМ!$D$39:$D$782,СВЦЭМ!$A$39:$A$782,$A147,СВЦЭМ!$B$39:$B$782,O$119)+'СЕТ СН'!$I$14+СВЦЭМ!$D$10+'СЕТ СН'!$I$5-'СЕТ СН'!$I$24</f>
        <v>4785.7811669299999</v>
      </c>
      <c r="P147" s="36">
        <f>SUMIFS(СВЦЭМ!$D$39:$D$782,СВЦЭМ!$A$39:$A$782,$A147,СВЦЭМ!$B$39:$B$782,P$119)+'СЕТ СН'!$I$14+СВЦЭМ!$D$10+'СЕТ СН'!$I$5-'СЕТ СН'!$I$24</f>
        <v>4798.6121569099996</v>
      </c>
      <c r="Q147" s="36">
        <f>SUMIFS(СВЦЭМ!$D$39:$D$782,СВЦЭМ!$A$39:$A$782,$A147,СВЦЭМ!$B$39:$B$782,Q$119)+'СЕТ СН'!$I$14+СВЦЭМ!$D$10+'СЕТ СН'!$I$5-'СЕТ СН'!$I$24</f>
        <v>4804.9679132399997</v>
      </c>
      <c r="R147" s="36">
        <f>SUMIFS(СВЦЭМ!$D$39:$D$782,СВЦЭМ!$A$39:$A$782,$A147,СВЦЭМ!$B$39:$B$782,R$119)+'СЕТ СН'!$I$14+СВЦЭМ!$D$10+'СЕТ СН'!$I$5-'СЕТ СН'!$I$24</f>
        <v>4805.5286179699997</v>
      </c>
      <c r="S147" s="36">
        <f>SUMIFS(СВЦЭМ!$D$39:$D$782,СВЦЭМ!$A$39:$A$782,$A147,СВЦЭМ!$B$39:$B$782,S$119)+'СЕТ СН'!$I$14+СВЦЭМ!$D$10+'СЕТ СН'!$I$5-'СЕТ СН'!$I$24</f>
        <v>4753.7502717699999</v>
      </c>
      <c r="T147" s="36">
        <f>SUMIFS(СВЦЭМ!$D$39:$D$782,СВЦЭМ!$A$39:$A$782,$A147,СВЦЭМ!$B$39:$B$782,T$119)+'СЕТ СН'!$I$14+СВЦЭМ!$D$10+'СЕТ СН'!$I$5-'СЕТ СН'!$I$24</f>
        <v>4693.3240569400004</v>
      </c>
      <c r="U147" s="36">
        <f>SUMIFS(СВЦЭМ!$D$39:$D$782,СВЦЭМ!$A$39:$A$782,$A147,СВЦЭМ!$B$39:$B$782,U$119)+'СЕТ СН'!$I$14+СВЦЭМ!$D$10+'СЕТ СН'!$I$5-'СЕТ СН'!$I$24</f>
        <v>4690.4962897599999</v>
      </c>
      <c r="V147" s="36">
        <f>SUMIFS(СВЦЭМ!$D$39:$D$782,СВЦЭМ!$A$39:$A$782,$A147,СВЦЭМ!$B$39:$B$782,V$119)+'СЕТ СН'!$I$14+СВЦЭМ!$D$10+'СЕТ СН'!$I$5-'СЕТ СН'!$I$24</f>
        <v>4715.8892871199996</v>
      </c>
      <c r="W147" s="36">
        <f>SUMIFS(СВЦЭМ!$D$39:$D$782,СВЦЭМ!$A$39:$A$782,$A147,СВЦЭМ!$B$39:$B$782,W$119)+'СЕТ СН'!$I$14+СВЦЭМ!$D$10+'СЕТ СН'!$I$5-'СЕТ СН'!$I$24</f>
        <v>4754.9942355499998</v>
      </c>
      <c r="X147" s="36">
        <f>SUMIFS(СВЦЭМ!$D$39:$D$782,СВЦЭМ!$A$39:$A$782,$A147,СВЦЭМ!$B$39:$B$782,X$119)+'СЕТ СН'!$I$14+СВЦЭМ!$D$10+'СЕТ СН'!$I$5-'СЕТ СН'!$I$24</f>
        <v>4810.30971623</v>
      </c>
      <c r="Y147" s="36">
        <f>SUMIFS(СВЦЭМ!$D$39:$D$782,СВЦЭМ!$A$39:$A$782,$A147,СВЦЭМ!$B$39:$B$782,Y$119)+'СЕТ СН'!$I$14+СВЦЭМ!$D$10+'СЕТ СН'!$I$5-'СЕТ СН'!$I$24</f>
        <v>4893.0988824400001</v>
      </c>
    </row>
    <row r="148" spans="1:27" ht="15.75" x14ac:dyDescent="0.2">
      <c r="A148" s="35">
        <f t="shared" si="3"/>
        <v>45594</v>
      </c>
      <c r="B148" s="36">
        <f>SUMIFS(СВЦЭМ!$D$39:$D$782,СВЦЭМ!$A$39:$A$782,$A148,СВЦЭМ!$B$39:$B$782,B$119)+'СЕТ СН'!$I$14+СВЦЭМ!$D$10+'СЕТ СН'!$I$5-'СЕТ СН'!$I$24</f>
        <v>4927.0009974999994</v>
      </c>
      <c r="C148" s="36">
        <f>SUMIFS(СВЦЭМ!$D$39:$D$782,СВЦЭМ!$A$39:$A$782,$A148,СВЦЭМ!$B$39:$B$782,C$119)+'СЕТ СН'!$I$14+СВЦЭМ!$D$10+'СЕТ СН'!$I$5-'СЕТ СН'!$I$24</f>
        <v>4969.0986428799997</v>
      </c>
      <c r="D148" s="36">
        <f>SUMIFS(СВЦЭМ!$D$39:$D$782,СВЦЭМ!$A$39:$A$782,$A148,СВЦЭМ!$B$39:$B$782,D$119)+'СЕТ СН'!$I$14+СВЦЭМ!$D$10+'СЕТ СН'!$I$5-'СЕТ СН'!$I$24</f>
        <v>4996.6273128800003</v>
      </c>
      <c r="E148" s="36">
        <f>SUMIFS(СВЦЭМ!$D$39:$D$782,СВЦЭМ!$A$39:$A$782,$A148,СВЦЭМ!$B$39:$B$782,E$119)+'СЕТ СН'!$I$14+СВЦЭМ!$D$10+'СЕТ СН'!$I$5-'СЕТ СН'!$I$24</f>
        <v>4987.79760317</v>
      </c>
      <c r="F148" s="36">
        <f>SUMIFS(СВЦЭМ!$D$39:$D$782,СВЦЭМ!$A$39:$A$782,$A148,СВЦЭМ!$B$39:$B$782,F$119)+'СЕТ СН'!$I$14+СВЦЭМ!$D$10+'СЕТ СН'!$I$5-'СЕТ СН'!$I$24</f>
        <v>4996.1488827800003</v>
      </c>
      <c r="G148" s="36">
        <f>SUMIFS(СВЦЭМ!$D$39:$D$782,СВЦЭМ!$A$39:$A$782,$A148,СВЦЭМ!$B$39:$B$782,G$119)+'СЕТ СН'!$I$14+СВЦЭМ!$D$10+'СЕТ СН'!$I$5-'СЕТ СН'!$I$24</f>
        <v>4955.0136433299995</v>
      </c>
      <c r="H148" s="36">
        <f>SUMIFS(СВЦЭМ!$D$39:$D$782,СВЦЭМ!$A$39:$A$782,$A148,СВЦЭМ!$B$39:$B$782,H$119)+'СЕТ СН'!$I$14+СВЦЭМ!$D$10+'СЕТ СН'!$I$5-'СЕТ СН'!$I$24</f>
        <v>4845.8844659099996</v>
      </c>
      <c r="I148" s="36">
        <f>SUMIFS(СВЦЭМ!$D$39:$D$782,СВЦЭМ!$A$39:$A$782,$A148,СВЦЭМ!$B$39:$B$782,I$119)+'СЕТ СН'!$I$14+СВЦЭМ!$D$10+'СЕТ СН'!$I$5-'СЕТ СН'!$I$24</f>
        <v>4802.6544956300004</v>
      </c>
      <c r="J148" s="36">
        <f>SUMIFS(СВЦЭМ!$D$39:$D$782,СВЦЭМ!$A$39:$A$782,$A148,СВЦЭМ!$B$39:$B$782,J$119)+'СЕТ СН'!$I$14+СВЦЭМ!$D$10+'СЕТ СН'!$I$5-'СЕТ СН'!$I$24</f>
        <v>4753.3618256499994</v>
      </c>
      <c r="K148" s="36">
        <f>SUMIFS(СВЦЭМ!$D$39:$D$782,СВЦЭМ!$A$39:$A$782,$A148,СВЦЭМ!$B$39:$B$782,K$119)+'СЕТ СН'!$I$14+СВЦЭМ!$D$10+'СЕТ СН'!$I$5-'СЕТ СН'!$I$24</f>
        <v>4737.7242031799997</v>
      </c>
      <c r="L148" s="36">
        <f>SUMIFS(СВЦЭМ!$D$39:$D$782,СВЦЭМ!$A$39:$A$782,$A148,СВЦЭМ!$B$39:$B$782,L$119)+'СЕТ СН'!$I$14+СВЦЭМ!$D$10+'СЕТ СН'!$I$5-'СЕТ СН'!$I$24</f>
        <v>4719.5234235199996</v>
      </c>
      <c r="M148" s="36">
        <f>SUMIFS(СВЦЭМ!$D$39:$D$782,СВЦЭМ!$A$39:$A$782,$A148,СВЦЭМ!$B$39:$B$782,M$119)+'СЕТ СН'!$I$14+СВЦЭМ!$D$10+'СЕТ СН'!$I$5-'СЕТ СН'!$I$24</f>
        <v>4728.7006004499999</v>
      </c>
      <c r="N148" s="36">
        <f>SUMIFS(СВЦЭМ!$D$39:$D$782,СВЦЭМ!$A$39:$A$782,$A148,СВЦЭМ!$B$39:$B$782,N$119)+'СЕТ СН'!$I$14+СВЦЭМ!$D$10+'СЕТ СН'!$I$5-'СЕТ СН'!$I$24</f>
        <v>4745.48089282</v>
      </c>
      <c r="O148" s="36">
        <f>SUMIFS(СВЦЭМ!$D$39:$D$782,СВЦЭМ!$A$39:$A$782,$A148,СВЦЭМ!$B$39:$B$782,O$119)+'СЕТ СН'!$I$14+СВЦЭМ!$D$10+'СЕТ СН'!$I$5-'СЕТ СН'!$I$24</f>
        <v>4766.1822007999999</v>
      </c>
      <c r="P148" s="36">
        <f>SUMIFS(СВЦЭМ!$D$39:$D$782,СВЦЭМ!$A$39:$A$782,$A148,СВЦЭМ!$B$39:$B$782,P$119)+'СЕТ СН'!$I$14+СВЦЭМ!$D$10+'СЕТ СН'!$I$5-'СЕТ СН'!$I$24</f>
        <v>4775.4971931700002</v>
      </c>
      <c r="Q148" s="36">
        <f>SUMIFS(СВЦЭМ!$D$39:$D$782,СВЦЭМ!$A$39:$A$782,$A148,СВЦЭМ!$B$39:$B$782,Q$119)+'СЕТ СН'!$I$14+СВЦЭМ!$D$10+'СЕТ СН'!$I$5-'СЕТ СН'!$I$24</f>
        <v>4783.6600905599998</v>
      </c>
      <c r="R148" s="36">
        <f>SUMIFS(СВЦЭМ!$D$39:$D$782,СВЦЭМ!$A$39:$A$782,$A148,СВЦЭМ!$B$39:$B$782,R$119)+'СЕТ СН'!$I$14+СВЦЭМ!$D$10+'СЕТ СН'!$I$5-'СЕТ СН'!$I$24</f>
        <v>4777.9267841299998</v>
      </c>
      <c r="S148" s="36">
        <f>SUMIFS(СВЦЭМ!$D$39:$D$782,СВЦЭМ!$A$39:$A$782,$A148,СВЦЭМ!$B$39:$B$782,S$119)+'СЕТ СН'!$I$14+СВЦЭМ!$D$10+'СЕТ СН'!$I$5-'СЕТ СН'!$I$24</f>
        <v>4744.4333791999998</v>
      </c>
      <c r="T148" s="36">
        <f>SUMIFS(СВЦЭМ!$D$39:$D$782,СВЦЭМ!$A$39:$A$782,$A148,СВЦЭМ!$B$39:$B$782,T$119)+'СЕТ СН'!$I$14+СВЦЭМ!$D$10+'СЕТ СН'!$I$5-'СЕТ СН'!$I$24</f>
        <v>4653.8136790099998</v>
      </c>
      <c r="U148" s="36">
        <f>SUMIFS(СВЦЭМ!$D$39:$D$782,СВЦЭМ!$A$39:$A$782,$A148,СВЦЭМ!$B$39:$B$782,U$119)+'СЕТ СН'!$I$14+СВЦЭМ!$D$10+'СЕТ СН'!$I$5-'СЕТ СН'!$I$24</f>
        <v>4682.4397574200002</v>
      </c>
      <c r="V148" s="36">
        <f>SUMIFS(СВЦЭМ!$D$39:$D$782,СВЦЭМ!$A$39:$A$782,$A148,СВЦЭМ!$B$39:$B$782,V$119)+'СЕТ СН'!$I$14+СВЦЭМ!$D$10+'СЕТ СН'!$I$5-'СЕТ СН'!$I$24</f>
        <v>4708.3037096199996</v>
      </c>
      <c r="W148" s="36">
        <f>SUMIFS(СВЦЭМ!$D$39:$D$782,СВЦЭМ!$A$39:$A$782,$A148,СВЦЭМ!$B$39:$B$782,W$119)+'СЕТ СН'!$I$14+СВЦЭМ!$D$10+'СЕТ СН'!$I$5-'СЕТ СН'!$I$24</f>
        <v>4749.7399011699999</v>
      </c>
      <c r="X148" s="36">
        <f>SUMIFS(СВЦЭМ!$D$39:$D$782,СВЦЭМ!$A$39:$A$782,$A148,СВЦЭМ!$B$39:$B$782,X$119)+'СЕТ СН'!$I$14+СВЦЭМ!$D$10+'СЕТ СН'!$I$5-'СЕТ СН'!$I$24</f>
        <v>4784.3245144599996</v>
      </c>
      <c r="Y148" s="36">
        <f>SUMIFS(СВЦЭМ!$D$39:$D$782,СВЦЭМ!$A$39:$A$782,$A148,СВЦЭМ!$B$39:$B$782,Y$119)+'СЕТ СН'!$I$14+СВЦЭМ!$D$10+'СЕТ СН'!$I$5-'СЕТ СН'!$I$24</f>
        <v>4847.1896442400002</v>
      </c>
    </row>
    <row r="149" spans="1:27" ht="15.75" x14ac:dyDescent="0.2">
      <c r="A149" s="35">
        <f t="shared" si="3"/>
        <v>45595</v>
      </c>
      <c r="B149" s="36">
        <f>SUMIFS(СВЦЭМ!$D$39:$D$782,СВЦЭМ!$A$39:$A$782,$A149,СВЦЭМ!$B$39:$B$782,B$119)+'СЕТ СН'!$I$14+СВЦЭМ!$D$10+'СЕТ СН'!$I$5-'СЕТ СН'!$I$24</f>
        <v>5131.2317737699996</v>
      </c>
      <c r="C149" s="36">
        <f>SUMIFS(СВЦЭМ!$D$39:$D$782,СВЦЭМ!$A$39:$A$782,$A149,СВЦЭМ!$B$39:$B$782,C$119)+'СЕТ СН'!$I$14+СВЦЭМ!$D$10+'СЕТ СН'!$I$5-'СЕТ СН'!$I$24</f>
        <v>5157.9960546699995</v>
      </c>
      <c r="D149" s="36">
        <f>SUMIFS(СВЦЭМ!$D$39:$D$782,СВЦЭМ!$A$39:$A$782,$A149,СВЦЭМ!$B$39:$B$782,D$119)+'СЕТ СН'!$I$14+СВЦЭМ!$D$10+'СЕТ СН'!$I$5-'СЕТ СН'!$I$24</f>
        <v>5219.7394670100002</v>
      </c>
      <c r="E149" s="36">
        <f>SUMIFS(СВЦЭМ!$D$39:$D$782,СВЦЭМ!$A$39:$A$782,$A149,СВЦЭМ!$B$39:$B$782,E$119)+'СЕТ СН'!$I$14+СВЦЭМ!$D$10+'СЕТ СН'!$I$5-'СЕТ СН'!$I$24</f>
        <v>5212.2545198499993</v>
      </c>
      <c r="F149" s="36">
        <f>SUMIFS(СВЦЭМ!$D$39:$D$782,СВЦЭМ!$A$39:$A$782,$A149,СВЦЭМ!$B$39:$B$782,F$119)+'СЕТ СН'!$I$14+СВЦЭМ!$D$10+'СЕТ СН'!$I$5-'СЕТ СН'!$I$24</f>
        <v>5198.8659981499995</v>
      </c>
      <c r="G149" s="36">
        <f>SUMIFS(СВЦЭМ!$D$39:$D$782,СВЦЭМ!$A$39:$A$782,$A149,СВЦЭМ!$B$39:$B$782,G$119)+'СЕТ СН'!$I$14+СВЦЭМ!$D$10+'СЕТ СН'!$I$5-'СЕТ СН'!$I$24</f>
        <v>5184.1105415099992</v>
      </c>
      <c r="H149" s="36">
        <f>SUMIFS(СВЦЭМ!$D$39:$D$782,СВЦЭМ!$A$39:$A$782,$A149,СВЦЭМ!$B$39:$B$782,H$119)+'СЕТ СН'!$I$14+СВЦЭМ!$D$10+'СЕТ СН'!$I$5-'СЕТ СН'!$I$24</f>
        <v>5073.7011705900004</v>
      </c>
      <c r="I149" s="36">
        <f>SUMIFS(СВЦЭМ!$D$39:$D$782,СВЦЭМ!$A$39:$A$782,$A149,СВЦЭМ!$B$39:$B$782,I$119)+'СЕТ СН'!$I$14+СВЦЭМ!$D$10+'СЕТ СН'!$I$5-'СЕТ СН'!$I$24</f>
        <v>5022.1484775600002</v>
      </c>
      <c r="J149" s="36">
        <f>SUMIFS(СВЦЭМ!$D$39:$D$782,СВЦЭМ!$A$39:$A$782,$A149,СВЦЭМ!$B$39:$B$782,J$119)+'СЕТ СН'!$I$14+СВЦЭМ!$D$10+'СЕТ СН'!$I$5-'СЕТ СН'!$I$24</f>
        <v>4954.5150308699995</v>
      </c>
      <c r="K149" s="36">
        <f>SUMIFS(СВЦЭМ!$D$39:$D$782,СВЦЭМ!$A$39:$A$782,$A149,СВЦЭМ!$B$39:$B$782,K$119)+'СЕТ СН'!$I$14+СВЦЭМ!$D$10+'СЕТ СН'!$I$5-'СЕТ СН'!$I$24</f>
        <v>4946.0214354399995</v>
      </c>
      <c r="L149" s="36">
        <f>SUMIFS(СВЦЭМ!$D$39:$D$782,СВЦЭМ!$A$39:$A$782,$A149,СВЦЭМ!$B$39:$B$782,L$119)+'СЕТ СН'!$I$14+СВЦЭМ!$D$10+'СЕТ СН'!$I$5-'СЕТ СН'!$I$24</f>
        <v>4920.1007218599998</v>
      </c>
      <c r="M149" s="36">
        <f>SUMIFS(СВЦЭМ!$D$39:$D$782,СВЦЭМ!$A$39:$A$782,$A149,СВЦЭМ!$B$39:$B$782,M$119)+'СЕТ СН'!$I$14+СВЦЭМ!$D$10+'СЕТ СН'!$I$5-'СЕТ СН'!$I$24</f>
        <v>4931.8439133499996</v>
      </c>
      <c r="N149" s="36">
        <f>SUMIFS(СВЦЭМ!$D$39:$D$782,СВЦЭМ!$A$39:$A$782,$A149,СВЦЭМ!$B$39:$B$782,N$119)+'СЕТ СН'!$I$14+СВЦЭМ!$D$10+'СЕТ СН'!$I$5-'СЕТ СН'!$I$24</f>
        <v>4960.2393920499999</v>
      </c>
      <c r="O149" s="36">
        <f>SUMIFS(СВЦЭМ!$D$39:$D$782,СВЦЭМ!$A$39:$A$782,$A149,СВЦЭМ!$B$39:$B$782,O$119)+'СЕТ СН'!$I$14+СВЦЭМ!$D$10+'СЕТ СН'!$I$5-'СЕТ СН'!$I$24</f>
        <v>4970.1651696199997</v>
      </c>
      <c r="P149" s="36">
        <f>SUMIFS(СВЦЭМ!$D$39:$D$782,СВЦЭМ!$A$39:$A$782,$A149,СВЦЭМ!$B$39:$B$782,P$119)+'СЕТ СН'!$I$14+СВЦЭМ!$D$10+'СЕТ СН'!$I$5-'СЕТ СН'!$I$24</f>
        <v>4978.8757436100004</v>
      </c>
      <c r="Q149" s="36">
        <f>SUMIFS(СВЦЭМ!$D$39:$D$782,СВЦЭМ!$A$39:$A$782,$A149,СВЦЭМ!$B$39:$B$782,Q$119)+'СЕТ СН'!$I$14+СВЦЭМ!$D$10+'СЕТ СН'!$I$5-'СЕТ СН'!$I$24</f>
        <v>4999.0526229799998</v>
      </c>
      <c r="R149" s="36">
        <f>SUMIFS(СВЦЭМ!$D$39:$D$782,СВЦЭМ!$A$39:$A$782,$A149,СВЦЭМ!$B$39:$B$782,R$119)+'СЕТ СН'!$I$14+СВЦЭМ!$D$10+'СЕТ СН'!$I$5-'СЕТ СН'!$I$24</f>
        <v>4991.9619207400001</v>
      </c>
      <c r="S149" s="36">
        <f>SUMIFS(СВЦЭМ!$D$39:$D$782,СВЦЭМ!$A$39:$A$782,$A149,СВЦЭМ!$B$39:$B$782,S$119)+'СЕТ СН'!$I$14+СВЦЭМ!$D$10+'СЕТ СН'!$I$5-'СЕТ СН'!$I$24</f>
        <v>4956.7950417399998</v>
      </c>
      <c r="T149" s="36">
        <f>SUMIFS(СВЦЭМ!$D$39:$D$782,СВЦЭМ!$A$39:$A$782,$A149,СВЦЭМ!$B$39:$B$782,T$119)+'СЕТ СН'!$I$14+СВЦЭМ!$D$10+'СЕТ СН'!$I$5-'СЕТ СН'!$I$24</f>
        <v>4886.0112275800002</v>
      </c>
      <c r="U149" s="36">
        <f>SUMIFS(СВЦЭМ!$D$39:$D$782,СВЦЭМ!$A$39:$A$782,$A149,СВЦЭМ!$B$39:$B$782,U$119)+'СЕТ СН'!$I$14+СВЦЭМ!$D$10+'СЕТ СН'!$I$5-'СЕТ СН'!$I$24</f>
        <v>4866.5453493200002</v>
      </c>
      <c r="V149" s="36">
        <f>SUMIFS(СВЦЭМ!$D$39:$D$782,СВЦЭМ!$A$39:$A$782,$A149,СВЦЭМ!$B$39:$B$782,V$119)+'СЕТ СН'!$I$14+СВЦЭМ!$D$10+'СЕТ СН'!$I$5-'СЕТ СН'!$I$24</f>
        <v>4886.1315094000001</v>
      </c>
      <c r="W149" s="36">
        <f>SUMIFS(СВЦЭМ!$D$39:$D$782,СВЦЭМ!$A$39:$A$782,$A149,СВЦЭМ!$B$39:$B$782,W$119)+'СЕТ СН'!$I$14+СВЦЭМ!$D$10+'СЕТ СН'!$I$5-'СЕТ СН'!$I$24</f>
        <v>4917.51513092</v>
      </c>
      <c r="X149" s="36">
        <f>SUMIFS(СВЦЭМ!$D$39:$D$782,СВЦЭМ!$A$39:$A$782,$A149,СВЦЭМ!$B$39:$B$782,X$119)+'СЕТ СН'!$I$14+СВЦЭМ!$D$10+'СЕТ СН'!$I$5-'СЕТ СН'!$I$24</f>
        <v>4973.0587218199998</v>
      </c>
      <c r="Y149" s="36">
        <f>SUMIFS(СВЦЭМ!$D$39:$D$782,СВЦЭМ!$A$39:$A$782,$A149,СВЦЭМ!$B$39:$B$782,Y$119)+'СЕТ СН'!$I$14+СВЦЭМ!$D$10+'СЕТ СН'!$I$5-'СЕТ СН'!$I$24</f>
        <v>5039.4407821499999</v>
      </c>
    </row>
    <row r="150" spans="1:27" ht="15.75" x14ac:dyDescent="0.2">
      <c r="A150" s="35">
        <f t="shared" si="3"/>
        <v>45596</v>
      </c>
      <c r="B150" s="36">
        <f>SUMIFS(СВЦЭМ!$D$39:$D$782,СВЦЭМ!$A$39:$A$782,$A150,СВЦЭМ!$B$39:$B$782,B$119)+'СЕТ СН'!$I$14+СВЦЭМ!$D$10+'СЕТ СН'!$I$5-'СЕТ СН'!$I$24</f>
        <v>5151.3263329999991</v>
      </c>
      <c r="C150" s="36">
        <f>SUMIFS(СВЦЭМ!$D$39:$D$782,СВЦЭМ!$A$39:$A$782,$A150,СВЦЭМ!$B$39:$B$782,C$119)+'СЕТ СН'!$I$14+СВЦЭМ!$D$10+'СЕТ СН'!$I$5-'СЕТ СН'!$I$24</f>
        <v>5127.6018608399991</v>
      </c>
      <c r="D150" s="36">
        <f>SUMIFS(СВЦЭМ!$D$39:$D$782,СВЦЭМ!$A$39:$A$782,$A150,СВЦЭМ!$B$39:$B$782,D$119)+'СЕТ СН'!$I$14+СВЦЭМ!$D$10+'СЕТ СН'!$I$5-'СЕТ СН'!$I$24</f>
        <v>5154.3591879599999</v>
      </c>
      <c r="E150" s="36">
        <f>SUMIFS(СВЦЭМ!$D$39:$D$782,СВЦЭМ!$A$39:$A$782,$A150,СВЦЭМ!$B$39:$B$782,E$119)+'СЕТ СН'!$I$14+СВЦЭМ!$D$10+'СЕТ СН'!$I$5-'СЕТ СН'!$I$24</f>
        <v>5157.9610478100003</v>
      </c>
      <c r="F150" s="36">
        <f>SUMIFS(СВЦЭМ!$D$39:$D$782,СВЦЭМ!$A$39:$A$782,$A150,СВЦЭМ!$B$39:$B$782,F$119)+'СЕТ СН'!$I$14+СВЦЭМ!$D$10+'СЕТ СН'!$I$5-'СЕТ СН'!$I$24</f>
        <v>5157.5142782999992</v>
      </c>
      <c r="G150" s="36">
        <f>SUMIFS(СВЦЭМ!$D$39:$D$782,СВЦЭМ!$A$39:$A$782,$A150,СВЦЭМ!$B$39:$B$782,G$119)+'СЕТ СН'!$I$14+СВЦЭМ!$D$10+'СЕТ СН'!$I$5-'СЕТ СН'!$I$24</f>
        <v>5130.4153747499995</v>
      </c>
      <c r="H150" s="36">
        <f>SUMIFS(СВЦЭМ!$D$39:$D$782,СВЦЭМ!$A$39:$A$782,$A150,СВЦЭМ!$B$39:$B$782,H$119)+'СЕТ СН'!$I$14+СВЦЭМ!$D$10+'СЕТ СН'!$I$5-'СЕТ СН'!$I$24</f>
        <v>5036.9602584200002</v>
      </c>
      <c r="I150" s="36">
        <f>SUMIFS(СВЦЭМ!$D$39:$D$782,СВЦЭМ!$A$39:$A$782,$A150,СВЦЭМ!$B$39:$B$782,I$119)+'СЕТ СН'!$I$14+СВЦЭМ!$D$10+'СЕТ СН'!$I$5-'СЕТ СН'!$I$24</f>
        <v>4924.0340679700003</v>
      </c>
      <c r="J150" s="36">
        <f>SUMIFS(СВЦЭМ!$D$39:$D$782,СВЦЭМ!$A$39:$A$782,$A150,СВЦЭМ!$B$39:$B$782,J$119)+'СЕТ СН'!$I$14+СВЦЭМ!$D$10+'СЕТ СН'!$I$5-'СЕТ СН'!$I$24</f>
        <v>4882.4734815800002</v>
      </c>
      <c r="K150" s="36">
        <f>SUMIFS(СВЦЭМ!$D$39:$D$782,СВЦЭМ!$A$39:$A$782,$A150,СВЦЭМ!$B$39:$B$782,K$119)+'СЕТ СН'!$I$14+СВЦЭМ!$D$10+'СЕТ СН'!$I$5-'СЕТ СН'!$I$24</f>
        <v>4852.5006676699995</v>
      </c>
      <c r="L150" s="36">
        <f>SUMIFS(СВЦЭМ!$D$39:$D$782,СВЦЭМ!$A$39:$A$782,$A150,СВЦЭМ!$B$39:$B$782,L$119)+'СЕТ СН'!$I$14+СВЦЭМ!$D$10+'СЕТ СН'!$I$5-'СЕТ СН'!$I$24</f>
        <v>4831.1078088499999</v>
      </c>
      <c r="M150" s="36">
        <f>SUMIFS(СВЦЭМ!$D$39:$D$782,СВЦЭМ!$A$39:$A$782,$A150,СВЦЭМ!$B$39:$B$782,M$119)+'СЕТ СН'!$I$14+СВЦЭМ!$D$10+'СЕТ СН'!$I$5-'СЕТ СН'!$I$24</f>
        <v>4840.5350761400005</v>
      </c>
      <c r="N150" s="36">
        <f>SUMIFS(СВЦЭМ!$D$39:$D$782,СВЦЭМ!$A$39:$A$782,$A150,СВЦЭМ!$B$39:$B$782,N$119)+'СЕТ СН'!$I$14+СВЦЭМ!$D$10+'СЕТ СН'!$I$5-'СЕТ СН'!$I$24</f>
        <v>4875.0449341100002</v>
      </c>
      <c r="O150" s="36">
        <f>SUMIFS(СВЦЭМ!$D$39:$D$782,СВЦЭМ!$A$39:$A$782,$A150,СВЦЭМ!$B$39:$B$782,O$119)+'СЕТ СН'!$I$14+СВЦЭМ!$D$10+'СЕТ СН'!$I$5-'СЕТ СН'!$I$24</f>
        <v>4896.1016800300004</v>
      </c>
      <c r="P150" s="36">
        <f>SUMIFS(СВЦЭМ!$D$39:$D$782,СВЦЭМ!$A$39:$A$782,$A150,СВЦЭМ!$B$39:$B$782,P$119)+'СЕТ СН'!$I$14+СВЦЭМ!$D$10+'СЕТ СН'!$I$5-'СЕТ СН'!$I$24</f>
        <v>4911.0968876299994</v>
      </c>
      <c r="Q150" s="36">
        <f>SUMIFS(СВЦЭМ!$D$39:$D$782,СВЦЭМ!$A$39:$A$782,$A150,СВЦЭМ!$B$39:$B$782,Q$119)+'СЕТ СН'!$I$14+СВЦЭМ!$D$10+'СЕТ СН'!$I$5-'СЕТ СН'!$I$24</f>
        <v>4920.9040435099996</v>
      </c>
      <c r="R150" s="36">
        <f>SUMIFS(СВЦЭМ!$D$39:$D$782,СВЦЭМ!$A$39:$A$782,$A150,СВЦЭМ!$B$39:$B$782,R$119)+'СЕТ СН'!$I$14+СВЦЭМ!$D$10+'СЕТ СН'!$I$5-'СЕТ СН'!$I$24</f>
        <v>4920.2231253400005</v>
      </c>
      <c r="S150" s="36">
        <f>SUMIFS(СВЦЭМ!$D$39:$D$782,СВЦЭМ!$A$39:$A$782,$A150,СВЦЭМ!$B$39:$B$782,S$119)+'СЕТ СН'!$I$14+СВЦЭМ!$D$10+'СЕТ СН'!$I$5-'СЕТ СН'!$I$24</f>
        <v>4905.5568045199998</v>
      </c>
      <c r="T150" s="36">
        <f>SUMIFS(СВЦЭМ!$D$39:$D$782,СВЦЭМ!$A$39:$A$782,$A150,СВЦЭМ!$B$39:$B$782,T$119)+'СЕТ СН'!$I$14+СВЦЭМ!$D$10+'СЕТ СН'!$I$5-'СЕТ СН'!$I$24</f>
        <v>4816.33540584</v>
      </c>
      <c r="U150" s="36">
        <f>SUMIFS(СВЦЭМ!$D$39:$D$782,СВЦЭМ!$A$39:$A$782,$A150,СВЦЭМ!$B$39:$B$782,U$119)+'СЕТ СН'!$I$14+СВЦЭМ!$D$10+'СЕТ СН'!$I$5-'СЕТ СН'!$I$24</f>
        <v>4816.9527810399995</v>
      </c>
      <c r="V150" s="36">
        <f>SUMIFS(СВЦЭМ!$D$39:$D$782,СВЦЭМ!$A$39:$A$782,$A150,СВЦЭМ!$B$39:$B$782,V$119)+'СЕТ СН'!$I$14+СВЦЭМ!$D$10+'СЕТ СН'!$I$5-'СЕТ СН'!$I$24</f>
        <v>4816.74104541</v>
      </c>
      <c r="W150" s="36">
        <f>SUMIFS(СВЦЭМ!$D$39:$D$782,СВЦЭМ!$A$39:$A$782,$A150,СВЦЭМ!$B$39:$B$782,W$119)+'СЕТ СН'!$I$14+СВЦЭМ!$D$10+'СЕТ СН'!$I$5-'СЕТ СН'!$I$24</f>
        <v>4843.0987276300002</v>
      </c>
      <c r="X150" s="36">
        <f>SUMIFS(СВЦЭМ!$D$39:$D$782,СВЦЭМ!$A$39:$A$782,$A150,СВЦЭМ!$B$39:$B$782,X$119)+'СЕТ СН'!$I$14+СВЦЭМ!$D$10+'СЕТ СН'!$I$5-'СЕТ СН'!$I$24</f>
        <v>4912.0453298100001</v>
      </c>
      <c r="Y150" s="36">
        <f>SUMIFS(СВЦЭМ!$D$39:$D$782,СВЦЭМ!$A$39:$A$782,$A150,СВЦЭМ!$B$39:$B$782,Y$119)+'СЕТ СН'!$I$14+СВЦЭМ!$D$10+'СЕТ СН'!$I$5-'СЕТ СН'!$I$24</f>
        <v>4945.1009586500004</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7" t="s">
        <v>7</v>
      </c>
      <c r="B153" s="131" t="s">
        <v>148</v>
      </c>
      <c r="C153" s="132"/>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3"/>
    </row>
    <row r="154" spans="1:27" ht="12.75" customHeight="1" x14ac:dyDescent="0.2">
      <c r="A154" s="138"/>
      <c r="B154" s="134"/>
      <c r="C154" s="135"/>
      <c r="D154" s="135"/>
      <c r="E154" s="135"/>
      <c r="F154" s="135"/>
      <c r="G154" s="135"/>
      <c r="H154" s="135"/>
      <c r="I154" s="135"/>
      <c r="J154" s="135"/>
      <c r="K154" s="135"/>
      <c r="L154" s="135"/>
      <c r="M154" s="135"/>
      <c r="N154" s="135"/>
      <c r="O154" s="135"/>
      <c r="P154" s="135"/>
      <c r="Q154" s="135"/>
      <c r="R154" s="135"/>
      <c r="S154" s="135"/>
      <c r="T154" s="135"/>
      <c r="U154" s="135"/>
      <c r="V154" s="135"/>
      <c r="W154" s="135"/>
      <c r="X154" s="135"/>
      <c r="Y154" s="136"/>
    </row>
    <row r="155" spans="1:27" s="46" customFormat="1" ht="12.75" customHeight="1" x14ac:dyDescent="0.2">
      <c r="A155" s="139"/>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01.10.2024</v>
      </c>
      <c r="B156" s="36">
        <f>SUMIFS(СВЦЭМ!$E$39:$E$782,СВЦЭМ!$A$39:$A$782,$A156,СВЦЭМ!$B$39:$B$782,B$155)+'СЕТ СН'!$F$15</f>
        <v>192.07798306000001</v>
      </c>
      <c r="C156" s="36">
        <f>SUMIFS(СВЦЭМ!$E$39:$E$782,СВЦЭМ!$A$39:$A$782,$A156,СВЦЭМ!$B$39:$B$782,C$155)+'СЕТ СН'!$F$15</f>
        <v>190.92119367000001</v>
      </c>
      <c r="D156" s="36">
        <f>SUMIFS(СВЦЭМ!$E$39:$E$782,СВЦЭМ!$A$39:$A$782,$A156,СВЦЭМ!$B$39:$B$782,D$155)+'СЕТ СН'!$F$15</f>
        <v>201.72164616000001</v>
      </c>
      <c r="E156" s="36">
        <f>SUMIFS(СВЦЭМ!$E$39:$E$782,СВЦЭМ!$A$39:$A$782,$A156,СВЦЭМ!$B$39:$B$782,E$155)+'СЕТ СН'!$F$15</f>
        <v>203.65067345</v>
      </c>
      <c r="F156" s="36">
        <f>SUMIFS(СВЦЭМ!$E$39:$E$782,СВЦЭМ!$A$39:$A$782,$A156,СВЦЭМ!$B$39:$B$782,F$155)+'СЕТ СН'!$F$15</f>
        <v>203.58232654</v>
      </c>
      <c r="G156" s="36">
        <f>SUMIFS(СВЦЭМ!$E$39:$E$782,СВЦЭМ!$A$39:$A$782,$A156,СВЦЭМ!$B$39:$B$782,G$155)+'СЕТ СН'!$F$15</f>
        <v>199.75534582</v>
      </c>
      <c r="H156" s="36">
        <f>SUMIFS(СВЦЭМ!$E$39:$E$782,СВЦЭМ!$A$39:$A$782,$A156,СВЦЭМ!$B$39:$B$782,H$155)+'СЕТ СН'!$F$15</f>
        <v>188.60330805000001</v>
      </c>
      <c r="I156" s="36">
        <f>SUMIFS(СВЦЭМ!$E$39:$E$782,СВЦЭМ!$A$39:$A$782,$A156,СВЦЭМ!$B$39:$B$782,I$155)+'СЕТ СН'!$F$15</f>
        <v>176.52625849</v>
      </c>
      <c r="J156" s="36">
        <f>SUMIFS(СВЦЭМ!$E$39:$E$782,СВЦЭМ!$A$39:$A$782,$A156,СВЦЭМ!$B$39:$B$782,J$155)+'СЕТ СН'!$F$15</f>
        <v>171.81528202999999</v>
      </c>
      <c r="K156" s="36">
        <f>SUMIFS(СВЦЭМ!$E$39:$E$782,СВЦЭМ!$A$39:$A$782,$A156,СВЦЭМ!$B$39:$B$782,K$155)+'СЕТ СН'!$F$15</f>
        <v>166.67495782</v>
      </c>
      <c r="L156" s="36">
        <f>SUMIFS(СВЦЭМ!$E$39:$E$782,СВЦЭМ!$A$39:$A$782,$A156,СВЦЭМ!$B$39:$B$782,L$155)+'СЕТ СН'!$F$15</f>
        <v>167.00994528999999</v>
      </c>
      <c r="M156" s="36">
        <f>SUMIFS(СВЦЭМ!$E$39:$E$782,СВЦЭМ!$A$39:$A$782,$A156,СВЦЭМ!$B$39:$B$782,M$155)+'СЕТ СН'!$F$15</f>
        <v>167.36239246</v>
      </c>
      <c r="N156" s="36">
        <f>SUMIFS(СВЦЭМ!$E$39:$E$782,СВЦЭМ!$A$39:$A$782,$A156,СВЦЭМ!$B$39:$B$782,N$155)+'СЕТ СН'!$F$15</f>
        <v>169.90472079</v>
      </c>
      <c r="O156" s="36">
        <f>SUMIFS(СВЦЭМ!$E$39:$E$782,СВЦЭМ!$A$39:$A$782,$A156,СВЦЭМ!$B$39:$B$782,O$155)+'СЕТ СН'!$F$15</f>
        <v>167.55597883999999</v>
      </c>
      <c r="P156" s="36">
        <f>SUMIFS(СВЦЭМ!$E$39:$E$782,СВЦЭМ!$A$39:$A$782,$A156,СВЦЭМ!$B$39:$B$782,P$155)+'СЕТ СН'!$F$15</f>
        <v>168.32091844000001</v>
      </c>
      <c r="Q156" s="36">
        <f>SUMIFS(СВЦЭМ!$E$39:$E$782,СВЦЭМ!$A$39:$A$782,$A156,СВЦЭМ!$B$39:$B$782,Q$155)+'СЕТ СН'!$F$15</f>
        <v>172.38553411999999</v>
      </c>
      <c r="R156" s="36">
        <f>SUMIFS(СВЦЭМ!$E$39:$E$782,СВЦЭМ!$A$39:$A$782,$A156,СВЦЭМ!$B$39:$B$782,R$155)+'СЕТ СН'!$F$15</f>
        <v>170.05480994000001</v>
      </c>
      <c r="S156" s="36">
        <f>SUMIFS(СВЦЭМ!$E$39:$E$782,СВЦЭМ!$A$39:$A$782,$A156,СВЦЭМ!$B$39:$B$782,S$155)+'СЕТ СН'!$F$15</f>
        <v>166.58491316999999</v>
      </c>
      <c r="T156" s="36">
        <f>SUMIFS(СВЦЭМ!$E$39:$E$782,СВЦЭМ!$A$39:$A$782,$A156,СВЦЭМ!$B$39:$B$782,T$155)+'СЕТ СН'!$F$15</f>
        <v>165.23369817</v>
      </c>
      <c r="U156" s="36">
        <f>SUMIFS(СВЦЭМ!$E$39:$E$782,СВЦЭМ!$A$39:$A$782,$A156,СВЦЭМ!$B$39:$B$782,U$155)+'СЕТ СН'!$F$15</f>
        <v>162.26409487000001</v>
      </c>
      <c r="V156" s="36">
        <f>SUMIFS(СВЦЭМ!$E$39:$E$782,СВЦЭМ!$A$39:$A$782,$A156,СВЦЭМ!$B$39:$B$782,V$155)+'СЕТ СН'!$F$15</f>
        <v>160.45396936</v>
      </c>
      <c r="W156" s="36">
        <f>SUMIFS(СВЦЭМ!$E$39:$E$782,СВЦЭМ!$A$39:$A$782,$A156,СВЦЭМ!$B$39:$B$782,W$155)+'СЕТ СН'!$F$15</f>
        <v>160.34617600000001</v>
      </c>
      <c r="X156" s="36">
        <f>SUMIFS(СВЦЭМ!$E$39:$E$782,СВЦЭМ!$A$39:$A$782,$A156,СВЦЭМ!$B$39:$B$782,X$155)+'СЕТ СН'!$F$15</f>
        <v>168.24644642999999</v>
      </c>
      <c r="Y156" s="36">
        <f>SUMIFS(СВЦЭМ!$E$39:$E$782,СВЦЭМ!$A$39:$A$782,$A156,СВЦЭМ!$B$39:$B$782,Y$155)+'СЕТ СН'!$F$15</f>
        <v>176.79522496000001</v>
      </c>
      <c r="AA156" s="45"/>
    </row>
    <row r="157" spans="1:27" ht="15.75" x14ac:dyDescent="0.2">
      <c r="A157" s="35">
        <f>A156+1</f>
        <v>45567</v>
      </c>
      <c r="B157" s="36">
        <f>SUMIFS(СВЦЭМ!$E$39:$E$782,СВЦЭМ!$A$39:$A$782,$A157,СВЦЭМ!$B$39:$B$782,B$155)+'СЕТ СН'!$F$15</f>
        <v>186.13135234999999</v>
      </c>
      <c r="C157" s="36">
        <f>SUMIFS(СВЦЭМ!$E$39:$E$782,СВЦЭМ!$A$39:$A$782,$A157,СВЦЭМ!$B$39:$B$782,C$155)+'СЕТ СН'!$F$15</f>
        <v>192.35629766</v>
      </c>
      <c r="D157" s="36">
        <f>SUMIFS(СВЦЭМ!$E$39:$E$782,СВЦЭМ!$A$39:$A$782,$A157,СВЦЭМ!$B$39:$B$782,D$155)+'СЕТ СН'!$F$15</f>
        <v>199.52438208000001</v>
      </c>
      <c r="E157" s="36">
        <f>SUMIFS(СВЦЭМ!$E$39:$E$782,СВЦЭМ!$A$39:$A$782,$A157,СВЦЭМ!$B$39:$B$782,E$155)+'СЕТ СН'!$F$15</f>
        <v>202.13185587999999</v>
      </c>
      <c r="F157" s="36">
        <f>SUMIFS(СВЦЭМ!$E$39:$E$782,СВЦЭМ!$A$39:$A$782,$A157,СВЦЭМ!$B$39:$B$782,F$155)+'СЕТ СН'!$F$15</f>
        <v>201.14475089999999</v>
      </c>
      <c r="G157" s="36">
        <f>SUMIFS(СВЦЭМ!$E$39:$E$782,СВЦЭМ!$A$39:$A$782,$A157,СВЦЭМ!$B$39:$B$782,G$155)+'СЕТ СН'!$F$15</f>
        <v>197.69502535999999</v>
      </c>
      <c r="H157" s="36">
        <f>SUMIFS(СВЦЭМ!$E$39:$E$782,СВЦЭМ!$A$39:$A$782,$A157,СВЦЭМ!$B$39:$B$782,H$155)+'СЕТ СН'!$F$15</f>
        <v>187.98109672999999</v>
      </c>
      <c r="I157" s="36">
        <f>SUMIFS(СВЦЭМ!$E$39:$E$782,СВЦЭМ!$A$39:$A$782,$A157,СВЦЭМ!$B$39:$B$782,I$155)+'СЕТ СН'!$F$15</f>
        <v>178.13937332</v>
      </c>
      <c r="J157" s="36">
        <f>SUMIFS(СВЦЭМ!$E$39:$E$782,СВЦЭМ!$A$39:$A$782,$A157,СВЦЭМ!$B$39:$B$782,J$155)+'СЕТ СН'!$F$15</f>
        <v>175.10692682999999</v>
      </c>
      <c r="K157" s="36">
        <f>SUMIFS(СВЦЭМ!$E$39:$E$782,СВЦЭМ!$A$39:$A$782,$A157,СВЦЭМ!$B$39:$B$782,K$155)+'СЕТ СН'!$F$15</f>
        <v>171.45413968</v>
      </c>
      <c r="L157" s="36">
        <f>SUMIFS(СВЦЭМ!$E$39:$E$782,СВЦЭМ!$A$39:$A$782,$A157,СВЦЭМ!$B$39:$B$782,L$155)+'СЕТ СН'!$F$15</f>
        <v>171.88301357</v>
      </c>
      <c r="M157" s="36">
        <f>SUMIFS(СВЦЭМ!$E$39:$E$782,СВЦЭМ!$A$39:$A$782,$A157,СВЦЭМ!$B$39:$B$782,M$155)+'СЕТ СН'!$F$15</f>
        <v>173.36651523</v>
      </c>
      <c r="N157" s="36">
        <f>SUMIFS(СВЦЭМ!$E$39:$E$782,СВЦЭМ!$A$39:$A$782,$A157,СВЦЭМ!$B$39:$B$782,N$155)+'СЕТ СН'!$F$15</f>
        <v>174.34077468000001</v>
      </c>
      <c r="O157" s="36">
        <f>SUMIFS(СВЦЭМ!$E$39:$E$782,СВЦЭМ!$A$39:$A$782,$A157,СВЦЭМ!$B$39:$B$782,O$155)+'СЕТ СН'!$F$15</f>
        <v>172.89800061</v>
      </c>
      <c r="P157" s="36">
        <f>SUMIFS(СВЦЭМ!$E$39:$E$782,СВЦЭМ!$A$39:$A$782,$A157,СВЦЭМ!$B$39:$B$782,P$155)+'СЕТ СН'!$F$15</f>
        <v>172.8086102</v>
      </c>
      <c r="Q157" s="36">
        <f>SUMIFS(СВЦЭМ!$E$39:$E$782,СВЦЭМ!$A$39:$A$782,$A157,СВЦЭМ!$B$39:$B$782,Q$155)+'СЕТ СН'!$F$15</f>
        <v>175.63314786999999</v>
      </c>
      <c r="R157" s="36">
        <f>SUMIFS(СВЦЭМ!$E$39:$E$782,СВЦЭМ!$A$39:$A$782,$A157,СВЦЭМ!$B$39:$B$782,R$155)+'СЕТ СН'!$F$15</f>
        <v>170.9647372</v>
      </c>
      <c r="S157" s="36">
        <f>SUMIFS(СВЦЭМ!$E$39:$E$782,СВЦЭМ!$A$39:$A$782,$A157,СВЦЭМ!$B$39:$B$782,S$155)+'СЕТ СН'!$F$15</f>
        <v>170.08953640999999</v>
      </c>
      <c r="T157" s="36">
        <f>SUMIFS(СВЦЭМ!$E$39:$E$782,СВЦЭМ!$A$39:$A$782,$A157,СВЦЭМ!$B$39:$B$782,T$155)+'СЕТ СН'!$F$15</f>
        <v>168.15182719000001</v>
      </c>
      <c r="U157" s="36">
        <f>SUMIFS(СВЦЭМ!$E$39:$E$782,СВЦЭМ!$A$39:$A$782,$A157,СВЦЭМ!$B$39:$B$782,U$155)+'СЕТ СН'!$F$15</f>
        <v>165.25217506000001</v>
      </c>
      <c r="V157" s="36">
        <f>SUMIFS(СВЦЭМ!$E$39:$E$782,СВЦЭМ!$A$39:$A$782,$A157,СВЦЭМ!$B$39:$B$782,V$155)+'СЕТ СН'!$F$15</f>
        <v>165.38455755000001</v>
      </c>
      <c r="W157" s="36">
        <f>SUMIFS(СВЦЭМ!$E$39:$E$782,СВЦЭМ!$A$39:$A$782,$A157,СВЦЭМ!$B$39:$B$782,W$155)+'СЕТ СН'!$F$15</f>
        <v>166.69815331999999</v>
      </c>
      <c r="X157" s="36">
        <f>SUMIFS(СВЦЭМ!$E$39:$E$782,СВЦЭМ!$A$39:$A$782,$A157,СВЦЭМ!$B$39:$B$782,X$155)+'СЕТ СН'!$F$15</f>
        <v>173.92839294000001</v>
      </c>
      <c r="Y157" s="36">
        <f>SUMIFS(СВЦЭМ!$E$39:$E$782,СВЦЭМ!$A$39:$A$782,$A157,СВЦЭМ!$B$39:$B$782,Y$155)+'СЕТ СН'!$F$15</f>
        <v>181.64421867999999</v>
      </c>
    </row>
    <row r="158" spans="1:27" ht="15.75" x14ac:dyDescent="0.2">
      <c r="A158" s="35">
        <f t="shared" ref="A158:A186" si="4">A157+1</f>
        <v>45568</v>
      </c>
      <c r="B158" s="36">
        <f>SUMIFS(СВЦЭМ!$E$39:$E$782,СВЦЭМ!$A$39:$A$782,$A158,СВЦЭМ!$B$39:$B$782,B$155)+'СЕТ СН'!$F$15</f>
        <v>179.61557938000001</v>
      </c>
      <c r="C158" s="36">
        <f>SUMIFS(СВЦЭМ!$E$39:$E$782,СВЦЭМ!$A$39:$A$782,$A158,СВЦЭМ!$B$39:$B$782,C$155)+'СЕТ СН'!$F$15</f>
        <v>184.60378223000001</v>
      </c>
      <c r="D158" s="36">
        <f>SUMIFS(СВЦЭМ!$E$39:$E$782,СВЦЭМ!$A$39:$A$782,$A158,СВЦЭМ!$B$39:$B$782,D$155)+'СЕТ СН'!$F$15</f>
        <v>189.25708709</v>
      </c>
      <c r="E158" s="36">
        <f>SUMIFS(СВЦЭМ!$E$39:$E$782,СВЦЭМ!$A$39:$A$782,$A158,СВЦЭМ!$B$39:$B$782,E$155)+'СЕТ СН'!$F$15</f>
        <v>194.67830634000001</v>
      </c>
      <c r="F158" s="36">
        <f>SUMIFS(СВЦЭМ!$E$39:$E$782,СВЦЭМ!$A$39:$A$782,$A158,СВЦЭМ!$B$39:$B$782,F$155)+'СЕТ СН'!$F$15</f>
        <v>192.33902094000001</v>
      </c>
      <c r="G158" s="36">
        <f>SUMIFS(СВЦЭМ!$E$39:$E$782,СВЦЭМ!$A$39:$A$782,$A158,СВЦЭМ!$B$39:$B$782,G$155)+'СЕТ СН'!$F$15</f>
        <v>191.83740741</v>
      </c>
      <c r="H158" s="36">
        <f>SUMIFS(СВЦЭМ!$E$39:$E$782,СВЦЭМ!$A$39:$A$782,$A158,СВЦЭМ!$B$39:$B$782,H$155)+'СЕТ СН'!$F$15</f>
        <v>183.84965012999999</v>
      </c>
      <c r="I158" s="36">
        <f>SUMIFS(СВЦЭМ!$E$39:$E$782,СВЦЭМ!$A$39:$A$782,$A158,СВЦЭМ!$B$39:$B$782,I$155)+'СЕТ СН'!$F$15</f>
        <v>176.10243159000001</v>
      </c>
      <c r="J158" s="36">
        <f>SUMIFS(СВЦЭМ!$E$39:$E$782,СВЦЭМ!$A$39:$A$782,$A158,СВЦЭМ!$B$39:$B$782,J$155)+'СЕТ СН'!$F$15</f>
        <v>172.48291162000001</v>
      </c>
      <c r="K158" s="36">
        <f>SUMIFS(СВЦЭМ!$E$39:$E$782,СВЦЭМ!$A$39:$A$782,$A158,СВЦЭМ!$B$39:$B$782,K$155)+'СЕТ СН'!$F$15</f>
        <v>168.86988862999999</v>
      </c>
      <c r="L158" s="36">
        <f>SUMIFS(СВЦЭМ!$E$39:$E$782,СВЦЭМ!$A$39:$A$782,$A158,СВЦЭМ!$B$39:$B$782,L$155)+'СЕТ СН'!$F$15</f>
        <v>167.32304053999999</v>
      </c>
      <c r="M158" s="36">
        <f>SUMIFS(СВЦЭМ!$E$39:$E$782,СВЦЭМ!$A$39:$A$782,$A158,СВЦЭМ!$B$39:$B$782,M$155)+'СЕТ СН'!$F$15</f>
        <v>169.20417454</v>
      </c>
      <c r="N158" s="36">
        <f>SUMIFS(СВЦЭМ!$E$39:$E$782,СВЦЭМ!$A$39:$A$782,$A158,СВЦЭМ!$B$39:$B$782,N$155)+'СЕТ СН'!$F$15</f>
        <v>172.61608430000001</v>
      </c>
      <c r="O158" s="36">
        <f>SUMIFS(СВЦЭМ!$E$39:$E$782,СВЦЭМ!$A$39:$A$782,$A158,СВЦЭМ!$B$39:$B$782,O$155)+'СЕТ СН'!$F$15</f>
        <v>170.27508606000001</v>
      </c>
      <c r="P158" s="36">
        <f>SUMIFS(СВЦЭМ!$E$39:$E$782,СВЦЭМ!$A$39:$A$782,$A158,СВЦЭМ!$B$39:$B$782,P$155)+'СЕТ СН'!$F$15</f>
        <v>170.47327870999999</v>
      </c>
      <c r="Q158" s="36">
        <f>SUMIFS(СВЦЭМ!$E$39:$E$782,СВЦЭМ!$A$39:$A$782,$A158,СВЦЭМ!$B$39:$B$782,Q$155)+'СЕТ СН'!$F$15</f>
        <v>172.27506903</v>
      </c>
      <c r="R158" s="36">
        <f>SUMIFS(СВЦЭМ!$E$39:$E$782,СВЦЭМ!$A$39:$A$782,$A158,СВЦЭМ!$B$39:$B$782,R$155)+'СЕТ СН'!$F$15</f>
        <v>171.93906784999999</v>
      </c>
      <c r="S158" s="36">
        <f>SUMIFS(СВЦЭМ!$E$39:$E$782,СВЦЭМ!$A$39:$A$782,$A158,СВЦЭМ!$B$39:$B$782,S$155)+'СЕТ СН'!$F$15</f>
        <v>168.97998418</v>
      </c>
      <c r="T158" s="36">
        <f>SUMIFS(СВЦЭМ!$E$39:$E$782,СВЦЭМ!$A$39:$A$782,$A158,СВЦЭМ!$B$39:$B$782,T$155)+'СЕТ СН'!$F$15</f>
        <v>167.73082296999999</v>
      </c>
      <c r="U158" s="36">
        <f>SUMIFS(СВЦЭМ!$E$39:$E$782,СВЦЭМ!$A$39:$A$782,$A158,СВЦЭМ!$B$39:$B$782,U$155)+'СЕТ СН'!$F$15</f>
        <v>165.64213502000001</v>
      </c>
      <c r="V158" s="36">
        <f>SUMIFS(СВЦЭМ!$E$39:$E$782,СВЦЭМ!$A$39:$A$782,$A158,СВЦЭМ!$B$39:$B$782,V$155)+'СЕТ СН'!$F$15</f>
        <v>163.76219244999999</v>
      </c>
      <c r="W158" s="36">
        <f>SUMIFS(СВЦЭМ!$E$39:$E$782,СВЦЭМ!$A$39:$A$782,$A158,СВЦЭМ!$B$39:$B$782,W$155)+'СЕТ СН'!$F$15</f>
        <v>167.57681495</v>
      </c>
      <c r="X158" s="36">
        <f>SUMIFS(СВЦЭМ!$E$39:$E$782,СВЦЭМ!$A$39:$A$782,$A158,СВЦЭМ!$B$39:$B$782,X$155)+'СЕТ СН'!$F$15</f>
        <v>174.01163072</v>
      </c>
      <c r="Y158" s="36">
        <f>SUMIFS(СВЦЭМ!$E$39:$E$782,СВЦЭМ!$A$39:$A$782,$A158,СВЦЭМ!$B$39:$B$782,Y$155)+'СЕТ СН'!$F$15</f>
        <v>180.99991514000001</v>
      </c>
    </row>
    <row r="159" spans="1:27" ht="15.75" x14ac:dyDescent="0.2">
      <c r="A159" s="35">
        <f t="shared" si="4"/>
        <v>45569</v>
      </c>
      <c r="B159" s="36">
        <f>SUMIFS(СВЦЭМ!$E$39:$E$782,СВЦЭМ!$A$39:$A$782,$A159,СВЦЭМ!$B$39:$B$782,B$155)+'СЕТ СН'!$F$15</f>
        <v>188.44671751999999</v>
      </c>
      <c r="C159" s="36">
        <f>SUMIFS(СВЦЭМ!$E$39:$E$782,СВЦЭМ!$A$39:$A$782,$A159,СВЦЭМ!$B$39:$B$782,C$155)+'СЕТ СН'!$F$15</f>
        <v>194.33245233</v>
      </c>
      <c r="D159" s="36">
        <f>SUMIFS(СВЦЭМ!$E$39:$E$782,СВЦЭМ!$A$39:$A$782,$A159,СВЦЭМ!$B$39:$B$782,D$155)+'СЕТ СН'!$F$15</f>
        <v>196.91934739000001</v>
      </c>
      <c r="E159" s="36">
        <f>SUMIFS(СВЦЭМ!$E$39:$E$782,СВЦЭМ!$A$39:$A$782,$A159,СВЦЭМ!$B$39:$B$782,E$155)+'СЕТ СН'!$F$15</f>
        <v>199.87051785</v>
      </c>
      <c r="F159" s="36">
        <f>SUMIFS(СВЦЭМ!$E$39:$E$782,СВЦЭМ!$A$39:$A$782,$A159,СВЦЭМ!$B$39:$B$782,F$155)+'СЕТ СН'!$F$15</f>
        <v>200.38934771000001</v>
      </c>
      <c r="G159" s="36">
        <f>SUMIFS(СВЦЭМ!$E$39:$E$782,СВЦЭМ!$A$39:$A$782,$A159,СВЦЭМ!$B$39:$B$782,G$155)+'СЕТ СН'!$F$15</f>
        <v>194.97860772999999</v>
      </c>
      <c r="H159" s="36">
        <f>SUMIFS(СВЦЭМ!$E$39:$E$782,СВЦЭМ!$A$39:$A$782,$A159,СВЦЭМ!$B$39:$B$782,H$155)+'СЕТ СН'!$F$15</f>
        <v>187.22408902000001</v>
      </c>
      <c r="I159" s="36">
        <f>SUMIFS(СВЦЭМ!$E$39:$E$782,СВЦЭМ!$A$39:$A$782,$A159,СВЦЭМ!$B$39:$B$782,I$155)+'СЕТ СН'!$F$15</f>
        <v>178.43281855000001</v>
      </c>
      <c r="J159" s="36">
        <f>SUMIFS(СВЦЭМ!$E$39:$E$782,СВЦЭМ!$A$39:$A$782,$A159,СВЦЭМ!$B$39:$B$782,J$155)+'СЕТ СН'!$F$15</f>
        <v>172.06075190999999</v>
      </c>
      <c r="K159" s="36">
        <f>SUMIFS(СВЦЭМ!$E$39:$E$782,СВЦЭМ!$A$39:$A$782,$A159,СВЦЭМ!$B$39:$B$782,K$155)+'СЕТ СН'!$F$15</f>
        <v>169.04699890000001</v>
      </c>
      <c r="L159" s="36">
        <f>SUMIFS(СВЦЭМ!$E$39:$E$782,СВЦЭМ!$A$39:$A$782,$A159,СВЦЭМ!$B$39:$B$782,L$155)+'СЕТ СН'!$F$15</f>
        <v>166.73414339000001</v>
      </c>
      <c r="M159" s="36">
        <f>SUMIFS(СВЦЭМ!$E$39:$E$782,СВЦЭМ!$A$39:$A$782,$A159,СВЦЭМ!$B$39:$B$782,M$155)+'СЕТ СН'!$F$15</f>
        <v>169.30256584</v>
      </c>
      <c r="N159" s="36">
        <f>SUMIFS(СВЦЭМ!$E$39:$E$782,СВЦЭМ!$A$39:$A$782,$A159,СВЦЭМ!$B$39:$B$782,N$155)+'СЕТ СН'!$F$15</f>
        <v>174.40375116999999</v>
      </c>
      <c r="O159" s="36">
        <f>SUMIFS(СВЦЭМ!$E$39:$E$782,СВЦЭМ!$A$39:$A$782,$A159,СВЦЭМ!$B$39:$B$782,O$155)+'СЕТ СН'!$F$15</f>
        <v>172.66101129</v>
      </c>
      <c r="P159" s="36">
        <f>SUMIFS(СВЦЭМ!$E$39:$E$782,СВЦЭМ!$A$39:$A$782,$A159,СВЦЭМ!$B$39:$B$782,P$155)+'СЕТ СН'!$F$15</f>
        <v>170.72971680000001</v>
      </c>
      <c r="Q159" s="36">
        <f>SUMIFS(СВЦЭМ!$E$39:$E$782,СВЦЭМ!$A$39:$A$782,$A159,СВЦЭМ!$B$39:$B$782,Q$155)+'СЕТ СН'!$F$15</f>
        <v>172.95129417999999</v>
      </c>
      <c r="R159" s="36">
        <f>SUMIFS(СВЦЭМ!$E$39:$E$782,СВЦЭМ!$A$39:$A$782,$A159,СВЦЭМ!$B$39:$B$782,R$155)+'СЕТ СН'!$F$15</f>
        <v>173.12397612000001</v>
      </c>
      <c r="S159" s="36">
        <f>SUMIFS(СВЦЭМ!$E$39:$E$782,СВЦЭМ!$A$39:$A$782,$A159,СВЦЭМ!$B$39:$B$782,S$155)+'СЕТ СН'!$F$15</f>
        <v>170.53044409</v>
      </c>
      <c r="T159" s="36">
        <f>SUMIFS(СВЦЭМ!$E$39:$E$782,СВЦЭМ!$A$39:$A$782,$A159,СВЦЭМ!$B$39:$B$782,T$155)+'СЕТ СН'!$F$15</f>
        <v>167.19342470000001</v>
      </c>
      <c r="U159" s="36">
        <f>SUMIFS(СВЦЭМ!$E$39:$E$782,СВЦЭМ!$A$39:$A$782,$A159,СВЦЭМ!$B$39:$B$782,U$155)+'СЕТ СН'!$F$15</f>
        <v>162.08534316999999</v>
      </c>
      <c r="V159" s="36">
        <f>SUMIFS(СВЦЭМ!$E$39:$E$782,СВЦЭМ!$A$39:$A$782,$A159,СВЦЭМ!$B$39:$B$782,V$155)+'СЕТ СН'!$F$15</f>
        <v>162.36720278999999</v>
      </c>
      <c r="W159" s="36">
        <f>SUMIFS(СВЦЭМ!$E$39:$E$782,СВЦЭМ!$A$39:$A$782,$A159,СВЦЭМ!$B$39:$B$782,W$155)+'СЕТ СН'!$F$15</f>
        <v>165.24217815</v>
      </c>
      <c r="X159" s="36">
        <f>SUMIFS(СВЦЭМ!$E$39:$E$782,СВЦЭМ!$A$39:$A$782,$A159,СВЦЭМ!$B$39:$B$782,X$155)+'СЕТ СН'!$F$15</f>
        <v>171.3849262</v>
      </c>
      <c r="Y159" s="36">
        <f>SUMIFS(СВЦЭМ!$E$39:$E$782,СВЦЭМ!$A$39:$A$782,$A159,СВЦЭМ!$B$39:$B$782,Y$155)+'СЕТ СН'!$F$15</f>
        <v>179.31990135999999</v>
      </c>
    </row>
    <row r="160" spans="1:27" ht="15.75" x14ac:dyDescent="0.2">
      <c r="A160" s="35">
        <f t="shared" si="4"/>
        <v>45570</v>
      </c>
      <c r="B160" s="36">
        <f>SUMIFS(СВЦЭМ!$E$39:$E$782,СВЦЭМ!$A$39:$A$782,$A160,СВЦЭМ!$B$39:$B$782,B$155)+'СЕТ СН'!$F$15</f>
        <v>201.05086833999999</v>
      </c>
      <c r="C160" s="36">
        <f>SUMIFS(СВЦЭМ!$E$39:$E$782,СВЦЭМ!$A$39:$A$782,$A160,СВЦЭМ!$B$39:$B$782,C$155)+'СЕТ СН'!$F$15</f>
        <v>200.53719268</v>
      </c>
      <c r="D160" s="36">
        <f>SUMIFS(СВЦЭМ!$E$39:$E$782,СВЦЭМ!$A$39:$A$782,$A160,СВЦЭМ!$B$39:$B$782,D$155)+'СЕТ СН'!$F$15</f>
        <v>205.46670399000001</v>
      </c>
      <c r="E160" s="36">
        <f>SUMIFS(СВЦЭМ!$E$39:$E$782,СВЦЭМ!$A$39:$A$782,$A160,СВЦЭМ!$B$39:$B$782,E$155)+'СЕТ СН'!$F$15</f>
        <v>205.89303896000001</v>
      </c>
      <c r="F160" s="36">
        <f>SUMIFS(СВЦЭМ!$E$39:$E$782,СВЦЭМ!$A$39:$A$782,$A160,СВЦЭМ!$B$39:$B$782,F$155)+'СЕТ СН'!$F$15</f>
        <v>205.43062128</v>
      </c>
      <c r="G160" s="36">
        <f>SUMIFS(СВЦЭМ!$E$39:$E$782,СВЦЭМ!$A$39:$A$782,$A160,СВЦЭМ!$B$39:$B$782,G$155)+'СЕТ СН'!$F$15</f>
        <v>205.72216553000001</v>
      </c>
      <c r="H160" s="36">
        <f>SUMIFS(СВЦЭМ!$E$39:$E$782,СВЦЭМ!$A$39:$A$782,$A160,СВЦЭМ!$B$39:$B$782,H$155)+'СЕТ СН'!$F$15</f>
        <v>199.10611857999999</v>
      </c>
      <c r="I160" s="36">
        <f>SUMIFS(СВЦЭМ!$E$39:$E$782,СВЦЭМ!$A$39:$A$782,$A160,СВЦЭМ!$B$39:$B$782,I$155)+'СЕТ СН'!$F$15</f>
        <v>191.79244738</v>
      </c>
      <c r="J160" s="36">
        <f>SUMIFS(СВЦЭМ!$E$39:$E$782,СВЦЭМ!$A$39:$A$782,$A160,СВЦЭМ!$B$39:$B$782,J$155)+'СЕТ СН'!$F$15</f>
        <v>180.47085598999999</v>
      </c>
      <c r="K160" s="36">
        <f>SUMIFS(СВЦЭМ!$E$39:$E$782,СВЦЭМ!$A$39:$A$782,$A160,СВЦЭМ!$B$39:$B$782,K$155)+'СЕТ СН'!$F$15</f>
        <v>171.12897156</v>
      </c>
      <c r="L160" s="36">
        <f>SUMIFS(СВЦЭМ!$E$39:$E$782,СВЦЭМ!$A$39:$A$782,$A160,СВЦЭМ!$B$39:$B$782,L$155)+'СЕТ СН'!$F$15</f>
        <v>169.69284447000001</v>
      </c>
      <c r="M160" s="36">
        <f>SUMIFS(СВЦЭМ!$E$39:$E$782,СВЦЭМ!$A$39:$A$782,$A160,СВЦЭМ!$B$39:$B$782,M$155)+'СЕТ СН'!$F$15</f>
        <v>171.13676551</v>
      </c>
      <c r="N160" s="36">
        <f>SUMIFS(СВЦЭМ!$E$39:$E$782,СВЦЭМ!$A$39:$A$782,$A160,СВЦЭМ!$B$39:$B$782,N$155)+'СЕТ СН'!$F$15</f>
        <v>172.02169732999999</v>
      </c>
      <c r="O160" s="36">
        <f>SUMIFS(СВЦЭМ!$E$39:$E$782,СВЦЭМ!$A$39:$A$782,$A160,СВЦЭМ!$B$39:$B$782,O$155)+'СЕТ СН'!$F$15</f>
        <v>173.63501908000001</v>
      </c>
      <c r="P160" s="36">
        <f>SUMIFS(СВЦЭМ!$E$39:$E$782,СВЦЭМ!$A$39:$A$782,$A160,СВЦЭМ!$B$39:$B$782,P$155)+'СЕТ СН'!$F$15</f>
        <v>175.09420101000001</v>
      </c>
      <c r="Q160" s="36">
        <f>SUMIFS(СВЦЭМ!$E$39:$E$782,СВЦЭМ!$A$39:$A$782,$A160,СВЦЭМ!$B$39:$B$782,Q$155)+'СЕТ СН'!$F$15</f>
        <v>174.0342651</v>
      </c>
      <c r="R160" s="36">
        <f>SUMIFS(СВЦЭМ!$E$39:$E$782,СВЦЭМ!$A$39:$A$782,$A160,СВЦЭМ!$B$39:$B$782,R$155)+'СЕТ СН'!$F$15</f>
        <v>175.28186363</v>
      </c>
      <c r="S160" s="36">
        <f>SUMIFS(СВЦЭМ!$E$39:$E$782,СВЦЭМ!$A$39:$A$782,$A160,СВЦЭМ!$B$39:$B$782,S$155)+'СЕТ СН'!$F$15</f>
        <v>173.52404192</v>
      </c>
      <c r="T160" s="36">
        <f>SUMIFS(СВЦЭМ!$E$39:$E$782,СВЦЭМ!$A$39:$A$782,$A160,СВЦЭМ!$B$39:$B$782,T$155)+'СЕТ СН'!$F$15</f>
        <v>171.94405886999999</v>
      </c>
      <c r="U160" s="36">
        <f>SUMIFS(СВЦЭМ!$E$39:$E$782,СВЦЭМ!$A$39:$A$782,$A160,СВЦЭМ!$B$39:$B$782,U$155)+'СЕТ СН'!$F$15</f>
        <v>167.69824614000001</v>
      </c>
      <c r="V160" s="36">
        <f>SUMIFS(СВЦЭМ!$E$39:$E$782,СВЦЭМ!$A$39:$A$782,$A160,СВЦЭМ!$B$39:$B$782,V$155)+'СЕТ СН'!$F$15</f>
        <v>167.06147652000001</v>
      </c>
      <c r="W160" s="36">
        <f>SUMIFS(СВЦЭМ!$E$39:$E$782,СВЦЭМ!$A$39:$A$782,$A160,СВЦЭМ!$B$39:$B$782,W$155)+'СЕТ СН'!$F$15</f>
        <v>171.02275021</v>
      </c>
      <c r="X160" s="36">
        <f>SUMIFS(СВЦЭМ!$E$39:$E$782,СВЦЭМ!$A$39:$A$782,$A160,СВЦЭМ!$B$39:$B$782,X$155)+'СЕТ СН'!$F$15</f>
        <v>178.50846365000001</v>
      </c>
      <c r="Y160" s="36">
        <f>SUMIFS(СВЦЭМ!$E$39:$E$782,СВЦЭМ!$A$39:$A$782,$A160,СВЦЭМ!$B$39:$B$782,Y$155)+'СЕТ СН'!$F$15</f>
        <v>184.04420644999999</v>
      </c>
    </row>
    <row r="161" spans="1:25" ht="15.75" x14ac:dyDescent="0.2">
      <c r="A161" s="35">
        <f t="shared" si="4"/>
        <v>45571</v>
      </c>
      <c r="B161" s="36">
        <f>SUMIFS(СВЦЭМ!$E$39:$E$782,СВЦЭМ!$A$39:$A$782,$A161,СВЦЭМ!$B$39:$B$782,B$155)+'СЕТ СН'!$F$15</f>
        <v>192.61008229000001</v>
      </c>
      <c r="C161" s="36">
        <f>SUMIFS(СВЦЭМ!$E$39:$E$782,СВЦЭМ!$A$39:$A$782,$A161,СВЦЭМ!$B$39:$B$782,C$155)+'СЕТ СН'!$F$15</f>
        <v>199.31462346000001</v>
      </c>
      <c r="D161" s="36">
        <f>SUMIFS(СВЦЭМ!$E$39:$E$782,СВЦЭМ!$A$39:$A$782,$A161,СВЦЭМ!$B$39:$B$782,D$155)+'СЕТ СН'!$F$15</f>
        <v>210.30205133999999</v>
      </c>
      <c r="E161" s="36">
        <f>SUMIFS(СВЦЭМ!$E$39:$E$782,СВЦЭМ!$A$39:$A$782,$A161,СВЦЭМ!$B$39:$B$782,E$155)+'СЕТ СН'!$F$15</f>
        <v>204.47877664000001</v>
      </c>
      <c r="F161" s="36">
        <f>SUMIFS(СВЦЭМ!$E$39:$E$782,СВЦЭМ!$A$39:$A$782,$A161,СВЦЭМ!$B$39:$B$782,F$155)+'СЕТ СН'!$F$15</f>
        <v>199.45118782</v>
      </c>
      <c r="G161" s="36">
        <f>SUMIFS(СВЦЭМ!$E$39:$E$782,СВЦЭМ!$A$39:$A$782,$A161,СВЦЭМ!$B$39:$B$782,G$155)+'СЕТ СН'!$F$15</f>
        <v>196.18410872000001</v>
      </c>
      <c r="H161" s="36">
        <f>SUMIFS(СВЦЭМ!$E$39:$E$782,СВЦЭМ!$A$39:$A$782,$A161,СВЦЭМ!$B$39:$B$782,H$155)+'СЕТ СН'!$F$15</f>
        <v>193.02103793000001</v>
      </c>
      <c r="I161" s="36">
        <f>SUMIFS(СВЦЭМ!$E$39:$E$782,СВЦЭМ!$A$39:$A$782,$A161,СВЦЭМ!$B$39:$B$782,I$155)+'СЕТ СН'!$F$15</f>
        <v>187.88920415999999</v>
      </c>
      <c r="J161" s="36">
        <f>SUMIFS(СВЦЭМ!$E$39:$E$782,СВЦЭМ!$A$39:$A$782,$A161,СВЦЭМ!$B$39:$B$782,J$155)+'СЕТ СН'!$F$15</f>
        <v>174.98410293000001</v>
      </c>
      <c r="K161" s="36">
        <f>SUMIFS(СВЦЭМ!$E$39:$E$782,СВЦЭМ!$A$39:$A$782,$A161,СВЦЭМ!$B$39:$B$782,K$155)+'СЕТ СН'!$F$15</f>
        <v>166.72793780000001</v>
      </c>
      <c r="L161" s="36">
        <f>SUMIFS(СВЦЭМ!$E$39:$E$782,СВЦЭМ!$A$39:$A$782,$A161,СВЦЭМ!$B$39:$B$782,L$155)+'СЕТ СН'!$F$15</f>
        <v>164.27641944999999</v>
      </c>
      <c r="M161" s="36">
        <f>SUMIFS(СВЦЭМ!$E$39:$E$782,СВЦЭМ!$A$39:$A$782,$A161,СВЦЭМ!$B$39:$B$782,M$155)+'СЕТ СН'!$F$15</f>
        <v>165.34947510999999</v>
      </c>
      <c r="N161" s="36">
        <f>SUMIFS(СВЦЭМ!$E$39:$E$782,СВЦЭМ!$A$39:$A$782,$A161,СВЦЭМ!$B$39:$B$782,N$155)+'СЕТ СН'!$F$15</f>
        <v>167.15538427999999</v>
      </c>
      <c r="O161" s="36">
        <f>SUMIFS(СВЦЭМ!$E$39:$E$782,СВЦЭМ!$A$39:$A$782,$A161,СВЦЭМ!$B$39:$B$782,O$155)+'СЕТ СН'!$F$15</f>
        <v>169.68899375000001</v>
      </c>
      <c r="P161" s="36">
        <f>SUMIFS(СВЦЭМ!$E$39:$E$782,СВЦЭМ!$A$39:$A$782,$A161,СВЦЭМ!$B$39:$B$782,P$155)+'СЕТ СН'!$F$15</f>
        <v>170.72534784999999</v>
      </c>
      <c r="Q161" s="36">
        <f>SUMIFS(СВЦЭМ!$E$39:$E$782,СВЦЭМ!$A$39:$A$782,$A161,СВЦЭМ!$B$39:$B$782,Q$155)+'СЕТ СН'!$F$15</f>
        <v>171.94452272999999</v>
      </c>
      <c r="R161" s="36">
        <f>SUMIFS(СВЦЭМ!$E$39:$E$782,СВЦЭМ!$A$39:$A$782,$A161,СВЦЭМ!$B$39:$B$782,R$155)+'СЕТ СН'!$F$15</f>
        <v>171.32262392000001</v>
      </c>
      <c r="S161" s="36">
        <f>SUMIFS(СВЦЭМ!$E$39:$E$782,СВЦЭМ!$A$39:$A$782,$A161,СВЦЭМ!$B$39:$B$782,S$155)+'СЕТ СН'!$F$15</f>
        <v>169.23803712</v>
      </c>
      <c r="T161" s="36">
        <f>SUMIFS(СВЦЭМ!$E$39:$E$782,СВЦЭМ!$A$39:$A$782,$A161,СВЦЭМ!$B$39:$B$782,T$155)+'СЕТ СН'!$F$15</f>
        <v>169.74262564</v>
      </c>
      <c r="U161" s="36">
        <f>SUMIFS(СВЦЭМ!$E$39:$E$782,СВЦЭМ!$A$39:$A$782,$A161,СВЦЭМ!$B$39:$B$782,U$155)+'СЕТ СН'!$F$15</f>
        <v>163.30661728000001</v>
      </c>
      <c r="V161" s="36">
        <f>SUMIFS(СВЦЭМ!$E$39:$E$782,СВЦЭМ!$A$39:$A$782,$A161,СВЦЭМ!$B$39:$B$782,V$155)+'СЕТ СН'!$F$15</f>
        <v>163.54212418</v>
      </c>
      <c r="W161" s="36">
        <f>SUMIFS(СВЦЭМ!$E$39:$E$782,СВЦЭМ!$A$39:$A$782,$A161,СВЦЭМ!$B$39:$B$782,W$155)+'СЕТ СН'!$F$15</f>
        <v>164.80377851</v>
      </c>
      <c r="X161" s="36">
        <f>SUMIFS(СВЦЭМ!$E$39:$E$782,СВЦЭМ!$A$39:$A$782,$A161,СВЦЭМ!$B$39:$B$782,X$155)+'СЕТ СН'!$F$15</f>
        <v>172.28600513999999</v>
      </c>
      <c r="Y161" s="36">
        <f>SUMIFS(СВЦЭМ!$E$39:$E$782,СВЦЭМ!$A$39:$A$782,$A161,СВЦЭМ!$B$39:$B$782,Y$155)+'СЕТ СН'!$F$15</f>
        <v>181.12549394999999</v>
      </c>
    </row>
    <row r="162" spans="1:25" ht="15.75" x14ac:dyDescent="0.2">
      <c r="A162" s="35">
        <f t="shared" si="4"/>
        <v>45572</v>
      </c>
      <c r="B162" s="36">
        <f>SUMIFS(СВЦЭМ!$E$39:$E$782,СВЦЭМ!$A$39:$A$782,$A162,СВЦЭМ!$B$39:$B$782,B$155)+'СЕТ СН'!$F$15</f>
        <v>180.15676823000001</v>
      </c>
      <c r="C162" s="36">
        <f>SUMIFS(СВЦЭМ!$E$39:$E$782,СВЦЭМ!$A$39:$A$782,$A162,СВЦЭМ!$B$39:$B$782,C$155)+'СЕТ СН'!$F$15</f>
        <v>187.47582858000001</v>
      </c>
      <c r="D162" s="36">
        <f>SUMIFS(СВЦЭМ!$E$39:$E$782,СВЦЭМ!$A$39:$A$782,$A162,СВЦЭМ!$B$39:$B$782,D$155)+'СЕТ СН'!$F$15</f>
        <v>193.78252418</v>
      </c>
      <c r="E162" s="36">
        <f>SUMIFS(СВЦЭМ!$E$39:$E$782,СВЦЭМ!$A$39:$A$782,$A162,СВЦЭМ!$B$39:$B$782,E$155)+'СЕТ СН'!$F$15</f>
        <v>191.31494498000001</v>
      </c>
      <c r="F162" s="36">
        <f>SUMIFS(СВЦЭМ!$E$39:$E$782,СВЦЭМ!$A$39:$A$782,$A162,СВЦЭМ!$B$39:$B$782,F$155)+'СЕТ СН'!$F$15</f>
        <v>192.14200937000001</v>
      </c>
      <c r="G162" s="36">
        <f>SUMIFS(СВЦЭМ!$E$39:$E$782,СВЦЭМ!$A$39:$A$782,$A162,СВЦЭМ!$B$39:$B$782,G$155)+'СЕТ СН'!$F$15</f>
        <v>189.39557557000001</v>
      </c>
      <c r="H162" s="36">
        <f>SUMIFS(СВЦЭМ!$E$39:$E$782,СВЦЭМ!$A$39:$A$782,$A162,СВЦЭМ!$B$39:$B$782,H$155)+'СЕТ СН'!$F$15</f>
        <v>181.80918528000001</v>
      </c>
      <c r="I162" s="36">
        <f>SUMIFS(СВЦЭМ!$E$39:$E$782,СВЦЭМ!$A$39:$A$782,$A162,СВЦЭМ!$B$39:$B$782,I$155)+'СЕТ СН'!$F$15</f>
        <v>171.84721572000001</v>
      </c>
      <c r="J162" s="36">
        <f>SUMIFS(СВЦЭМ!$E$39:$E$782,СВЦЭМ!$A$39:$A$782,$A162,СВЦЭМ!$B$39:$B$782,J$155)+'СЕТ СН'!$F$15</f>
        <v>168.60192029000001</v>
      </c>
      <c r="K162" s="36">
        <f>SUMIFS(СВЦЭМ!$E$39:$E$782,СВЦЭМ!$A$39:$A$782,$A162,СВЦЭМ!$B$39:$B$782,K$155)+'СЕТ СН'!$F$15</f>
        <v>163.86244382000001</v>
      </c>
      <c r="L162" s="36">
        <f>SUMIFS(СВЦЭМ!$E$39:$E$782,СВЦЭМ!$A$39:$A$782,$A162,СВЦЭМ!$B$39:$B$782,L$155)+'СЕТ СН'!$F$15</f>
        <v>163.32106747</v>
      </c>
      <c r="M162" s="36">
        <f>SUMIFS(СВЦЭМ!$E$39:$E$782,СВЦЭМ!$A$39:$A$782,$A162,СВЦЭМ!$B$39:$B$782,M$155)+'СЕТ СН'!$F$15</f>
        <v>169.36163513</v>
      </c>
      <c r="N162" s="36">
        <f>SUMIFS(СВЦЭМ!$E$39:$E$782,СВЦЭМ!$A$39:$A$782,$A162,СВЦЭМ!$B$39:$B$782,N$155)+'СЕТ СН'!$F$15</f>
        <v>169.67648962000001</v>
      </c>
      <c r="O162" s="36">
        <f>SUMIFS(СВЦЭМ!$E$39:$E$782,СВЦЭМ!$A$39:$A$782,$A162,СВЦЭМ!$B$39:$B$782,O$155)+'СЕТ СН'!$F$15</f>
        <v>168.60396922000001</v>
      </c>
      <c r="P162" s="36">
        <f>SUMIFS(СВЦЭМ!$E$39:$E$782,СВЦЭМ!$A$39:$A$782,$A162,СВЦЭМ!$B$39:$B$782,P$155)+'СЕТ СН'!$F$15</f>
        <v>168.80410805</v>
      </c>
      <c r="Q162" s="36">
        <f>SUMIFS(СВЦЭМ!$E$39:$E$782,СВЦЭМ!$A$39:$A$782,$A162,СВЦЭМ!$B$39:$B$782,Q$155)+'СЕТ СН'!$F$15</f>
        <v>172.09170291000001</v>
      </c>
      <c r="R162" s="36">
        <f>SUMIFS(СВЦЭМ!$E$39:$E$782,СВЦЭМ!$A$39:$A$782,$A162,СВЦЭМ!$B$39:$B$782,R$155)+'СЕТ СН'!$F$15</f>
        <v>170.46343404999999</v>
      </c>
      <c r="S162" s="36">
        <f>SUMIFS(СВЦЭМ!$E$39:$E$782,СВЦЭМ!$A$39:$A$782,$A162,СВЦЭМ!$B$39:$B$782,S$155)+'СЕТ СН'!$F$15</f>
        <v>166.38620961999999</v>
      </c>
      <c r="T162" s="36">
        <f>SUMIFS(СВЦЭМ!$E$39:$E$782,СВЦЭМ!$A$39:$A$782,$A162,СВЦЭМ!$B$39:$B$782,T$155)+'СЕТ СН'!$F$15</f>
        <v>163.29142417</v>
      </c>
      <c r="U162" s="36">
        <f>SUMIFS(СВЦЭМ!$E$39:$E$782,СВЦЭМ!$A$39:$A$782,$A162,СВЦЭМ!$B$39:$B$782,U$155)+'СЕТ СН'!$F$15</f>
        <v>156.32549996</v>
      </c>
      <c r="V162" s="36">
        <f>SUMIFS(СВЦЭМ!$E$39:$E$782,СВЦЭМ!$A$39:$A$782,$A162,СВЦЭМ!$B$39:$B$782,V$155)+'СЕТ СН'!$F$15</f>
        <v>157.82555611000001</v>
      </c>
      <c r="W162" s="36">
        <f>SUMIFS(СВЦЭМ!$E$39:$E$782,СВЦЭМ!$A$39:$A$782,$A162,СВЦЭМ!$B$39:$B$782,W$155)+'СЕТ СН'!$F$15</f>
        <v>160.52866233</v>
      </c>
      <c r="X162" s="36">
        <f>SUMIFS(СВЦЭМ!$E$39:$E$782,СВЦЭМ!$A$39:$A$782,$A162,СВЦЭМ!$B$39:$B$782,X$155)+'СЕТ СН'!$F$15</f>
        <v>168.78059554000001</v>
      </c>
      <c r="Y162" s="36">
        <f>SUMIFS(СВЦЭМ!$E$39:$E$782,СВЦЭМ!$A$39:$A$782,$A162,СВЦЭМ!$B$39:$B$782,Y$155)+'СЕТ СН'!$F$15</f>
        <v>173.13647872000001</v>
      </c>
    </row>
    <row r="163" spans="1:25" ht="15.75" x14ac:dyDescent="0.2">
      <c r="A163" s="35">
        <f t="shared" si="4"/>
        <v>45573</v>
      </c>
      <c r="B163" s="36">
        <f>SUMIFS(СВЦЭМ!$E$39:$E$782,СВЦЭМ!$A$39:$A$782,$A163,СВЦЭМ!$B$39:$B$782,B$155)+'СЕТ СН'!$F$15</f>
        <v>184.96584404000001</v>
      </c>
      <c r="C163" s="36">
        <f>SUMIFS(СВЦЭМ!$E$39:$E$782,СВЦЭМ!$A$39:$A$782,$A163,СВЦЭМ!$B$39:$B$782,C$155)+'СЕТ СН'!$F$15</f>
        <v>191.15630408000001</v>
      </c>
      <c r="D163" s="36">
        <f>SUMIFS(СВЦЭМ!$E$39:$E$782,СВЦЭМ!$A$39:$A$782,$A163,СВЦЭМ!$B$39:$B$782,D$155)+'СЕТ СН'!$F$15</f>
        <v>193.73864666</v>
      </c>
      <c r="E163" s="36">
        <f>SUMIFS(СВЦЭМ!$E$39:$E$782,СВЦЭМ!$A$39:$A$782,$A163,СВЦЭМ!$B$39:$B$782,E$155)+'СЕТ СН'!$F$15</f>
        <v>192.93518657999999</v>
      </c>
      <c r="F163" s="36">
        <f>SUMIFS(СВЦЭМ!$E$39:$E$782,СВЦЭМ!$A$39:$A$782,$A163,СВЦЭМ!$B$39:$B$782,F$155)+'СЕТ СН'!$F$15</f>
        <v>192.71551041999999</v>
      </c>
      <c r="G163" s="36">
        <f>SUMIFS(СВЦЭМ!$E$39:$E$782,СВЦЭМ!$A$39:$A$782,$A163,СВЦЭМ!$B$39:$B$782,G$155)+'СЕТ СН'!$F$15</f>
        <v>190.44866827000001</v>
      </c>
      <c r="H163" s="36">
        <f>SUMIFS(СВЦЭМ!$E$39:$E$782,СВЦЭМ!$A$39:$A$782,$A163,СВЦЭМ!$B$39:$B$782,H$155)+'СЕТ СН'!$F$15</f>
        <v>182.99336434</v>
      </c>
      <c r="I163" s="36">
        <f>SUMIFS(СВЦЭМ!$E$39:$E$782,СВЦЭМ!$A$39:$A$782,$A163,СВЦЭМ!$B$39:$B$782,I$155)+'СЕТ СН'!$F$15</f>
        <v>168.82026637999999</v>
      </c>
      <c r="J163" s="36">
        <f>SUMIFS(СВЦЭМ!$E$39:$E$782,СВЦЭМ!$A$39:$A$782,$A163,СВЦЭМ!$B$39:$B$782,J$155)+'СЕТ СН'!$F$15</f>
        <v>164.60593523</v>
      </c>
      <c r="K163" s="36">
        <f>SUMIFS(СВЦЭМ!$E$39:$E$782,СВЦЭМ!$A$39:$A$782,$A163,СВЦЭМ!$B$39:$B$782,K$155)+'СЕТ СН'!$F$15</f>
        <v>166.72678234</v>
      </c>
      <c r="L163" s="36">
        <f>SUMIFS(СВЦЭМ!$E$39:$E$782,СВЦЭМ!$A$39:$A$782,$A163,СВЦЭМ!$B$39:$B$782,L$155)+'СЕТ СН'!$F$15</f>
        <v>161.51586263999999</v>
      </c>
      <c r="M163" s="36">
        <f>SUMIFS(СВЦЭМ!$E$39:$E$782,СВЦЭМ!$A$39:$A$782,$A163,СВЦЭМ!$B$39:$B$782,M$155)+'СЕТ СН'!$F$15</f>
        <v>163.30487686000001</v>
      </c>
      <c r="N163" s="36">
        <f>SUMIFS(СВЦЭМ!$E$39:$E$782,СВЦЭМ!$A$39:$A$782,$A163,СВЦЭМ!$B$39:$B$782,N$155)+'СЕТ СН'!$F$15</f>
        <v>166.21286305000001</v>
      </c>
      <c r="O163" s="36">
        <f>SUMIFS(СВЦЭМ!$E$39:$E$782,СВЦЭМ!$A$39:$A$782,$A163,СВЦЭМ!$B$39:$B$782,O$155)+'СЕТ СН'!$F$15</f>
        <v>163.30490175</v>
      </c>
      <c r="P163" s="36">
        <f>SUMIFS(СВЦЭМ!$E$39:$E$782,СВЦЭМ!$A$39:$A$782,$A163,СВЦЭМ!$B$39:$B$782,P$155)+'СЕТ СН'!$F$15</f>
        <v>164.51944519</v>
      </c>
      <c r="Q163" s="36">
        <f>SUMIFS(СВЦЭМ!$E$39:$E$782,СВЦЭМ!$A$39:$A$782,$A163,СВЦЭМ!$B$39:$B$782,Q$155)+'СЕТ СН'!$F$15</f>
        <v>167.58092927000001</v>
      </c>
      <c r="R163" s="36">
        <f>SUMIFS(СВЦЭМ!$E$39:$E$782,СВЦЭМ!$A$39:$A$782,$A163,СВЦЭМ!$B$39:$B$782,R$155)+'СЕТ СН'!$F$15</f>
        <v>167.05854983</v>
      </c>
      <c r="S163" s="36">
        <f>SUMIFS(СВЦЭМ!$E$39:$E$782,СВЦЭМ!$A$39:$A$782,$A163,СВЦЭМ!$B$39:$B$782,S$155)+'СЕТ СН'!$F$15</f>
        <v>164.96942448999999</v>
      </c>
      <c r="T163" s="36">
        <f>SUMIFS(СВЦЭМ!$E$39:$E$782,СВЦЭМ!$A$39:$A$782,$A163,СВЦЭМ!$B$39:$B$782,T$155)+'СЕТ СН'!$F$15</f>
        <v>163.20512195000001</v>
      </c>
      <c r="U163" s="36">
        <f>SUMIFS(СВЦЭМ!$E$39:$E$782,СВЦЭМ!$A$39:$A$782,$A163,СВЦЭМ!$B$39:$B$782,U$155)+'СЕТ СН'!$F$15</f>
        <v>160.61571738999999</v>
      </c>
      <c r="V163" s="36">
        <f>SUMIFS(СВЦЭМ!$E$39:$E$782,СВЦЭМ!$A$39:$A$782,$A163,СВЦЭМ!$B$39:$B$782,V$155)+'СЕТ СН'!$F$15</f>
        <v>160.39987575000001</v>
      </c>
      <c r="W163" s="36">
        <f>SUMIFS(СВЦЭМ!$E$39:$E$782,СВЦЭМ!$A$39:$A$782,$A163,СВЦЭМ!$B$39:$B$782,W$155)+'СЕТ СН'!$F$15</f>
        <v>163.69405938</v>
      </c>
      <c r="X163" s="36">
        <f>SUMIFS(СВЦЭМ!$E$39:$E$782,СВЦЭМ!$A$39:$A$782,$A163,СВЦЭМ!$B$39:$B$782,X$155)+'СЕТ СН'!$F$15</f>
        <v>170.54215350999999</v>
      </c>
      <c r="Y163" s="36">
        <f>SUMIFS(СВЦЭМ!$E$39:$E$782,СВЦЭМ!$A$39:$A$782,$A163,СВЦЭМ!$B$39:$B$782,Y$155)+'СЕТ СН'!$F$15</f>
        <v>177.13733267999999</v>
      </c>
    </row>
    <row r="164" spans="1:25" ht="15.75" x14ac:dyDescent="0.2">
      <c r="A164" s="35">
        <f t="shared" si="4"/>
        <v>45574</v>
      </c>
      <c r="B164" s="36">
        <f>SUMIFS(СВЦЭМ!$E$39:$E$782,СВЦЭМ!$A$39:$A$782,$A164,СВЦЭМ!$B$39:$B$782,B$155)+'СЕТ СН'!$F$15</f>
        <v>181.71778631000001</v>
      </c>
      <c r="C164" s="36">
        <f>SUMIFS(СВЦЭМ!$E$39:$E$782,СВЦЭМ!$A$39:$A$782,$A164,СВЦЭМ!$B$39:$B$782,C$155)+'СЕТ СН'!$F$15</f>
        <v>191.0187406</v>
      </c>
      <c r="D164" s="36">
        <f>SUMIFS(СВЦЭМ!$E$39:$E$782,СВЦЭМ!$A$39:$A$782,$A164,СВЦЭМ!$B$39:$B$782,D$155)+'СЕТ СН'!$F$15</f>
        <v>195.43217988000001</v>
      </c>
      <c r="E164" s="36">
        <f>SUMIFS(СВЦЭМ!$E$39:$E$782,СВЦЭМ!$A$39:$A$782,$A164,СВЦЭМ!$B$39:$B$782,E$155)+'СЕТ СН'!$F$15</f>
        <v>198.17213365999999</v>
      </c>
      <c r="F164" s="36">
        <f>SUMIFS(СВЦЭМ!$E$39:$E$782,СВЦЭМ!$A$39:$A$782,$A164,СВЦЭМ!$B$39:$B$782,F$155)+'СЕТ СН'!$F$15</f>
        <v>197.22297465</v>
      </c>
      <c r="G164" s="36">
        <f>SUMIFS(СВЦЭМ!$E$39:$E$782,СВЦЭМ!$A$39:$A$782,$A164,СВЦЭМ!$B$39:$B$782,G$155)+'СЕТ СН'!$F$15</f>
        <v>193.18725294000001</v>
      </c>
      <c r="H164" s="36">
        <f>SUMIFS(СВЦЭМ!$E$39:$E$782,СВЦЭМ!$A$39:$A$782,$A164,СВЦЭМ!$B$39:$B$782,H$155)+'СЕТ СН'!$F$15</f>
        <v>185.32607748999999</v>
      </c>
      <c r="I164" s="36">
        <f>SUMIFS(СВЦЭМ!$E$39:$E$782,СВЦЭМ!$A$39:$A$782,$A164,СВЦЭМ!$B$39:$B$782,I$155)+'СЕТ СН'!$F$15</f>
        <v>182.24521659999999</v>
      </c>
      <c r="J164" s="36">
        <f>SUMIFS(СВЦЭМ!$E$39:$E$782,СВЦЭМ!$A$39:$A$782,$A164,СВЦЭМ!$B$39:$B$782,J$155)+'СЕТ СН'!$F$15</f>
        <v>172.18770767999999</v>
      </c>
      <c r="K164" s="36">
        <f>SUMIFS(СВЦЭМ!$E$39:$E$782,СВЦЭМ!$A$39:$A$782,$A164,СВЦЭМ!$B$39:$B$782,K$155)+'СЕТ СН'!$F$15</f>
        <v>171.12741972000001</v>
      </c>
      <c r="L164" s="36">
        <f>SUMIFS(СВЦЭМ!$E$39:$E$782,СВЦЭМ!$A$39:$A$782,$A164,СВЦЭМ!$B$39:$B$782,L$155)+'СЕТ СН'!$F$15</f>
        <v>169.46514801999999</v>
      </c>
      <c r="M164" s="36">
        <f>SUMIFS(СВЦЭМ!$E$39:$E$782,СВЦЭМ!$A$39:$A$782,$A164,СВЦЭМ!$B$39:$B$782,M$155)+'СЕТ СН'!$F$15</f>
        <v>171.71939555</v>
      </c>
      <c r="N164" s="36">
        <f>SUMIFS(СВЦЭМ!$E$39:$E$782,СВЦЭМ!$A$39:$A$782,$A164,СВЦЭМ!$B$39:$B$782,N$155)+'СЕТ СН'!$F$15</f>
        <v>174.83740123999999</v>
      </c>
      <c r="O164" s="36">
        <f>SUMIFS(СВЦЭМ!$E$39:$E$782,СВЦЭМ!$A$39:$A$782,$A164,СВЦЭМ!$B$39:$B$782,O$155)+'СЕТ СН'!$F$15</f>
        <v>173.88838478</v>
      </c>
      <c r="P164" s="36">
        <f>SUMIFS(СВЦЭМ!$E$39:$E$782,СВЦЭМ!$A$39:$A$782,$A164,СВЦЭМ!$B$39:$B$782,P$155)+'СЕТ СН'!$F$15</f>
        <v>172.71512715</v>
      </c>
      <c r="Q164" s="36">
        <f>SUMIFS(СВЦЭМ!$E$39:$E$782,СВЦЭМ!$A$39:$A$782,$A164,СВЦЭМ!$B$39:$B$782,Q$155)+'СЕТ СН'!$F$15</f>
        <v>176.25654850000001</v>
      </c>
      <c r="R164" s="36">
        <f>SUMIFS(СВЦЭМ!$E$39:$E$782,СВЦЭМ!$A$39:$A$782,$A164,СВЦЭМ!$B$39:$B$782,R$155)+'СЕТ СН'!$F$15</f>
        <v>175.70526734000001</v>
      </c>
      <c r="S164" s="36">
        <f>SUMIFS(СВЦЭМ!$E$39:$E$782,СВЦЭМ!$A$39:$A$782,$A164,СВЦЭМ!$B$39:$B$782,S$155)+'СЕТ СН'!$F$15</f>
        <v>173.97375603</v>
      </c>
      <c r="T164" s="36">
        <f>SUMIFS(СВЦЭМ!$E$39:$E$782,СВЦЭМ!$A$39:$A$782,$A164,СВЦЭМ!$B$39:$B$782,T$155)+'СЕТ СН'!$F$15</f>
        <v>173.77706405999999</v>
      </c>
      <c r="U164" s="36">
        <f>SUMIFS(СВЦЭМ!$E$39:$E$782,СВЦЭМ!$A$39:$A$782,$A164,СВЦЭМ!$B$39:$B$782,U$155)+'СЕТ СН'!$F$15</f>
        <v>174.00436586999999</v>
      </c>
      <c r="V164" s="36">
        <f>SUMIFS(СВЦЭМ!$E$39:$E$782,СВЦЭМ!$A$39:$A$782,$A164,СВЦЭМ!$B$39:$B$782,V$155)+'СЕТ СН'!$F$15</f>
        <v>175.35384263</v>
      </c>
      <c r="W164" s="36">
        <f>SUMIFS(СВЦЭМ!$E$39:$E$782,СВЦЭМ!$A$39:$A$782,$A164,СВЦЭМ!$B$39:$B$782,W$155)+'СЕТ СН'!$F$15</f>
        <v>177.42139137000001</v>
      </c>
      <c r="X164" s="36">
        <f>SUMIFS(СВЦЭМ!$E$39:$E$782,СВЦЭМ!$A$39:$A$782,$A164,СВЦЭМ!$B$39:$B$782,X$155)+'СЕТ СН'!$F$15</f>
        <v>185.34710808</v>
      </c>
      <c r="Y164" s="36">
        <f>SUMIFS(СВЦЭМ!$E$39:$E$782,СВЦЭМ!$A$39:$A$782,$A164,СВЦЭМ!$B$39:$B$782,Y$155)+'СЕТ СН'!$F$15</f>
        <v>191.25420556</v>
      </c>
    </row>
    <row r="165" spans="1:25" ht="15.75" x14ac:dyDescent="0.2">
      <c r="A165" s="35">
        <f t="shared" si="4"/>
        <v>45575</v>
      </c>
      <c r="B165" s="36">
        <f>SUMIFS(СВЦЭМ!$E$39:$E$782,СВЦЭМ!$A$39:$A$782,$A165,СВЦЭМ!$B$39:$B$782,B$155)+'СЕТ СН'!$F$15</f>
        <v>188.91701971000001</v>
      </c>
      <c r="C165" s="36">
        <f>SUMIFS(СВЦЭМ!$E$39:$E$782,СВЦЭМ!$A$39:$A$782,$A165,СВЦЭМ!$B$39:$B$782,C$155)+'СЕТ СН'!$F$15</f>
        <v>193.02725651</v>
      </c>
      <c r="D165" s="36">
        <f>SUMIFS(СВЦЭМ!$E$39:$E$782,СВЦЭМ!$A$39:$A$782,$A165,СВЦЭМ!$B$39:$B$782,D$155)+'СЕТ СН'!$F$15</f>
        <v>191.39713223999999</v>
      </c>
      <c r="E165" s="36">
        <f>SUMIFS(СВЦЭМ!$E$39:$E$782,СВЦЭМ!$A$39:$A$782,$A165,СВЦЭМ!$B$39:$B$782,E$155)+'СЕТ СН'!$F$15</f>
        <v>191.92228999</v>
      </c>
      <c r="F165" s="36">
        <f>SUMIFS(СВЦЭМ!$E$39:$E$782,СВЦЭМ!$A$39:$A$782,$A165,СВЦЭМ!$B$39:$B$782,F$155)+'СЕТ СН'!$F$15</f>
        <v>192.66151201</v>
      </c>
      <c r="G165" s="36">
        <f>SUMIFS(СВЦЭМ!$E$39:$E$782,СВЦЭМ!$A$39:$A$782,$A165,СВЦЭМ!$B$39:$B$782,G$155)+'СЕТ СН'!$F$15</f>
        <v>189.49350855</v>
      </c>
      <c r="H165" s="36">
        <f>SUMIFS(СВЦЭМ!$E$39:$E$782,СВЦЭМ!$A$39:$A$782,$A165,СВЦЭМ!$B$39:$B$782,H$155)+'СЕТ СН'!$F$15</f>
        <v>178.97256816999999</v>
      </c>
      <c r="I165" s="36">
        <f>SUMIFS(СВЦЭМ!$E$39:$E$782,СВЦЭМ!$A$39:$A$782,$A165,СВЦЭМ!$B$39:$B$782,I$155)+'СЕТ СН'!$F$15</f>
        <v>169.29601577</v>
      </c>
      <c r="J165" s="36">
        <f>SUMIFS(СВЦЭМ!$E$39:$E$782,СВЦЭМ!$A$39:$A$782,$A165,СВЦЭМ!$B$39:$B$782,J$155)+'СЕТ СН'!$F$15</f>
        <v>164.99306659999999</v>
      </c>
      <c r="K165" s="36">
        <f>SUMIFS(СВЦЭМ!$E$39:$E$782,СВЦЭМ!$A$39:$A$782,$A165,СВЦЭМ!$B$39:$B$782,K$155)+'СЕТ СН'!$F$15</f>
        <v>163.99453496000001</v>
      </c>
      <c r="L165" s="36">
        <f>SUMIFS(СВЦЭМ!$E$39:$E$782,СВЦЭМ!$A$39:$A$782,$A165,СВЦЭМ!$B$39:$B$782,L$155)+'СЕТ СН'!$F$15</f>
        <v>163.43285136</v>
      </c>
      <c r="M165" s="36">
        <f>SUMIFS(СВЦЭМ!$E$39:$E$782,СВЦЭМ!$A$39:$A$782,$A165,СВЦЭМ!$B$39:$B$782,M$155)+'СЕТ СН'!$F$15</f>
        <v>166.24554477000001</v>
      </c>
      <c r="N165" s="36">
        <f>SUMIFS(СВЦЭМ!$E$39:$E$782,СВЦЭМ!$A$39:$A$782,$A165,СВЦЭМ!$B$39:$B$782,N$155)+'СЕТ СН'!$F$15</f>
        <v>166.19677734000001</v>
      </c>
      <c r="O165" s="36">
        <f>SUMIFS(СВЦЭМ!$E$39:$E$782,СВЦЭМ!$A$39:$A$782,$A165,СВЦЭМ!$B$39:$B$782,O$155)+'СЕТ СН'!$F$15</f>
        <v>167.03943820999999</v>
      </c>
      <c r="P165" s="36">
        <f>SUMIFS(СВЦЭМ!$E$39:$E$782,СВЦЭМ!$A$39:$A$782,$A165,СВЦЭМ!$B$39:$B$782,P$155)+'СЕТ СН'!$F$15</f>
        <v>168.52323604</v>
      </c>
      <c r="Q165" s="36">
        <f>SUMIFS(СВЦЭМ!$E$39:$E$782,СВЦЭМ!$A$39:$A$782,$A165,СВЦЭМ!$B$39:$B$782,Q$155)+'СЕТ СН'!$F$15</f>
        <v>171.00136853000001</v>
      </c>
      <c r="R165" s="36">
        <f>SUMIFS(СВЦЭМ!$E$39:$E$782,СВЦЭМ!$A$39:$A$782,$A165,СВЦЭМ!$B$39:$B$782,R$155)+'СЕТ СН'!$F$15</f>
        <v>170.70496894999999</v>
      </c>
      <c r="S165" s="36">
        <f>SUMIFS(СВЦЭМ!$E$39:$E$782,СВЦЭМ!$A$39:$A$782,$A165,СВЦЭМ!$B$39:$B$782,S$155)+'СЕТ СН'!$F$15</f>
        <v>169.97292232000001</v>
      </c>
      <c r="T165" s="36">
        <f>SUMIFS(СВЦЭМ!$E$39:$E$782,СВЦЭМ!$A$39:$A$782,$A165,СВЦЭМ!$B$39:$B$782,T$155)+'СЕТ СН'!$F$15</f>
        <v>163.20437823</v>
      </c>
      <c r="U165" s="36">
        <f>SUMIFS(СВЦЭМ!$E$39:$E$782,СВЦЭМ!$A$39:$A$782,$A165,СВЦЭМ!$B$39:$B$782,U$155)+'СЕТ СН'!$F$15</f>
        <v>155.94229121000001</v>
      </c>
      <c r="V165" s="36">
        <f>SUMIFS(СВЦЭМ!$E$39:$E$782,СВЦЭМ!$A$39:$A$782,$A165,СВЦЭМ!$B$39:$B$782,V$155)+'СЕТ СН'!$F$15</f>
        <v>155.95041212999999</v>
      </c>
      <c r="W165" s="36">
        <f>SUMIFS(СВЦЭМ!$E$39:$E$782,СВЦЭМ!$A$39:$A$782,$A165,СВЦЭМ!$B$39:$B$782,W$155)+'СЕТ СН'!$F$15</f>
        <v>157.66208001999999</v>
      </c>
      <c r="X165" s="36">
        <f>SUMIFS(СВЦЭМ!$E$39:$E$782,СВЦЭМ!$A$39:$A$782,$A165,СВЦЭМ!$B$39:$B$782,X$155)+'СЕТ СН'!$F$15</f>
        <v>164.36140915999999</v>
      </c>
      <c r="Y165" s="36">
        <f>SUMIFS(СВЦЭМ!$E$39:$E$782,СВЦЭМ!$A$39:$A$782,$A165,СВЦЭМ!$B$39:$B$782,Y$155)+'СЕТ СН'!$F$15</f>
        <v>171.94124746</v>
      </c>
    </row>
    <row r="166" spans="1:25" ht="15.75" x14ac:dyDescent="0.2">
      <c r="A166" s="35">
        <f t="shared" si="4"/>
        <v>45576</v>
      </c>
      <c r="B166" s="36">
        <f>SUMIFS(СВЦЭМ!$E$39:$E$782,СВЦЭМ!$A$39:$A$782,$A166,СВЦЭМ!$B$39:$B$782,B$155)+'СЕТ СН'!$F$15</f>
        <v>187.71456542000001</v>
      </c>
      <c r="C166" s="36">
        <f>SUMIFS(СВЦЭМ!$E$39:$E$782,СВЦЭМ!$A$39:$A$782,$A166,СВЦЭМ!$B$39:$B$782,C$155)+'СЕТ СН'!$F$15</f>
        <v>193.20772896</v>
      </c>
      <c r="D166" s="36">
        <f>SUMIFS(СВЦЭМ!$E$39:$E$782,СВЦЭМ!$A$39:$A$782,$A166,СВЦЭМ!$B$39:$B$782,D$155)+'СЕТ СН'!$F$15</f>
        <v>194.22564944000001</v>
      </c>
      <c r="E166" s="36">
        <f>SUMIFS(СВЦЭМ!$E$39:$E$782,СВЦЭМ!$A$39:$A$782,$A166,СВЦЭМ!$B$39:$B$782,E$155)+'СЕТ СН'!$F$15</f>
        <v>194.90944099999999</v>
      </c>
      <c r="F166" s="36">
        <f>SUMIFS(СВЦЭМ!$E$39:$E$782,СВЦЭМ!$A$39:$A$782,$A166,СВЦЭМ!$B$39:$B$782,F$155)+'СЕТ СН'!$F$15</f>
        <v>197.16773506000001</v>
      </c>
      <c r="G166" s="36">
        <f>SUMIFS(СВЦЭМ!$E$39:$E$782,СВЦЭМ!$A$39:$A$782,$A166,СВЦЭМ!$B$39:$B$782,G$155)+'СЕТ СН'!$F$15</f>
        <v>195.70844506</v>
      </c>
      <c r="H166" s="36">
        <f>SUMIFS(СВЦЭМ!$E$39:$E$782,СВЦЭМ!$A$39:$A$782,$A166,СВЦЭМ!$B$39:$B$782,H$155)+'СЕТ СН'!$F$15</f>
        <v>184.17560592999999</v>
      </c>
      <c r="I166" s="36">
        <f>SUMIFS(СВЦЭМ!$E$39:$E$782,СВЦЭМ!$A$39:$A$782,$A166,СВЦЭМ!$B$39:$B$782,I$155)+'СЕТ СН'!$F$15</f>
        <v>177.00538650999999</v>
      </c>
      <c r="J166" s="36">
        <f>SUMIFS(СВЦЭМ!$E$39:$E$782,СВЦЭМ!$A$39:$A$782,$A166,СВЦЭМ!$B$39:$B$782,J$155)+'СЕТ СН'!$F$15</f>
        <v>171.17672335</v>
      </c>
      <c r="K166" s="36">
        <f>SUMIFS(СВЦЭМ!$E$39:$E$782,СВЦЭМ!$A$39:$A$782,$A166,СВЦЭМ!$B$39:$B$782,K$155)+'СЕТ СН'!$F$15</f>
        <v>171.03282048</v>
      </c>
      <c r="L166" s="36">
        <f>SUMIFS(СВЦЭМ!$E$39:$E$782,СВЦЭМ!$A$39:$A$782,$A166,СВЦЭМ!$B$39:$B$782,L$155)+'СЕТ СН'!$F$15</f>
        <v>170.72826597</v>
      </c>
      <c r="M166" s="36">
        <f>SUMIFS(СВЦЭМ!$E$39:$E$782,СВЦЭМ!$A$39:$A$782,$A166,СВЦЭМ!$B$39:$B$782,M$155)+'СЕТ СН'!$F$15</f>
        <v>169.16445124000001</v>
      </c>
      <c r="N166" s="36">
        <f>SUMIFS(СВЦЭМ!$E$39:$E$782,СВЦЭМ!$A$39:$A$782,$A166,СВЦЭМ!$B$39:$B$782,N$155)+'СЕТ СН'!$F$15</f>
        <v>173.96010557</v>
      </c>
      <c r="O166" s="36">
        <f>SUMIFS(СВЦЭМ!$E$39:$E$782,СВЦЭМ!$A$39:$A$782,$A166,СВЦЭМ!$B$39:$B$782,O$155)+'СЕТ СН'!$F$15</f>
        <v>173.58855252999999</v>
      </c>
      <c r="P166" s="36">
        <f>SUMIFS(СВЦЭМ!$E$39:$E$782,СВЦЭМ!$A$39:$A$782,$A166,СВЦЭМ!$B$39:$B$782,P$155)+'СЕТ СН'!$F$15</f>
        <v>174.00446916999999</v>
      </c>
      <c r="Q166" s="36">
        <f>SUMIFS(СВЦЭМ!$E$39:$E$782,СВЦЭМ!$A$39:$A$782,$A166,СВЦЭМ!$B$39:$B$782,Q$155)+'СЕТ СН'!$F$15</f>
        <v>174.52616799</v>
      </c>
      <c r="R166" s="36">
        <f>SUMIFS(СВЦЭМ!$E$39:$E$782,СВЦЭМ!$A$39:$A$782,$A166,СВЦЭМ!$B$39:$B$782,R$155)+'СЕТ СН'!$F$15</f>
        <v>174.44692584000001</v>
      </c>
      <c r="S166" s="36">
        <f>SUMIFS(СВЦЭМ!$E$39:$E$782,СВЦЭМ!$A$39:$A$782,$A166,СВЦЭМ!$B$39:$B$782,S$155)+'СЕТ СН'!$F$15</f>
        <v>173.23714966</v>
      </c>
      <c r="T166" s="36">
        <f>SUMIFS(СВЦЭМ!$E$39:$E$782,СВЦЭМ!$A$39:$A$782,$A166,СВЦЭМ!$B$39:$B$782,T$155)+'СЕТ СН'!$F$15</f>
        <v>168.12884768999999</v>
      </c>
      <c r="U166" s="36">
        <f>SUMIFS(СВЦЭМ!$E$39:$E$782,СВЦЭМ!$A$39:$A$782,$A166,СВЦЭМ!$B$39:$B$782,U$155)+'СЕТ СН'!$F$15</f>
        <v>163.21665813999999</v>
      </c>
      <c r="V166" s="36">
        <f>SUMIFS(СВЦЭМ!$E$39:$E$782,СВЦЭМ!$A$39:$A$782,$A166,СВЦЭМ!$B$39:$B$782,V$155)+'СЕТ СН'!$F$15</f>
        <v>164.59039447999999</v>
      </c>
      <c r="W166" s="36">
        <f>SUMIFS(СВЦЭМ!$E$39:$E$782,СВЦЭМ!$A$39:$A$782,$A166,СВЦЭМ!$B$39:$B$782,W$155)+'СЕТ СН'!$F$15</f>
        <v>166.58257035</v>
      </c>
      <c r="X166" s="36">
        <f>SUMIFS(СВЦЭМ!$E$39:$E$782,СВЦЭМ!$A$39:$A$782,$A166,СВЦЭМ!$B$39:$B$782,X$155)+'СЕТ СН'!$F$15</f>
        <v>174.33873899</v>
      </c>
      <c r="Y166" s="36">
        <f>SUMIFS(СВЦЭМ!$E$39:$E$782,СВЦЭМ!$A$39:$A$782,$A166,СВЦЭМ!$B$39:$B$782,Y$155)+'СЕТ СН'!$F$15</f>
        <v>181.21214997999999</v>
      </c>
    </row>
    <row r="167" spans="1:25" ht="15.75" x14ac:dyDescent="0.2">
      <c r="A167" s="35">
        <f t="shared" si="4"/>
        <v>45577</v>
      </c>
      <c r="B167" s="36">
        <f>SUMIFS(СВЦЭМ!$E$39:$E$782,СВЦЭМ!$A$39:$A$782,$A167,СВЦЭМ!$B$39:$B$782,B$155)+'СЕТ СН'!$F$15</f>
        <v>182.75688837999999</v>
      </c>
      <c r="C167" s="36">
        <f>SUMIFS(СВЦЭМ!$E$39:$E$782,СВЦЭМ!$A$39:$A$782,$A167,СВЦЭМ!$B$39:$B$782,C$155)+'СЕТ СН'!$F$15</f>
        <v>189.9017825</v>
      </c>
      <c r="D167" s="36">
        <f>SUMIFS(СВЦЭМ!$E$39:$E$782,СВЦЭМ!$A$39:$A$782,$A167,СВЦЭМ!$B$39:$B$782,D$155)+'СЕТ СН'!$F$15</f>
        <v>196.03518166000001</v>
      </c>
      <c r="E167" s="36">
        <f>SUMIFS(СВЦЭМ!$E$39:$E$782,СВЦЭМ!$A$39:$A$782,$A167,СВЦЭМ!$B$39:$B$782,E$155)+'СЕТ СН'!$F$15</f>
        <v>195.22697635</v>
      </c>
      <c r="F167" s="36">
        <f>SUMIFS(СВЦЭМ!$E$39:$E$782,СВЦЭМ!$A$39:$A$782,$A167,СВЦЭМ!$B$39:$B$782,F$155)+'СЕТ СН'!$F$15</f>
        <v>194.56954066</v>
      </c>
      <c r="G167" s="36">
        <f>SUMIFS(СВЦЭМ!$E$39:$E$782,СВЦЭМ!$A$39:$A$782,$A167,СВЦЭМ!$B$39:$B$782,G$155)+'СЕТ СН'!$F$15</f>
        <v>195.2787969</v>
      </c>
      <c r="H167" s="36">
        <f>SUMIFS(СВЦЭМ!$E$39:$E$782,СВЦЭМ!$A$39:$A$782,$A167,СВЦЭМ!$B$39:$B$782,H$155)+'СЕТ СН'!$F$15</f>
        <v>192.62778388999999</v>
      </c>
      <c r="I167" s="36">
        <f>SUMIFS(СВЦЭМ!$E$39:$E$782,СВЦЭМ!$A$39:$A$782,$A167,СВЦЭМ!$B$39:$B$782,I$155)+'СЕТ СН'!$F$15</f>
        <v>186.87715861999999</v>
      </c>
      <c r="J167" s="36">
        <f>SUMIFS(СВЦЭМ!$E$39:$E$782,СВЦЭМ!$A$39:$A$782,$A167,СВЦЭМ!$B$39:$B$782,J$155)+'СЕТ СН'!$F$15</f>
        <v>176.22334577000001</v>
      </c>
      <c r="K167" s="36">
        <f>SUMIFS(СВЦЭМ!$E$39:$E$782,СВЦЭМ!$A$39:$A$782,$A167,СВЦЭМ!$B$39:$B$782,K$155)+'СЕТ СН'!$F$15</f>
        <v>169.55247521999999</v>
      </c>
      <c r="L167" s="36">
        <f>SUMIFS(СВЦЭМ!$E$39:$E$782,СВЦЭМ!$A$39:$A$782,$A167,СВЦЭМ!$B$39:$B$782,L$155)+'СЕТ СН'!$F$15</f>
        <v>166.06355052000001</v>
      </c>
      <c r="M167" s="36">
        <f>SUMIFS(СВЦЭМ!$E$39:$E$782,СВЦЭМ!$A$39:$A$782,$A167,СВЦЭМ!$B$39:$B$782,M$155)+'СЕТ СН'!$F$15</f>
        <v>164.71884568999999</v>
      </c>
      <c r="N167" s="36">
        <f>SUMIFS(СВЦЭМ!$E$39:$E$782,СВЦЭМ!$A$39:$A$782,$A167,СВЦЭМ!$B$39:$B$782,N$155)+'СЕТ СН'!$F$15</f>
        <v>166.03427357999999</v>
      </c>
      <c r="O167" s="36">
        <f>SUMIFS(СВЦЭМ!$E$39:$E$782,СВЦЭМ!$A$39:$A$782,$A167,СВЦЭМ!$B$39:$B$782,O$155)+'СЕТ СН'!$F$15</f>
        <v>166.65594447999999</v>
      </c>
      <c r="P167" s="36">
        <f>SUMIFS(СВЦЭМ!$E$39:$E$782,СВЦЭМ!$A$39:$A$782,$A167,СВЦЭМ!$B$39:$B$782,P$155)+'СЕТ СН'!$F$15</f>
        <v>168.19905618000001</v>
      </c>
      <c r="Q167" s="36">
        <f>SUMIFS(СВЦЭМ!$E$39:$E$782,СВЦЭМ!$A$39:$A$782,$A167,СВЦЭМ!$B$39:$B$782,Q$155)+'СЕТ СН'!$F$15</f>
        <v>168.55612038999999</v>
      </c>
      <c r="R167" s="36">
        <f>SUMIFS(СВЦЭМ!$E$39:$E$782,СВЦЭМ!$A$39:$A$782,$A167,СВЦЭМ!$B$39:$B$782,R$155)+'СЕТ СН'!$F$15</f>
        <v>169.38668018999999</v>
      </c>
      <c r="S167" s="36">
        <f>SUMIFS(СВЦЭМ!$E$39:$E$782,СВЦЭМ!$A$39:$A$782,$A167,СВЦЭМ!$B$39:$B$782,S$155)+'СЕТ СН'!$F$15</f>
        <v>168.86026287999999</v>
      </c>
      <c r="T167" s="36">
        <f>SUMIFS(СВЦЭМ!$E$39:$E$782,СВЦЭМ!$A$39:$A$782,$A167,СВЦЭМ!$B$39:$B$782,T$155)+'СЕТ СН'!$F$15</f>
        <v>164.28734829000001</v>
      </c>
      <c r="U167" s="36">
        <f>SUMIFS(СВЦЭМ!$E$39:$E$782,СВЦЭМ!$A$39:$A$782,$A167,СВЦЭМ!$B$39:$B$782,U$155)+'СЕТ СН'!$F$15</f>
        <v>159.01642054999999</v>
      </c>
      <c r="V167" s="36">
        <f>SUMIFS(СВЦЭМ!$E$39:$E$782,СВЦЭМ!$A$39:$A$782,$A167,СВЦЭМ!$B$39:$B$782,V$155)+'СЕТ СН'!$F$15</f>
        <v>160.2389268</v>
      </c>
      <c r="W167" s="36">
        <f>SUMIFS(СВЦЭМ!$E$39:$E$782,СВЦЭМ!$A$39:$A$782,$A167,СВЦЭМ!$B$39:$B$782,W$155)+'СЕТ СН'!$F$15</f>
        <v>162.0748791</v>
      </c>
      <c r="X167" s="36">
        <f>SUMIFS(СВЦЭМ!$E$39:$E$782,СВЦЭМ!$A$39:$A$782,$A167,СВЦЭМ!$B$39:$B$782,X$155)+'СЕТ СН'!$F$15</f>
        <v>168.04391942000001</v>
      </c>
      <c r="Y167" s="36">
        <f>SUMIFS(СВЦЭМ!$E$39:$E$782,СВЦЭМ!$A$39:$A$782,$A167,СВЦЭМ!$B$39:$B$782,Y$155)+'СЕТ СН'!$F$15</f>
        <v>177.24568120999999</v>
      </c>
    </row>
    <row r="168" spans="1:25" ht="15.75" x14ac:dyDescent="0.2">
      <c r="A168" s="35">
        <f t="shared" si="4"/>
        <v>45578</v>
      </c>
      <c r="B168" s="36">
        <f>SUMIFS(СВЦЭМ!$E$39:$E$782,СВЦЭМ!$A$39:$A$782,$A168,СВЦЭМ!$B$39:$B$782,B$155)+'СЕТ СН'!$F$15</f>
        <v>179.58673256</v>
      </c>
      <c r="C168" s="36">
        <f>SUMIFS(СВЦЭМ!$E$39:$E$782,СВЦЭМ!$A$39:$A$782,$A168,СВЦЭМ!$B$39:$B$782,C$155)+'СЕТ СН'!$F$15</f>
        <v>184.49965352000001</v>
      </c>
      <c r="D168" s="36">
        <f>SUMIFS(СВЦЭМ!$E$39:$E$782,СВЦЭМ!$A$39:$A$782,$A168,СВЦЭМ!$B$39:$B$782,D$155)+'СЕТ СН'!$F$15</f>
        <v>190.43816397000001</v>
      </c>
      <c r="E168" s="36">
        <f>SUMIFS(СВЦЭМ!$E$39:$E$782,СВЦЭМ!$A$39:$A$782,$A168,СВЦЭМ!$B$39:$B$782,E$155)+'СЕТ СН'!$F$15</f>
        <v>195.60680255</v>
      </c>
      <c r="F168" s="36">
        <f>SUMIFS(СВЦЭМ!$E$39:$E$782,СВЦЭМ!$A$39:$A$782,$A168,СВЦЭМ!$B$39:$B$782,F$155)+'СЕТ СН'!$F$15</f>
        <v>195.73870359</v>
      </c>
      <c r="G168" s="36">
        <f>SUMIFS(СВЦЭМ!$E$39:$E$782,СВЦЭМ!$A$39:$A$782,$A168,СВЦЭМ!$B$39:$B$782,G$155)+'СЕТ СН'!$F$15</f>
        <v>194.63118954999999</v>
      </c>
      <c r="H168" s="36">
        <f>SUMIFS(СВЦЭМ!$E$39:$E$782,СВЦЭМ!$A$39:$A$782,$A168,СВЦЭМ!$B$39:$B$782,H$155)+'СЕТ СН'!$F$15</f>
        <v>190.63567724999999</v>
      </c>
      <c r="I168" s="36">
        <f>SUMIFS(СВЦЭМ!$E$39:$E$782,СВЦЭМ!$A$39:$A$782,$A168,СВЦЭМ!$B$39:$B$782,I$155)+'СЕТ СН'!$F$15</f>
        <v>184.23529486000001</v>
      </c>
      <c r="J168" s="36">
        <f>SUMIFS(СВЦЭМ!$E$39:$E$782,СВЦЭМ!$A$39:$A$782,$A168,СВЦЭМ!$B$39:$B$782,J$155)+'СЕТ СН'!$F$15</f>
        <v>175.76786380999999</v>
      </c>
      <c r="K168" s="36">
        <f>SUMIFS(СВЦЭМ!$E$39:$E$782,СВЦЭМ!$A$39:$A$782,$A168,СВЦЭМ!$B$39:$B$782,K$155)+'СЕТ СН'!$F$15</f>
        <v>168.20706036000001</v>
      </c>
      <c r="L168" s="36">
        <f>SUMIFS(СВЦЭМ!$E$39:$E$782,СВЦЭМ!$A$39:$A$782,$A168,СВЦЭМ!$B$39:$B$782,L$155)+'СЕТ СН'!$F$15</f>
        <v>162.05703037000001</v>
      </c>
      <c r="M168" s="36">
        <f>SUMIFS(СВЦЭМ!$E$39:$E$782,СВЦЭМ!$A$39:$A$782,$A168,СВЦЭМ!$B$39:$B$782,M$155)+'СЕТ СН'!$F$15</f>
        <v>163.01100536999999</v>
      </c>
      <c r="N168" s="36">
        <f>SUMIFS(СВЦЭМ!$E$39:$E$782,СВЦЭМ!$A$39:$A$782,$A168,СВЦЭМ!$B$39:$B$782,N$155)+'СЕТ СН'!$F$15</f>
        <v>165.86558542</v>
      </c>
      <c r="O168" s="36">
        <f>SUMIFS(СВЦЭМ!$E$39:$E$782,СВЦЭМ!$A$39:$A$782,$A168,СВЦЭМ!$B$39:$B$782,O$155)+'СЕТ СН'!$F$15</f>
        <v>168.29509791999999</v>
      </c>
      <c r="P168" s="36">
        <f>SUMIFS(СВЦЭМ!$E$39:$E$782,СВЦЭМ!$A$39:$A$782,$A168,СВЦЭМ!$B$39:$B$782,P$155)+'СЕТ СН'!$F$15</f>
        <v>169.38588566000001</v>
      </c>
      <c r="Q168" s="36">
        <f>SUMIFS(СВЦЭМ!$E$39:$E$782,СВЦЭМ!$A$39:$A$782,$A168,СВЦЭМ!$B$39:$B$782,Q$155)+'СЕТ СН'!$F$15</f>
        <v>170.57916526</v>
      </c>
      <c r="R168" s="36">
        <f>SUMIFS(СВЦЭМ!$E$39:$E$782,СВЦЭМ!$A$39:$A$782,$A168,СВЦЭМ!$B$39:$B$782,R$155)+'СЕТ СН'!$F$15</f>
        <v>170.38275741000001</v>
      </c>
      <c r="S168" s="36">
        <f>SUMIFS(СВЦЭМ!$E$39:$E$782,СВЦЭМ!$A$39:$A$782,$A168,СВЦЭМ!$B$39:$B$782,S$155)+'СЕТ СН'!$F$15</f>
        <v>167.27584266</v>
      </c>
      <c r="T168" s="36">
        <f>SUMIFS(СВЦЭМ!$E$39:$E$782,СВЦЭМ!$A$39:$A$782,$A168,СВЦЭМ!$B$39:$B$782,T$155)+'СЕТ СН'!$F$15</f>
        <v>160.38069203000001</v>
      </c>
      <c r="U168" s="36">
        <f>SUMIFS(СВЦЭМ!$E$39:$E$782,СВЦЭМ!$A$39:$A$782,$A168,СВЦЭМ!$B$39:$B$782,U$155)+'СЕТ СН'!$F$15</f>
        <v>154.8875117</v>
      </c>
      <c r="V168" s="36">
        <f>SUMIFS(СВЦЭМ!$E$39:$E$782,СВЦЭМ!$A$39:$A$782,$A168,СВЦЭМ!$B$39:$B$782,V$155)+'СЕТ СН'!$F$15</f>
        <v>154.94006199</v>
      </c>
      <c r="W168" s="36">
        <f>SUMIFS(СВЦЭМ!$E$39:$E$782,СВЦЭМ!$A$39:$A$782,$A168,СВЦЭМ!$B$39:$B$782,W$155)+'СЕТ СН'!$F$15</f>
        <v>157.35127481999999</v>
      </c>
      <c r="X168" s="36">
        <f>SUMIFS(СВЦЭМ!$E$39:$E$782,СВЦЭМ!$A$39:$A$782,$A168,СВЦЭМ!$B$39:$B$782,X$155)+'СЕТ СН'!$F$15</f>
        <v>165.15526545</v>
      </c>
      <c r="Y168" s="36">
        <f>SUMIFS(СВЦЭМ!$E$39:$E$782,СВЦЭМ!$A$39:$A$782,$A168,СВЦЭМ!$B$39:$B$782,Y$155)+'СЕТ СН'!$F$15</f>
        <v>174.73981767999999</v>
      </c>
    </row>
    <row r="169" spans="1:25" ht="15.75" x14ac:dyDescent="0.2">
      <c r="A169" s="35">
        <f t="shared" si="4"/>
        <v>45579</v>
      </c>
      <c r="B169" s="36">
        <f>SUMIFS(СВЦЭМ!$E$39:$E$782,СВЦЭМ!$A$39:$A$782,$A169,СВЦЭМ!$B$39:$B$782,B$155)+'СЕТ СН'!$F$15</f>
        <v>192.90193368000001</v>
      </c>
      <c r="C169" s="36">
        <f>SUMIFS(СВЦЭМ!$E$39:$E$782,СВЦЭМ!$A$39:$A$782,$A169,СВЦЭМ!$B$39:$B$782,C$155)+'СЕТ СН'!$F$15</f>
        <v>200.52122548</v>
      </c>
      <c r="D169" s="36">
        <f>SUMIFS(СВЦЭМ!$E$39:$E$782,СВЦЭМ!$A$39:$A$782,$A169,СВЦЭМ!$B$39:$B$782,D$155)+'СЕТ СН'!$F$15</f>
        <v>201.74177971</v>
      </c>
      <c r="E169" s="36">
        <f>SUMIFS(СВЦЭМ!$E$39:$E$782,СВЦЭМ!$A$39:$A$782,$A169,СВЦЭМ!$B$39:$B$782,E$155)+'СЕТ СН'!$F$15</f>
        <v>202.10750686</v>
      </c>
      <c r="F169" s="36">
        <f>SUMIFS(СВЦЭМ!$E$39:$E$782,СВЦЭМ!$A$39:$A$782,$A169,СВЦЭМ!$B$39:$B$782,F$155)+'СЕТ СН'!$F$15</f>
        <v>201.17971442999999</v>
      </c>
      <c r="G169" s="36">
        <f>SUMIFS(СВЦЭМ!$E$39:$E$782,СВЦЭМ!$A$39:$A$782,$A169,СВЦЭМ!$B$39:$B$782,G$155)+'СЕТ СН'!$F$15</f>
        <v>202.94609149999999</v>
      </c>
      <c r="H169" s="36">
        <f>SUMIFS(СВЦЭМ!$E$39:$E$782,СВЦЭМ!$A$39:$A$782,$A169,СВЦЭМ!$B$39:$B$782,H$155)+'СЕТ СН'!$F$15</f>
        <v>193.14192675999999</v>
      </c>
      <c r="I169" s="36">
        <f>SUMIFS(СВЦЭМ!$E$39:$E$782,СВЦЭМ!$A$39:$A$782,$A169,СВЦЭМ!$B$39:$B$782,I$155)+'СЕТ СН'!$F$15</f>
        <v>185.58638457999999</v>
      </c>
      <c r="J169" s="36">
        <f>SUMIFS(СВЦЭМ!$E$39:$E$782,СВЦЭМ!$A$39:$A$782,$A169,СВЦЭМ!$B$39:$B$782,J$155)+'СЕТ СН'!$F$15</f>
        <v>179.76683700000001</v>
      </c>
      <c r="K169" s="36">
        <f>SUMIFS(СВЦЭМ!$E$39:$E$782,СВЦЭМ!$A$39:$A$782,$A169,СВЦЭМ!$B$39:$B$782,K$155)+'СЕТ СН'!$F$15</f>
        <v>179.82171213000001</v>
      </c>
      <c r="L169" s="36">
        <f>SUMIFS(СВЦЭМ!$E$39:$E$782,СВЦЭМ!$A$39:$A$782,$A169,СВЦЭМ!$B$39:$B$782,L$155)+'СЕТ СН'!$F$15</f>
        <v>181.85143396000001</v>
      </c>
      <c r="M169" s="36">
        <f>SUMIFS(СВЦЭМ!$E$39:$E$782,СВЦЭМ!$A$39:$A$782,$A169,СВЦЭМ!$B$39:$B$782,M$155)+'СЕТ СН'!$F$15</f>
        <v>186.13833148000001</v>
      </c>
      <c r="N169" s="36">
        <f>SUMIFS(СВЦЭМ!$E$39:$E$782,СВЦЭМ!$A$39:$A$782,$A169,СВЦЭМ!$B$39:$B$782,N$155)+'СЕТ СН'!$F$15</f>
        <v>186.43247432999999</v>
      </c>
      <c r="O169" s="36">
        <f>SUMIFS(СВЦЭМ!$E$39:$E$782,СВЦЭМ!$A$39:$A$782,$A169,СВЦЭМ!$B$39:$B$782,O$155)+'СЕТ СН'!$F$15</f>
        <v>184.14703337</v>
      </c>
      <c r="P169" s="36">
        <f>SUMIFS(СВЦЭМ!$E$39:$E$782,СВЦЭМ!$A$39:$A$782,$A169,СВЦЭМ!$B$39:$B$782,P$155)+'СЕТ СН'!$F$15</f>
        <v>184.68497022</v>
      </c>
      <c r="Q169" s="36">
        <f>SUMIFS(СВЦЭМ!$E$39:$E$782,СВЦЭМ!$A$39:$A$782,$A169,СВЦЭМ!$B$39:$B$782,Q$155)+'СЕТ СН'!$F$15</f>
        <v>186.89424806</v>
      </c>
      <c r="R169" s="36">
        <f>SUMIFS(СВЦЭМ!$E$39:$E$782,СВЦЭМ!$A$39:$A$782,$A169,СВЦЭМ!$B$39:$B$782,R$155)+'СЕТ СН'!$F$15</f>
        <v>185.95097948</v>
      </c>
      <c r="S169" s="36">
        <f>SUMIFS(СВЦЭМ!$E$39:$E$782,СВЦЭМ!$A$39:$A$782,$A169,СВЦЭМ!$B$39:$B$782,S$155)+'СЕТ СН'!$F$15</f>
        <v>183.79905564000001</v>
      </c>
      <c r="T169" s="36">
        <f>SUMIFS(СВЦЭМ!$E$39:$E$782,СВЦЭМ!$A$39:$A$782,$A169,СВЦЭМ!$B$39:$B$782,T$155)+'СЕТ СН'!$F$15</f>
        <v>176.73332483999999</v>
      </c>
      <c r="U169" s="36">
        <f>SUMIFS(СВЦЭМ!$E$39:$E$782,СВЦЭМ!$A$39:$A$782,$A169,СВЦЭМ!$B$39:$B$782,U$155)+'СЕТ СН'!$F$15</f>
        <v>172.23880116999999</v>
      </c>
      <c r="V169" s="36">
        <f>SUMIFS(СВЦЭМ!$E$39:$E$782,СВЦЭМ!$A$39:$A$782,$A169,СВЦЭМ!$B$39:$B$782,V$155)+'СЕТ СН'!$F$15</f>
        <v>175.64199769999999</v>
      </c>
      <c r="W169" s="36">
        <f>SUMIFS(СВЦЭМ!$E$39:$E$782,СВЦЭМ!$A$39:$A$782,$A169,СВЦЭМ!$B$39:$B$782,W$155)+'СЕТ СН'!$F$15</f>
        <v>179.76487635999999</v>
      </c>
      <c r="X169" s="36">
        <f>SUMIFS(СВЦЭМ!$E$39:$E$782,СВЦЭМ!$A$39:$A$782,$A169,СВЦЭМ!$B$39:$B$782,X$155)+'СЕТ СН'!$F$15</f>
        <v>186.64120721</v>
      </c>
      <c r="Y169" s="36">
        <f>SUMIFS(СВЦЭМ!$E$39:$E$782,СВЦЭМ!$A$39:$A$782,$A169,СВЦЭМ!$B$39:$B$782,Y$155)+'СЕТ СН'!$F$15</f>
        <v>193.98041462</v>
      </c>
    </row>
    <row r="170" spans="1:25" ht="15.75" x14ac:dyDescent="0.2">
      <c r="A170" s="35">
        <f t="shared" si="4"/>
        <v>45580</v>
      </c>
      <c r="B170" s="36">
        <f>SUMIFS(СВЦЭМ!$E$39:$E$782,СВЦЭМ!$A$39:$A$782,$A170,СВЦЭМ!$B$39:$B$782,B$155)+'СЕТ СН'!$F$15</f>
        <v>203.67400215999999</v>
      </c>
      <c r="C170" s="36">
        <f>SUMIFS(СВЦЭМ!$E$39:$E$782,СВЦЭМ!$A$39:$A$782,$A170,СВЦЭМ!$B$39:$B$782,C$155)+'СЕТ СН'!$F$15</f>
        <v>210.63932987999999</v>
      </c>
      <c r="D170" s="36">
        <f>SUMIFS(СВЦЭМ!$E$39:$E$782,СВЦЭМ!$A$39:$A$782,$A170,СВЦЭМ!$B$39:$B$782,D$155)+'СЕТ СН'!$F$15</f>
        <v>212.29073260000001</v>
      </c>
      <c r="E170" s="36">
        <f>SUMIFS(СВЦЭМ!$E$39:$E$782,СВЦЭМ!$A$39:$A$782,$A170,СВЦЭМ!$B$39:$B$782,E$155)+'СЕТ СН'!$F$15</f>
        <v>203.91110191000001</v>
      </c>
      <c r="F170" s="36">
        <f>SUMIFS(СВЦЭМ!$E$39:$E$782,СВЦЭМ!$A$39:$A$782,$A170,СВЦЭМ!$B$39:$B$782,F$155)+'СЕТ СН'!$F$15</f>
        <v>214.83326416</v>
      </c>
      <c r="G170" s="36">
        <f>SUMIFS(СВЦЭМ!$E$39:$E$782,СВЦЭМ!$A$39:$A$782,$A170,СВЦЭМ!$B$39:$B$782,G$155)+'СЕТ СН'!$F$15</f>
        <v>206.28828404000001</v>
      </c>
      <c r="H170" s="36">
        <f>SUMIFS(СВЦЭМ!$E$39:$E$782,СВЦЭМ!$A$39:$A$782,$A170,СВЦЭМ!$B$39:$B$782,H$155)+'СЕТ СН'!$F$15</f>
        <v>199.01516939000001</v>
      </c>
      <c r="I170" s="36">
        <f>SUMIFS(СВЦЭМ!$E$39:$E$782,СВЦЭМ!$A$39:$A$782,$A170,СВЦЭМ!$B$39:$B$782,I$155)+'СЕТ СН'!$F$15</f>
        <v>188.51701947999999</v>
      </c>
      <c r="J170" s="36">
        <f>SUMIFS(СВЦЭМ!$E$39:$E$782,СВЦЭМ!$A$39:$A$782,$A170,СВЦЭМ!$B$39:$B$782,J$155)+'СЕТ СН'!$F$15</f>
        <v>183.58145539</v>
      </c>
      <c r="K170" s="36">
        <f>SUMIFS(СВЦЭМ!$E$39:$E$782,СВЦЭМ!$A$39:$A$782,$A170,СВЦЭМ!$B$39:$B$782,K$155)+'СЕТ СН'!$F$15</f>
        <v>181.54544075000001</v>
      </c>
      <c r="L170" s="36">
        <f>SUMIFS(СВЦЭМ!$E$39:$E$782,СВЦЭМ!$A$39:$A$782,$A170,СВЦЭМ!$B$39:$B$782,L$155)+'СЕТ СН'!$F$15</f>
        <v>182.39386060000001</v>
      </c>
      <c r="M170" s="36">
        <f>SUMIFS(СВЦЭМ!$E$39:$E$782,СВЦЭМ!$A$39:$A$782,$A170,СВЦЭМ!$B$39:$B$782,M$155)+'СЕТ СН'!$F$15</f>
        <v>182.13632809999999</v>
      </c>
      <c r="N170" s="36">
        <f>SUMIFS(СВЦЭМ!$E$39:$E$782,СВЦЭМ!$A$39:$A$782,$A170,СВЦЭМ!$B$39:$B$782,N$155)+'СЕТ СН'!$F$15</f>
        <v>182.74142975000001</v>
      </c>
      <c r="O170" s="36">
        <f>SUMIFS(СВЦЭМ!$E$39:$E$782,СВЦЭМ!$A$39:$A$782,$A170,СВЦЭМ!$B$39:$B$782,O$155)+'СЕТ СН'!$F$15</f>
        <v>177.65341135</v>
      </c>
      <c r="P170" s="36">
        <f>SUMIFS(СВЦЭМ!$E$39:$E$782,СВЦЭМ!$A$39:$A$782,$A170,СВЦЭМ!$B$39:$B$782,P$155)+'СЕТ СН'!$F$15</f>
        <v>179.44980641000001</v>
      </c>
      <c r="Q170" s="36">
        <f>SUMIFS(СВЦЭМ!$E$39:$E$782,СВЦЭМ!$A$39:$A$782,$A170,СВЦЭМ!$B$39:$B$782,Q$155)+'СЕТ СН'!$F$15</f>
        <v>186.02762633</v>
      </c>
      <c r="R170" s="36">
        <f>SUMIFS(СВЦЭМ!$E$39:$E$782,СВЦЭМ!$A$39:$A$782,$A170,СВЦЭМ!$B$39:$B$782,R$155)+'СЕТ СН'!$F$15</f>
        <v>184.98574658000001</v>
      </c>
      <c r="S170" s="36">
        <f>SUMIFS(СВЦЭМ!$E$39:$E$782,СВЦЭМ!$A$39:$A$782,$A170,СВЦЭМ!$B$39:$B$782,S$155)+'СЕТ СН'!$F$15</f>
        <v>187.99301797000001</v>
      </c>
      <c r="T170" s="36">
        <f>SUMIFS(СВЦЭМ!$E$39:$E$782,СВЦЭМ!$A$39:$A$782,$A170,СВЦЭМ!$B$39:$B$782,T$155)+'СЕТ СН'!$F$15</f>
        <v>180.07177734000001</v>
      </c>
      <c r="U170" s="36">
        <f>SUMIFS(СВЦЭМ!$E$39:$E$782,СВЦЭМ!$A$39:$A$782,$A170,СВЦЭМ!$B$39:$B$782,U$155)+'СЕТ СН'!$F$15</f>
        <v>174.42921933</v>
      </c>
      <c r="V170" s="36">
        <f>SUMIFS(СВЦЭМ!$E$39:$E$782,СВЦЭМ!$A$39:$A$782,$A170,СВЦЭМ!$B$39:$B$782,V$155)+'СЕТ СН'!$F$15</f>
        <v>176.69576816</v>
      </c>
      <c r="W170" s="36">
        <f>SUMIFS(СВЦЭМ!$E$39:$E$782,СВЦЭМ!$A$39:$A$782,$A170,СВЦЭМ!$B$39:$B$782,W$155)+'СЕТ СН'!$F$15</f>
        <v>177.39304754</v>
      </c>
      <c r="X170" s="36">
        <f>SUMIFS(СВЦЭМ!$E$39:$E$782,СВЦЭМ!$A$39:$A$782,$A170,СВЦЭМ!$B$39:$B$782,X$155)+'СЕТ СН'!$F$15</f>
        <v>183.03416718</v>
      </c>
      <c r="Y170" s="36">
        <f>SUMIFS(СВЦЭМ!$E$39:$E$782,СВЦЭМ!$A$39:$A$782,$A170,СВЦЭМ!$B$39:$B$782,Y$155)+'СЕТ СН'!$F$15</f>
        <v>189.62893474000001</v>
      </c>
    </row>
    <row r="171" spans="1:25" ht="15.75" x14ac:dyDescent="0.2">
      <c r="A171" s="35">
        <f t="shared" si="4"/>
        <v>45581</v>
      </c>
      <c r="B171" s="36">
        <f>SUMIFS(СВЦЭМ!$E$39:$E$782,СВЦЭМ!$A$39:$A$782,$A171,СВЦЭМ!$B$39:$B$782,B$155)+'СЕТ СН'!$F$15</f>
        <v>198.43213398</v>
      </c>
      <c r="C171" s="36">
        <f>SUMIFS(СВЦЭМ!$E$39:$E$782,СВЦЭМ!$A$39:$A$782,$A171,СВЦЭМ!$B$39:$B$782,C$155)+'СЕТ СН'!$F$15</f>
        <v>205.66896643999999</v>
      </c>
      <c r="D171" s="36">
        <f>SUMIFS(СВЦЭМ!$E$39:$E$782,СВЦЭМ!$A$39:$A$782,$A171,СВЦЭМ!$B$39:$B$782,D$155)+'СЕТ СН'!$F$15</f>
        <v>205.34854457</v>
      </c>
      <c r="E171" s="36">
        <f>SUMIFS(СВЦЭМ!$E$39:$E$782,СВЦЭМ!$A$39:$A$782,$A171,СВЦЭМ!$B$39:$B$782,E$155)+'СЕТ СН'!$F$15</f>
        <v>205.00390218999999</v>
      </c>
      <c r="F171" s="36">
        <f>SUMIFS(СВЦЭМ!$E$39:$E$782,СВЦЭМ!$A$39:$A$782,$A171,СВЦЭМ!$B$39:$B$782,F$155)+'СЕТ СН'!$F$15</f>
        <v>204.86111665999999</v>
      </c>
      <c r="G171" s="36">
        <f>SUMIFS(СВЦЭМ!$E$39:$E$782,СВЦЭМ!$A$39:$A$782,$A171,СВЦЭМ!$B$39:$B$782,G$155)+'СЕТ СН'!$F$15</f>
        <v>206.35907893000001</v>
      </c>
      <c r="H171" s="36">
        <f>SUMIFS(СВЦЭМ!$E$39:$E$782,СВЦЭМ!$A$39:$A$782,$A171,СВЦЭМ!$B$39:$B$782,H$155)+'СЕТ СН'!$F$15</f>
        <v>201.09780448000001</v>
      </c>
      <c r="I171" s="36">
        <f>SUMIFS(СВЦЭМ!$E$39:$E$782,СВЦЭМ!$A$39:$A$782,$A171,СВЦЭМ!$B$39:$B$782,I$155)+'СЕТ СН'!$F$15</f>
        <v>191.36505897999999</v>
      </c>
      <c r="J171" s="36">
        <f>SUMIFS(СВЦЭМ!$E$39:$E$782,СВЦЭМ!$A$39:$A$782,$A171,СВЦЭМ!$B$39:$B$782,J$155)+'СЕТ СН'!$F$15</f>
        <v>185.91485693999999</v>
      </c>
      <c r="K171" s="36">
        <f>SUMIFS(СВЦЭМ!$E$39:$E$782,СВЦЭМ!$A$39:$A$782,$A171,СВЦЭМ!$B$39:$B$782,K$155)+'СЕТ СН'!$F$15</f>
        <v>185.72566008999999</v>
      </c>
      <c r="L171" s="36">
        <f>SUMIFS(СВЦЭМ!$E$39:$E$782,СВЦЭМ!$A$39:$A$782,$A171,СВЦЭМ!$B$39:$B$782,L$155)+'СЕТ СН'!$F$15</f>
        <v>184.48213394000001</v>
      </c>
      <c r="M171" s="36">
        <f>SUMIFS(СВЦЭМ!$E$39:$E$782,СВЦЭМ!$A$39:$A$782,$A171,СВЦЭМ!$B$39:$B$782,M$155)+'СЕТ СН'!$F$15</f>
        <v>186.66566061</v>
      </c>
      <c r="N171" s="36">
        <f>SUMIFS(СВЦЭМ!$E$39:$E$782,СВЦЭМ!$A$39:$A$782,$A171,СВЦЭМ!$B$39:$B$782,N$155)+'СЕТ СН'!$F$15</f>
        <v>188.59546668999999</v>
      </c>
      <c r="O171" s="36">
        <f>SUMIFS(СВЦЭМ!$E$39:$E$782,СВЦЭМ!$A$39:$A$782,$A171,СВЦЭМ!$B$39:$B$782,O$155)+'СЕТ СН'!$F$15</f>
        <v>185.79993572999999</v>
      </c>
      <c r="P171" s="36">
        <f>SUMIFS(СВЦЭМ!$E$39:$E$782,СВЦЭМ!$A$39:$A$782,$A171,СВЦЭМ!$B$39:$B$782,P$155)+'СЕТ СН'!$F$15</f>
        <v>187.07468089</v>
      </c>
      <c r="Q171" s="36">
        <f>SUMIFS(СВЦЭМ!$E$39:$E$782,СВЦЭМ!$A$39:$A$782,$A171,СВЦЭМ!$B$39:$B$782,Q$155)+'СЕТ СН'!$F$15</f>
        <v>190.18615684</v>
      </c>
      <c r="R171" s="36">
        <f>SUMIFS(СВЦЭМ!$E$39:$E$782,СВЦЭМ!$A$39:$A$782,$A171,СВЦЭМ!$B$39:$B$782,R$155)+'СЕТ СН'!$F$15</f>
        <v>188.48311907999999</v>
      </c>
      <c r="S171" s="36">
        <f>SUMIFS(СВЦЭМ!$E$39:$E$782,СВЦЭМ!$A$39:$A$782,$A171,СВЦЭМ!$B$39:$B$782,S$155)+'СЕТ СН'!$F$15</f>
        <v>188.65267270000001</v>
      </c>
      <c r="T171" s="36">
        <f>SUMIFS(СВЦЭМ!$E$39:$E$782,СВЦЭМ!$A$39:$A$782,$A171,СВЦЭМ!$B$39:$B$782,T$155)+'СЕТ СН'!$F$15</f>
        <v>181.95980373</v>
      </c>
      <c r="U171" s="36">
        <f>SUMIFS(СВЦЭМ!$E$39:$E$782,СВЦЭМ!$A$39:$A$782,$A171,СВЦЭМ!$B$39:$B$782,U$155)+'СЕТ СН'!$F$15</f>
        <v>178.31052929000001</v>
      </c>
      <c r="V171" s="36">
        <f>SUMIFS(СВЦЭМ!$E$39:$E$782,СВЦЭМ!$A$39:$A$782,$A171,СВЦЭМ!$B$39:$B$782,V$155)+'СЕТ СН'!$F$15</f>
        <v>176.68522727000001</v>
      </c>
      <c r="W171" s="36">
        <f>SUMIFS(СВЦЭМ!$E$39:$E$782,СВЦЭМ!$A$39:$A$782,$A171,СВЦЭМ!$B$39:$B$782,W$155)+'СЕТ СН'!$F$15</f>
        <v>180.40871285</v>
      </c>
      <c r="X171" s="36">
        <f>SUMIFS(СВЦЭМ!$E$39:$E$782,СВЦЭМ!$A$39:$A$782,$A171,СВЦЭМ!$B$39:$B$782,X$155)+'СЕТ СН'!$F$15</f>
        <v>186.00695210999999</v>
      </c>
      <c r="Y171" s="36">
        <f>SUMIFS(СВЦЭМ!$E$39:$E$782,СВЦЭМ!$A$39:$A$782,$A171,СВЦЭМ!$B$39:$B$782,Y$155)+'СЕТ СН'!$F$15</f>
        <v>191.65320745</v>
      </c>
    </row>
    <row r="172" spans="1:25" ht="15.75" x14ac:dyDescent="0.2">
      <c r="A172" s="35">
        <f t="shared" si="4"/>
        <v>45582</v>
      </c>
      <c r="B172" s="36">
        <f>SUMIFS(СВЦЭМ!$E$39:$E$782,СВЦЭМ!$A$39:$A$782,$A172,СВЦЭМ!$B$39:$B$782,B$155)+'СЕТ СН'!$F$15</f>
        <v>198.60803985999999</v>
      </c>
      <c r="C172" s="36">
        <f>SUMIFS(СВЦЭМ!$E$39:$E$782,СВЦЭМ!$A$39:$A$782,$A172,СВЦЭМ!$B$39:$B$782,C$155)+'СЕТ СН'!$F$15</f>
        <v>207.01934191000001</v>
      </c>
      <c r="D172" s="36">
        <f>SUMIFS(СВЦЭМ!$E$39:$E$782,СВЦЭМ!$A$39:$A$782,$A172,СВЦЭМ!$B$39:$B$782,D$155)+'СЕТ СН'!$F$15</f>
        <v>211.03445155</v>
      </c>
      <c r="E172" s="36">
        <f>SUMIFS(СВЦЭМ!$E$39:$E$782,СВЦЭМ!$A$39:$A$782,$A172,СВЦЭМ!$B$39:$B$782,E$155)+'СЕТ СН'!$F$15</f>
        <v>212.13042064999999</v>
      </c>
      <c r="F172" s="36">
        <f>SUMIFS(СВЦЭМ!$E$39:$E$782,СВЦЭМ!$A$39:$A$782,$A172,СВЦЭМ!$B$39:$B$782,F$155)+'СЕТ СН'!$F$15</f>
        <v>212.16473722000001</v>
      </c>
      <c r="G172" s="36">
        <f>SUMIFS(СВЦЭМ!$E$39:$E$782,СВЦЭМ!$A$39:$A$782,$A172,СВЦЭМ!$B$39:$B$782,G$155)+'СЕТ СН'!$F$15</f>
        <v>209.19055338999999</v>
      </c>
      <c r="H172" s="36">
        <f>SUMIFS(СВЦЭМ!$E$39:$E$782,СВЦЭМ!$A$39:$A$782,$A172,СВЦЭМ!$B$39:$B$782,H$155)+'СЕТ СН'!$F$15</f>
        <v>199.5252936</v>
      </c>
      <c r="I172" s="36">
        <f>SUMIFS(СВЦЭМ!$E$39:$E$782,СВЦЭМ!$A$39:$A$782,$A172,СВЦЭМ!$B$39:$B$782,I$155)+'СЕТ СН'!$F$15</f>
        <v>186.10415115999999</v>
      </c>
      <c r="J172" s="36">
        <f>SUMIFS(СВЦЭМ!$E$39:$E$782,СВЦЭМ!$A$39:$A$782,$A172,СВЦЭМ!$B$39:$B$782,J$155)+'СЕТ СН'!$F$15</f>
        <v>181.71918855000001</v>
      </c>
      <c r="K172" s="36">
        <f>SUMIFS(СВЦЭМ!$E$39:$E$782,СВЦЭМ!$A$39:$A$782,$A172,СВЦЭМ!$B$39:$B$782,K$155)+'СЕТ СН'!$F$15</f>
        <v>181.09012766000001</v>
      </c>
      <c r="L172" s="36">
        <f>SUMIFS(СВЦЭМ!$E$39:$E$782,СВЦЭМ!$A$39:$A$782,$A172,СВЦЭМ!$B$39:$B$782,L$155)+'СЕТ СН'!$F$15</f>
        <v>179.71643384999999</v>
      </c>
      <c r="M172" s="36">
        <f>SUMIFS(СВЦЭМ!$E$39:$E$782,СВЦЭМ!$A$39:$A$782,$A172,СВЦЭМ!$B$39:$B$782,M$155)+'СЕТ СН'!$F$15</f>
        <v>180.05936138000001</v>
      </c>
      <c r="N172" s="36">
        <f>SUMIFS(СВЦЭМ!$E$39:$E$782,СВЦЭМ!$A$39:$A$782,$A172,СВЦЭМ!$B$39:$B$782,N$155)+'СЕТ СН'!$F$15</f>
        <v>181.71337195999999</v>
      </c>
      <c r="O172" s="36">
        <f>SUMIFS(СВЦЭМ!$E$39:$E$782,СВЦЭМ!$A$39:$A$782,$A172,СВЦЭМ!$B$39:$B$782,O$155)+'СЕТ СН'!$F$15</f>
        <v>182.48322214999999</v>
      </c>
      <c r="P172" s="36">
        <f>SUMIFS(СВЦЭМ!$E$39:$E$782,СВЦЭМ!$A$39:$A$782,$A172,СВЦЭМ!$B$39:$B$782,P$155)+'СЕТ СН'!$F$15</f>
        <v>183.11017623999999</v>
      </c>
      <c r="Q172" s="36">
        <f>SUMIFS(СВЦЭМ!$E$39:$E$782,СВЦЭМ!$A$39:$A$782,$A172,СВЦЭМ!$B$39:$B$782,Q$155)+'СЕТ СН'!$F$15</f>
        <v>187.62975452000001</v>
      </c>
      <c r="R172" s="36">
        <f>SUMIFS(СВЦЭМ!$E$39:$E$782,СВЦЭМ!$A$39:$A$782,$A172,СВЦЭМ!$B$39:$B$782,R$155)+'СЕТ СН'!$F$15</f>
        <v>185.14295294999999</v>
      </c>
      <c r="S172" s="36">
        <f>SUMIFS(СВЦЭМ!$E$39:$E$782,СВЦЭМ!$A$39:$A$782,$A172,СВЦЭМ!$B$39:$B$782,S$155)+'СЕТ СН'!$F$15</f>
        <v>185.45609712000001</v>
      </c>
      <c r="T172" s="36">
        <f>SUMIFS(СВЦЭМ!$E$39:$E$782,СВЦЭМ!$A$39:$A$782,$A172,СВЦЭМ!$B$39:$B$782,T$155)+'СЕТ СН'!$F$15</f>
        <v>176.59310592</v>
      </c>
      <c r="U172" s="36">
        <f>SUMIFS(СВЦЭМ!$E$39:$E$782,СВЦЭМ!$A$39:$A$782,$A172,СВЦЭМ!$B$39:$B$782,U$155)+'СЕТ СН'!$F$15</f>
        <v>173.32939229999999</v>
      </c>
      <c r="V172" s="36">
        <f>SUMIFS(СВЦЭМ!$E$39:$E$782,СВЦЭМ!$A$39:$A$782,$A172,СВЦЭМ!$B$39:$B$782,V$155)+'СЕТ СН'!$F$15</f>
        <v>173.75179462</v>
      </c>
      <c r="W172" s="36">
        <f>SUMIFS(СВЦЭМ!$E$39:$E$782,СВЦЭМ!$A$39:$A$782,$A172,СВЦЭМ!$B$39:$B$782,W$155)+'СЕТ СН'!$F$15</f>
        <v>176.85990083999999</v>
      </c>
      <c r="X172" s="36">
        <f>SUMIFS(СВЦЭМ!$E$39:$E$782,СВЦЭМ!$A$39:$A$782,$A172,СВЦЭМ!$B$39:$B$782,X$155)+'СЕТ СН'!$F$15</f>
        <v>182.58748598</v>
      </c>
      <c r="Y172" s="36">
        <f>SUMIFS(СВЦЭМ!$E$39:$E$782,СВЦЭМ!$A$39:$A$782,$A172,СВЦЭМ!$B$39:$B$782,Y$155)+'СЕТ СН'!$F$15</f>
        <v>185.77306149</v>
      </c>
    </row>
    <row r="173" spans="1:25" ht="15.75" x14ac:dyDescent="0.2">
      <c r="A173" s="35">
        <f t="shared" si="4"/>
        <v>45583</v>
      </c>
      <c r="B173" s="36">
        <f>SUMIFS(СВЦЭМ!$E$39:$E$782,СВЦЭМ!$A$39:$A$782,$A173,СВЦЭМ!$B$39:$B$782,B$155)+'СЕТ СН'!$F$15</f>
        <v>190.61051233000001</v>
      </c>
      <c r="C173" s="36">
        <f>SUMIFS(СВЦЭМ!$E$39:$E$782,СВЦЭМ!$A$39:$A$782,$A173,СВЦЭМ!$B$39:$B$782,C$155)+'СЕТ СН'!$F$15</f>
        <v>199.57849435</v>
      </c>
      <c r="D173" s="36">
        <f>SUMIFS(СВЦЭМ!$E$39:$E$782,СВЦЭМ!$A$39:$A$782,$A173,СВЦЭМ!$B$39:$B$782,D$155)+'СЕТ СН'!$F$15</f>
        <v>205.38137071</v>
      </c>
      <c r="E173" s="36">
        <f>SUMIFS(СВЦЭМ!$E$39:$E$782,СВЦЭМ!$A$39:$A$782,$A173,СВЦЭМ!$B$39:$B$782,E$155)+'СЕТ СН'!$F$15</f>
        <v>213.97773416000001</v>
      </c>
      <c r="F173" s="36">
        <f>SUMIFS(СВЦЭМ!$E$39:$E$782,СВЦЭМ!$A$39:$A$782,$A173,СВЦЭМ!$B$39:$B$782,F$155)+'СЕТ СН'!$F$15</f>
        <v>207.98107504999999</v>
      </c>
      <c r="G173" s="36">
        <f>SUMIFS(СВЦЭМ!$E$39:$E$782,СВЦЭМ!$A$39:$A$782,$A173,СВЦЭМ!$B$39:$B$782,G$155)+'СЕТ СН'!$F$15</f>
        <v>203.79957870999999</v>
      </c>
      <c r="H173" s="36">
        <f>SUMIFS(СВЦЭМ!$E$39:$E$782,СВЦЭМ!$A$39:$A$782,$A173,СВЦЭМ!$B$39:$B$782,H$155)+'СЕТ СН'!$F$15</f>
        <v>191.37120468000001</v>
      </c>
      <c r="I173" s="36">
        <f>SUMIFS(СВЦЭМ!$E$39:$E$782,СВЦЭМ!$A$39:$A$782,$A173,СВЦЭМ!$B$39:$B$782,I$155)+'СЕТ СН'!$F$15</f>
        <v>182.72403170999999</v>
      </c>
      <c r="J173" s="36">
        <f>SUMIFS(СВЦЭМ!$E$39:$E$782,СВЦЭМ!$A$39:$A$782,$A173,СВЦЭМ!$B$39:$B$782,J$155)+'СЕТ СН'!$F$15</f>
        <v>178.38709918000001</v>
      </c>
      <c r="K173" s="36">
        <f>SUMIFS(СВЦЭМ!$E$39:$E$782,СВЦЭМ!$A$39:$A$782,$A173,СВЦЭМ!$B$39:$B$782,K$155)+'СЕТ СН'!$F$15</f>
        <v>182.60853137999999</v>
      </c>
      <c r="L173" s="36">
        <f>SUMIFS(СВЦЭМ!$E$39:$E$782,СВЦЭМ!$A$39:$A$782,$A173,СВЦЭМ!$B$39:$B$782,L$155)+'СЕТ СН'!$F$15</f>
        <v>182.16224978</v>
      </c>
      <c r="M173" s="36">
        <f>SUMIFS(СВЦЭМ!$E$39:$E$782,СВЦЭМ!$A$39:$A$782,$A173,СВЦЭМ!$B$39:$B$782,M$155)+'СЕТ СН'!$F$15</f>
        <v>182.5943355</v>
      </c>
      <c r="N173" s="36">
        <f>SUMIFS(СВЦЭМ!$E$39:$E$782,СВЦЭМ!$A$39:$A$782,$A173,СВЦЭМ!$B$39:$B$782,N$155)+'СЕТ СН'!$F$15</f>
        <v>184.60708432999999</v>
      </c>
      <c r="O173" s="36">
        <f>SUMIFS(СВЦЭМ!$E$39:$E$782,СВЦЭМ!$A$39:$A$782,$A173,СВЦЭМ!$B$39:$B$782,O$155)+'СЕТ СН'!$F$15</f>
        <v>183.28906036000001</v>
      </c>
      <c r="P173" s="36">
        <f>SUMIFS(СВЦЭМ!$E$39:$E$782,СВЦЭМ!$A$39:$A$782,$A173,СВЦЭМ!$B$39:$B$782,P$155)+'СЕТ СН'!$F$15</f>
        <v>183.89987546</v>
      </c>
      <c r="Q173" s="36">
        <f>SUMIFS(СВЦЭМ!$E$39:$E$782,СВЦЭМ!$A$39:$A$782,$A173,СВЦЭМ!$B$39:$B$782,Q$155)+'СЕТ СН'!$F$15</f>
        <v>186.10001283</v>
      </c>
      <c r="R173" s="36">
        <f>SUMIFS(СВЦЭМ!$E$39:$E$782,СВЦЭМ!$A$39:$A$782,$A173,СВЦЭМ!$B$39:$B$782,R$155)+'СЕТ СН'!$F$15</f>
        <v>184.41737691</v>
      </c>
      <c r="S173" s="36">
        <f>SUMIFS(СВЦЭМ!$E$39:$E$782,СВЦЭМ!$A$39:$A$782,$A173,СВЦЭМ!$B$39:$B$782,S$155)+'СЕТ СН'!$F$15</f>
        <v>182.12852065999999</v>
      </c>
      <c r="T173" s="36">
        <f>SUMIFS(СВЦЭМ!$E$39:$E$782,СВЦЭМ!$A$39:$A$782,$A173,СВЦЭМ!$B$39:$B$782,T$155)+'СЕТ СН'!$F$15</f>
        <v>177.86973931</v>
      </c>
      <c r="U173" s="36">
        <f>SUMIFS(СВЦЭМ!$E$39:$E$782,СВЦЭМ!$A$39:$A$782,$A173,СВЦЭМ!$B$39:$B$782,U$155)+'СЕТ СН'!$F$15</f>
        <v>175.93453331000001</v>
      </c>
      <c r="V173" s="36">
        <f>SUMIFS(СВЦЭМ!$E$39:$E$782,СВЦЭМ!$A$39:$A$782,$A173,СВЦЭМ!$B$39:$B$782,V$155)+'СЕТ СН'!$F$15</f>
        <v>177.67454309999999</v>
      </c>
      <c r="W173" s="36">
        <f>SUMIFS(СВЦЭМ!$E$39:$E$782,СВЦЭМ!$A$39:$A$782,$A173,СВЦЭМ!$B$39:$B$782,W$155)+'СЕТ СН'!$F$15</f>
        <v>180.34052778</v>
      </c>
      <c r="X173" s="36">
        <f>SUMIFS(СВЦЭМ!$E$39:$E$782,СВЦЭМ!$A$39:$A$782,$A173,СВЦЭМ!$B$39:$B$782,X$155)+'СЕТ СН'!$F$15</f>
        <v>186.34818548000001</v>
      </c>
      <c r="Y173" s="36">
        <f>SUMIFS(СВЦЭМ!$E$39:$E$782,СВЦЭМ!$A$39:$A$782,$A173,СВЦЭМ!$B$39:$B$782,Y$155)+'СЕТ СН'!$F$15</f>
        <v>194.67927302999999</v>
      </c>
    </row>
    <row r="174" spans="1:25" ht="15.75" x14ac:dyDescent="0.2">
      <c r="A174" s="35">
        <f t="shared" si="4"/>
        <v>45584</v>
      </c>
      <c r="B174" s="36">
        <f>SUMIFS(СВЦЭМ!$E$39:$E$782,СВЦЭМ!$A$39:$A$782,$A174,СВЦЭМ!$B$39:$B$782,B$155)+'СЕТ СН'!$F$15</f>
        <v>188.16068854</v>
      </c>
      <c r="C174" s="36">
        <f>SUMIFS(СВЦЭМ!$E$39:$E$782,СВЦЭМ!$A$39:$A$782,$A174,СВЦЭМ!$B$39:$B$782,C$155)+'СЕТ СН'!$F$15</f>
        <v>193.27064343000001</v>
      </c>
      <c r="D174" s="36">
        <f>SUMIFS(СВЦЭМ!$E$39:$E$782,СВЦЭМ!$A$39:$A$782,$A174,СВЦЭМ!$B$39:$B$782,D$155)+'СЕТ СН'!$F$15</f>
        <v>200.80023385000001</v>
      </c>
      <c r="E174" s="36">
        <f>SUMIFS(СВЦЭМ!$E$39:$E$782,СВЦЭМ!$A$39:$A$782,$A174,СВЦЭМ!$B$39:$B$782,E$155)+'СЕТ СН'!$F$15</f>
        <v>201.56196499999999</v>
      </c>
      <c r="F174" s="36">
        <f>SUMIFS(СВЦЭМ!$E$39:$E$782,СВЦЭМ!$A$39:$A$782,$A174,СВЦЭМ!$B$39:$B$782,F$155)+'СЕТ СН'!$F$15</f>
        <v>202.31970114000001</v>
      </c>
      <c r="G174" s="36">
        <f>SUMIFS(СВЦЭМ!$E$39:$E$782,СВЦЭМ!$A$39:$A$782,$A174,СВЦЭМ!$B$39:$B$782,G$155)+'СЕТ СН'!$F$15</f>
        <v>201.87519498</v>
      </c>
      <c r="H174" s="36">
        <f>SUMIFS(СВЦЭМ!$E$39:$E$782,СВЦЭМ!$A$39:$A$782,$A174,СВЦЭМ!$B$39:$B$782,H$155)+'СЕТ СН'!$F$15</f>
        <v>199.17823919</v>
      </c>
      <c r="I174" s="36">
        <f>SUMIFS(СВЦЭМ!$E$39:$E$782,СВЦЭМ!$A$39:$A$782,$A174,СВЦЭМ!$B$39:$B$782,I$155)+'СЕТ СН'!$F$15</f>
        <v>200.75896405</v>
      </c>
      <c r="J174" s="36">
        <f>SUMIFS(СВЦЭМ!$E$39:$E$782,СВЦЭМ!$A$39:$A$782,$A174,СВЦЭМ!$B$39:$B$782,J$155)+'СЕТ СН'!$F$15</f>
        <v>189.97605543</v>
      </c>
      <c r="K174" s="36">
        <f>SUMIFS(СВЦЭМ!$E$39:$E$782,СВЦЭМ!$A$39:$A$782,$A174,СВЦЭМ!$B$39:$B$782,K$155)+'СЕТ СН'!$F$15</f>
        <v>179.89169059</v>
      </c>
      <c r="L174" s="36">
        <f>SUMIFS(СВЦЭМ!$E$39:$E$782,СВЦЭМ!$A$39:$A$782,$A174,СВЦЭМ!$B$39:$B$782,L$155)+'СЕТ СН'!$F$15</f>
        <v>176.01350145999999</v>
      </c>
      <c r="M174" s="36">
        <f>SUMIFS(СВЦЭМ!$E$39:$E$782,СВЦЭМ!$A$39:$A$782,$A174,СВЦЭМ!$B$39:$B$782,M$155)+'СЕТ СН'!$F$15</f>
        <v>177.62016545</v>
      </c>
      <c r="N174" s="36">
        <f>SUMIFS(СВЦЭМ!$E$39:$E$782,СВЦЭМ!$A$39:$A$782,$A174,СВЦЭМ!$B$39:$B$782,N$155)+'СЕТ СН'!$F$15</f>
        <v>179.50709988</v>
      </c>
      <c r="O174" s="36">
        <f>SUMIFS(СВЦЭМ!$E$39:$E$782,СВЦЭМ!$A$39:$A$782,$A174,СВЦЭМ!$B$39:$B$782,O$155)+'СЕТ СН'!$F$15</f>
        <v>180.86616050000001</v>
      </c>
      <c r="P174" s="36">
        <f>SUMIFS(СВЦЭМ!$E$39:$E$782,СВЦЭМ!$A$39:$A$782,$A174,СВЦЭМ!$B$39:$B$782,P$155)+'СЕТ СН'!$F$15</f>
        <v>183.24526043</v>
      </c>
      <c r="Q174" s="36">
        <f>SUMIFS(СВЦЭМ!$E$39:$E$782,СВЦЭМ!$A$39:$A$782,$A174,СВЦЭМ!$B$39:$B$782,Q$155)+'СЕТ СН'!$F$15</f>
        <v>183.78866350999999</v>
      </c>
      <c r="R174" s="36">
        <f>SUMIFS(СВЦЭМ!$E$39:$E$782,СВЦЭМ!$A$39:$A$782,$A174,СВЦЭМ!$B$39:$B$782,R$155)+'СЕТ СН'!$F$15</f>
        <v>184.40191605000001</v>
      </c>
      <c r="S174" s="36">
        <f>SUMIFS(СВЦЭМ!$E$39:$E$782,СВЦЭМ!$A$39:$A$782,$A174,СВЦЭМ!$B$39:$B$782,S$155)+'СЕТ СН'!$F$15</f>
        <v>183.42402132000001</v>
      </c>
      <c r="T174" s="36">
        <f>SUMIFS(СВЦЭМ!$E$39:$E$782,СВЦЭМ!$A$39:$A$782,$A174,СВЦЭМ!$B$39:$B$782,T$155)+'СЕТ СН'!$F$15</f>
        <v>176.13067301999999</v>
      </c>
      <c r="U174" s="36">
        <f>SUMIFS(СВЦЭМ!$E$39:$E$782,СВЦЭМ!$A$39:$A$782,$A174,СВЦЭМ!$B$39:$B$782,U$155)+'СЕТ СН'!$F$15</f>
        <v>173.57966458999999</v>
      </c>
      <c r="V174" s="36">
        <f>SUMIFS(СВЦЭМ!$E$39:$E$782,СВЦЭМ!$A$39:$A$782,$A174,СВЦЭМ!$B$39:$B$782,V$155)+'СЕТ СН'!$F$15</f>
        <v>174.75654388999999</v>
      </c>
      <c r="W174" s="36">
        <f>SUMIFS(СВЦЭМ!$E$39:$E$782,СВЦЭМ!$A$39:$A$782,$A174,СВЦЭМ!$B$39:$B$782,W$155)+'СЕТ СН'!$F$15</f>
        <v>176.52777710999999</v>
      </c>
      <c r="X174" s="36">
        <f>SUMIFS(СВЦЭМ!$E$39:$E$782,СВЦЭМ!$A$39:$A$782,$A174,СВЦЭМ!$B$39:$B$782,X$155)+'СЕТ СН'!$F$15</f>
        <v>182.47753030999999</v>
      </c>
      <c r="Y174" s="36">
        <f>SUMIFS(СВЦЭМ!$E$39:$E$782,СВЦЭМ!$A$39:$A$782,$A174,СВЦЭМ!$B$39:$B$782,Y$155)+'СЕТ СН'!$F$15</f>
        <v>185.85203286000001</v>
      </c>
    </row>
    <row r="175" spans="1:25" ht="15.75" x14ac:dyDescent="0.2">
      <c r="A175" s="35">
        <f t="shared" si="4"/>
        <v>45585</v>
      </c>
      <c r="B175" s="36">
        <f>SUMIFS(СВЦЭМ!$E$39:$E$782,СВЦЭМ!$A$39:$A$782,$A175,СВЦЭМ!$B$39:$B$782,B$155)+'СЕТ СН'!$F$15</f>
        <v>193.28391393000001</v>
      </c>
      <c r="C175" s="36">
        <f>SUMIFS(СВЦЭМ!$E$39:$E$782,СВЦЭМ!$A$39:$A$782,$A175,СВЦЭМ!$B$39:$B$782,C$155)+'СЕТ СН'!$F$15</f>
        <v>199.91633758</v>
      </c>
      <c r="D175" s="36">
        <f>SUMIFS(СВЦЭМ!$E$39:$E$782,СВЦЭМ!$A$39:$A$782,$A175,СВЦЭМ!$B$39:$B$782,D$155)+'СЕТ СН'!$F$15</f>
        <v>203.19731111999999</v>
      </c>
      <c r="E175" s="36">
        <f>SUMIFS(СВЦЭМ!$E$39:$E$782,СВЦЭМ!$A$39:$A$782,$A175,СВЦЭМ!$B$39:$B$782,E$155)+'СЕТ СН'!$F$15</f>
        <v>205.52539881000001</v>
      </c>
      <c r="F175" s="36">
        <f>SUMIFS(СВЦЭМ!$E$39:$E$782,СВЦЭМ!$A$39:$A$782,$A175,СВЦЭМ!$B$39:$B$782,F$155)+'СЕТ СН'!$F$15</f>
        <v>205.70464583</v>
      </c>
      <c r="G175" s="36">
        <f>SUMIFS(СВЦЭМ!$E$39:$E$782,СВЦЭМ!$A$39:$A$782,$A175,СВЦЭМ!$B$39:$B$782,G$155)+'СЕТ СН'!$F$15</f>
        <v>203.81129866000001</v>
      </c>
      <c r="H175" s="36">
        <f>SUMIFS(СВЦЭМ!$E$39:$E$782,СВЦЭМ!$A$39:$A$782,$A175,СВЦЭМ!$B$39:$B$782,H$155)+'СЕТ СН'!$F$15</f>
        <v>201.41542337000001</v>
      </c>
      <c r="I175" s="36">
        <f>SUMIFS(СВЦЭМ!$E$39:$E$782,СВЦЭМ!$A$39:$A$782,$A175,СВЦЭМ!$B$39:$B$782,I$155)+'СЕТ СН'!$F$15</f>
        <v>197.09748801000001</v>
      </c>
      <c r="J175" s="36">
        <f>SUMIFS(СВЦЭМ!$E$39:$E$782,СВЦЭМ!$A$39:$A$782,$A175,СВЦЭМ!$B$39:$B$782,J$155)+'СЕТ СН'!$F$15</f>
        <v>188.19014175999999</v>
      </c>
      <c r="K175" s="36">
        <f>SUMIFS(СВЦЭМ!$E$39:$E$782,СВЦЭМ!$A$39:$A$782,$A175,СВЦЭМ!$B$39:$B$782,K$155)+'СЕТ СН'!$F$15</f>
        <v>181.52462416</v>
      </c>
      <c r="L175" s="36">
        <f>SUMIFS(СВЦЭМ!$E$39:$E$782,СВЦЭМ!$A$39:$A$782,$A175,СВЦЭМ!$B$39:$B$782,L$155)+'СЕТ СН'!$F$15</f>
        <v>180.82847218000001</v>
      </c>
      <c r="M175" s="36">
        <f>SUMIFS(СВЦЭМ!$E$39:$E$782,СВЦЭМ!$A$39:$A$782,$A175,СВЦЭМ!$B$39:$B$782,M$155)+'СЕТ СН'!$F$15</f>
        <v>181.11038948999999</v>
      </c>
      <c r="N175" s="36">
        <f>SUMIFS(СВЦЭМ!$E$39:$E$782,СВЦЭМ!$A$39:$A$782,$A175,СВЦЭМ!$B$39:$B$782,N$155)+'СЕТ СН'!$F$15</f>
        <v>183.14612951000001</v>
      </c>
      <c r="O175" s="36">
        <f>SUMIFS(СВЦЭМ!$E$39:$E$782,СВЦЭМ!$A$39:$A$782,$A175,СВЦЭМ!$B$39:$B$782,O$155)+'СЕТ СН'!$F$15</f>
        <v>185.59447957</v>
      </c>
      <c r="P175" s="36">
        <f>SUMIFS(СВЦЭМ!$E$39:$E$782,СВЦЭМ!$A$39:$A$782,$A175,СВЦЭМ!$B$39:$B$782,P$155)+'СЕТ СН'!$F$15</f>
        <v>187.24839266999999</v>
      </c>
      <c r="Q175" s="36">
        <f>SUMIFS(СВЦЭМ!$E$39:$E$782,СВЦЭМ!$A$39:$A$782,$A175,СВЦЭМ!$B$39:$B$782,Q$155)+'СЕТ СН'!$F$15</f>
        <v>186.73359382999999</v>
      </c>
      <c r="R175" s="36">
        <f>SUMIFS(СВЦЭМ!$E$39:$E$782,СВЦЭМ!$A$39:$A$782,$A175,СВЦЭМ!$B$39:$B$782,R$155)+'СЕТ СН'!$F$15</f>
        <v>185.44982426999999</v>
      </c>
      <c r="S175" s="36">
        <f>SUMIFS(СВЦЭМ!$E$39:$E$782,СВЦЭМ!$A$39:$A$782,$A175,СВЦЭМ!$B$39:$B$782,S$155)+'СЕТ СН'!$F$15</f>
        <v>181.12709931000001</v>
      </c>
      <c r="T175" s="36">
        <f>SUMIFS(СВЦЭМ!$E$39:$E$782,СВЦЭМ!$A$39:$A$782,$A175,СВЦЭМ!$B$39:$B$782,T$155)+'СЕТ СН'!$F$15</f>
        <v>174.19161803</v>
      </c>
      <c r="U175" s="36">
        <f>SUMIFS(СВЦЭМ!$E$39:$E$782,СВЦЭМ!$A$39:$A$782,$A175,СВЦЭМ!$B$39:$B$782,U$155)+'СЕТ СН'!$F$15</f>
        <v>168.99060967</v>
      </c>
      <c r="V175" s="36">
        <f>SUMIFS(СВЦЭМ!$E$39:$E$782,СВЦЭМ!$A$39:$A$782,$A175,СВЦЭМ!$B$39:$B$782,V$155)+'СЕТ СН'!$F$15</f>
        <v>170.64740014</v>
      </c>
      <c r="W175" s="36">
        <f>SUMIFS(СВЦЭМ!$E$39:$E$782,СВЦЭМ!$A$39:$A$782,$A175,СВЦЭМ!$B$39:$B$782,W$155)+'СЕТ СН'!$F$15</f>
        <v>175.25518439000001</v>
      </c>
      <c r="X175" s="36">
        <f>SUMIFS(СВЦЭМ!$E$39:$E$782,СВЦЭМ!$A$39:$A$782,$A175,СВЦЭМ!$B$39:$B$782,X$155)+'СЕТ СН'!$F$15</f>
        <v>183.27289501999999</v>
      </c>
      <c r="Y175" s="36">
        <f>SUMIFS(СВЦЭМ!$E$39:$E$782,СВЦЭМ!$A$39:$A$782,$A175,СВЦЭМ!$B$39:$B$782,Y$155)+'СЕТ СН'!$F$15</f>
        <v>189.65991485999999</v>
      </c>
    </row>
    <row r="176" spans="1:25" ht="15.75" x14ac:dyDescent="0.2">
      <c r="A176" s="35">
        <f t="shared" si="4"/>
        <v>45586</v>
      </c>
      <c r="B176" s="36">
        <f>SUMIFS(СВЦЭМ!$E$39:$E$782,СВЦЭМ!$A$39:$A$782,$A176,СВЦЭМ!$B$39:$B$782,B$155)+'СЕТ СН'!$F$15</f>
        <v>200.59234812</v>
      </c>
      <c r="C176" s="36">
        <f>SUMIFS(СВЦЭМ!$E$39:$E$782,СВЦЭМ!$A$39:$A$782,$A176,СВЦЭМ!$B$39:$B$782,C$155)+'СЕТ СН'!$F$15</f>
        <v>204.23491888000001</v>
      </c>
      <c r="D176" s="36">
        <f>SUMIFS(СВЦЭМ!$E$39:$E$782,СВЦЭМ!$A$39:$A$782,$A176,СВЦЭМ!$B$39:$B$782,D$155)+'СЕТ СН'!$F$15</f>
        <v>206.34178663</v>
      </c>
      <c r="E176" s="36">
        <f>SUMIFS(СВЦЭМ!$E$39:$E$782,СВЦЭМ!$A$39:$A$782,$A176,СВЦЭМ!$B$39:$B$782,E$155)+'СЕТ СН'!$F$15</f>
        <v>206.99410455</v>
      </c>
      <c r="F176" s="36">
        <f>SUMIFS(СВЦЭМ!$E$39:$E$782,СВЦЭМ!$A$39:$A$782,$A176,СВЦЭМ!$B$39:$B$782,F$155)+'СЕТ СН'!$F$15</f>
        <v>207.60966938999999</v>
      </c>
      <c r="G176" s="36">
        <f>SUMIFS(СВЦЭМ!$E$39:$E$782,СВЦЭМ!$A$39:$A$782,$A176,СВЦЭМ!$B$39:$B$782,G$155)+'СЕТ СН'!$F$15</f>
        <v>206.96442035999999</v>
      </c>
      <c r="H176" s="36">
        <f>SUMIFS(СВЦЭМ!$E$39:$E$782,СВЦЭМ!$A$39:$A$782,$A176,СВЦЭМ!$B$39:$B$782,H$155)+'СЕТ СН'!$F$15</f>
        <v>197.41409648999999</v>
      </c>
      <c r="I176" s="36">
        <f>SUMIFS(СВЦЭМ!$E$39:$E$782,СВЦЭМ!$A$39:$A$782,$A176,СВЦЭМ!$B$39:$B$782,I$155)+'СЕТ СН'!$F$15</f>
        <v>187.46791766999999</v>
      </c>
      <c r="J176" s="36">
        <f>SUMIFS(СВЦЭМ!$E$39:$E$782,СВЦЭМ!$A$39:$A$782,$A176,СВЦЭМ!$B$39:$B$782,J$155)+'СЕТ СН'!$F$15</f>
        <v>182.19051496</v>
      </c>
      <c r="K176" s="36">
        <f>SUMIFS(СВЦЭМ!$E$39:$E$782,СВЦЭМ!$A$39:$A$782,$A176,СВЦЭМ!$B$39:$B$782,K$155)+'СЕТ СН'!$F$15</f>
        <v>178.61618214000001</v>
      </c>
      <c r="L176" s="36">
        <f>SUMIFS(СВЦЭМ!$E$39:$E$782,СВЦЭМ!$A$39:$A$782,$A176,СВЦЭМ!$B$39:$B$782,L$155)+'СЕТ СН'!$F$15</f>
        <v>181.55890880000001</v>
      </c>
      <c r="M176" s="36">
        <f>SUMIFS(СВЦЭМ!$E$39:$E$782,СВЦЭМ!$A$39:$A$782,$A176,СВЦЭМ!$B$39:$B$782,M$155)+'СЕТ СН'!$F$15</f>
        <v>184.68645508</v>
      </c>
      <c r="N176" s="36">
        <f>SUMIFS(СВЦЭМ!$E$39:$E$782,СВЦЭМ!$A$39:$A$782,$A176,СВЦЭМ!$B$39:$B$782,N$155)+'СЕТ СН'!$F$15</f>
        <v>189.68195109000001</v>
      </c>
      <c r="O176" s="36">
        <f>SUMIFS(СВЦЭМ!$E$39:$E$782,СВЦЭМ!$A$39:$A$782,$A176,СВЦЭМ!$B$39:$B$782,O$155)+'СЕТ СН'!$F$15</f>
        <v>187.7814376</v>
      </c>
      <c r="P176" s="36">
        <f>SUMIFS(СВЦЭМ!$E$39:$E$782,СВЦЭМ!$A$39:$A$782,$A176,СВЦЭМ!$B$39:$B$782,P$155)+'СЕТ СН'!$F$15</f>
        <v>188.94725437</v>
      </c>
      <c r="Q176" s="36">
        <f>SUMIFS(СВЦЭМ!$E$39:$E$782,СВЦЭМ!$A$39:$A$782,$A176,СВЦЭМ!$B$39:$B$782,Q$155)+'СЕТ СН'!$F$15</f>
        <v>190.33299486000001</v>
      </c>
      <c r="R176" s="36">
        <f>SUMIFS(СВЦЭМ!$E$39:$E$782,СВЦЭМ!$A$39:$A$782,$A176,СВЦЭМ!$B$39:$B$782,R$155)+'СЕТ СН'!$F$15</f>
        <v>190.94994477</v>
      </c>
      <c r="S176" s="36">
        <f>SUMIFS(СВЦЭМ!$E$39:$E$782,СВЦЭМ!$A$39:$A$782,$A176,СВЦЭМ!$B$39:$B$782,S$155)+'СЕТ СН'!$F$15</f>
        <v>186.33300143</v>
      </c>
      <c r="T176" s="36">
        <f>SUMIFS(СВЦЭМ!$E$39:$E$782,СВЦЭМ!$A$39:$A$782,$A176,СВЦЭМ!$B$39:$B$782,T$155)+'СЕТ СН'!$F$15</f>
        <v>177.14250005</v>
      </c>
      <c r="U176" s="36">
        <f>SUMIFS(СВЦЭМ!$E$39:$E$782,СВЦЭМ!$A$39:$A$782,$A176,СВЦЭМ!$B$39:$B$782,U$155)+'СЕТ СН'!$F$15</f>
        <v>176.16628434</v>
      </c>
      <c r="V176" s="36">
        <f>SUMIFS(СВЦЭМ!$E$39:$E$782,СВЦЭМ!$A$39:$A$782,$A176,СВЦЭМ!$B$39:$B$782,V$155)+'СЕТ СН'!$F$15</f>
        <v>177.57804103000001</v>
      </c>
      <c r="W176" s="36">
        <f>SUMIFS(СВЦЭМ!$E$39:$E$782,СВЦЭМ!$A$39:$A$782,$A176,СВЦЭМ!$B$39:$B$782,W$155)+'СЕТ СН'!$F$15</f>
        <v>181.45849534000001</v>
      </c>
      <c r="X176" s="36">
        <f>SUMIFS(СВЦЭМ!$E$39:$E$782,СВЦЭМ!$A$39:$A$782,$A176,СВЦЭМ!$B$39:$B$782,X$155)+'СЕТ СН'!$F$15</f>
        <v>189.64967329999999</v>
      </c>
      <c r="Y176" s="36">
        <f>SUMIFS(СВЦЭМ!$E$39:$E$782,СВЦЭМ!$A$39:$A$782,$A176,СВЦЭМ!$B$39:$B$782,Y$155)+'СЕТ СН'!$F$15</f>
        <v>191.64404202</v>
      </c>
    </row>
    <row r="177" spans="1:27" ht="15.75" x14ac:dyDescent="0.2">
      <c r="A177" s="35">
        <f t="shared" si="4"/>
        <v>45587</v>
      </c>
      <c r="B177" s="36">
        <f>SUMIFS(СВЦЭМ!$E$39:$E$782,СВЦЭМ!$A$39:$A$782,$A177,СВЦЭМ!$B$39:$B$782,B$155)+'СЕТ СН'!$F$15</f>
        <v>189.34847963999999</v>
      </c>
      <c r="C177" s="36">
        <f>SUMIFS(СВЦЭМ!$E$39:$E$782,СВЦЭМ!$A$39:$A$782,$A177,СВЦЭМ!$B$39:$B$782,C$155)+'СЕТ СН'!$F$15</f>
        <v>192.29873161</v>
      </c>
      <c r="D177" s="36">
        <f>SUMIFS(СВЦЭМ!$E$39:$E$782,СВЦЭМ!$A$39:$A$782,$A177,СВЦЭМ!$B$39:$B$782,D$155)+'СЕТ СН'!$F$15</f>
        <v>193.33159381999999</v>
      </c>
      <c r="E177" s="36">
        <f>SUMIFS(СВЦЭМ!$E$39:$E$782,СВЦЭМ!$A$39:$A$782,$A177,СВЦЭМ!$B$39:$B$782,E$155)+'СЕТ СН'!$F$15</f>
        <v>200.68661123999999</v>
      </c>
      <c r="F177" s="36">
        <f>SUMIFS(СВЦЭМ!$E$39:$E$782,СВЦЭМ!$A$39:$A$782,$A177,СВЦЭМ!$B$39:$B$782,F$155)+'СЕТ СН'!$F$15</f>
        <v>201.49771774999999</v>
      </c>
      <c r="G177" s="36">
        <f>SUMIFS(СВЦЭМ!$E$39:$E$782,СВЦЭМ!$A$39:$A$782,$A177,СВЦЭМ!$B$39:$B$782,G$155)+'СЕТ СН'!$F$15</f>
        <v>199.73777154999999</v>
      </c>
      <c r="H177" s="36">
        <f>SUMIFS(СВЦЭМ!$E$39:$E$782,СВЦЭМ!$A$39:$A$782,$A177,СВЦЭМ!$B$39:$B$782,H$155)+'СЕТ СН'!$F$15</f>
        <v>189.22389572</v>
      </c>
      <c r="I177" s="36">
        <f>SUMIFS(СВЦЭМ!$E$39:$E$782,СВЦЭМ!$A$39:$A$782,$A177,СВЦЭМ!$B$39:$B$782,I$155)+'СЕТ СН'!$F$15</f>
        <v>181.24489715999999</v>
      </c>
      <c r="J177" s="36">
        <f>SUMIFS(СВЦЭМ!$E$39:$E$782,СВЦЭМ!$A$39:$A$782,$A177,СВЦЭМ!$B$39:$B$782,J$155)+'СЕТ СН'!$F$15</f>
        <v>178.42712306999999</v>
      </c>
      <c r="K177" s="36">
        <f>SUMIFS(СВЦЭМ!$E$39:$E$782,СВЦЭМ!$A$39:$A$782,$A177,СВЦЭМ!$B$39:$B$782,K$155)+'СЕТ СН'!$F$15</f>
        <v>178.19105367</v>
      </c>
      <c r="L177" s="36">
        <f>SUMIFS(СВЦЭМ!$E$39:$E$782,СВЦЭМ!$A$39:$A$782,$A177,СВЦЭМ!$B$39:$B$782,L$155)+'СЕТ СН'!$F$15</f>
        <v>175.30112725000001</v>
      </c>
      <c r="M177" s="36">
        <f>SUMIFS(СВЦЭМ!$E$39:$E$782,СВЦЭМ!$A$39:$A$782,$A177,СВЦЭМ!$B$39:$B$782,M$155)+'СЕТ СН'!$F$15</f>
        <v>174.92861711</v>
      </c>
      <c r="N177" s="36">
        <f>SUMIFS(СВЦЭМ!$E$39:$E$782,СВЦЭМ!$A$39:$A$782,$A177,СВЦЭМ!$B$39:$B$782,N$155)+'СЕТ СН'!$F$15</f>
        <v>175.67087465</v>
      </c>
      <c r="O177" s="36">
        <f>SUMIFS(СВЦЭМ!$E$39:$E$782,СВЦЭМ!$A$39:$A$782,$A177,СВЦЭМ!$B$39:$B$782,O$155)+'СЕТ СН'!$F$15</f>
        <v>173.35745711000001</v>
      </c>
      <c r="P177" s="36">
        <f>SUMIFS(СВЦЭМ!$E$39:$E$782,СВЦЭМ!$A$39:$A$782,$A177,СВЦЭМ!$B$39:$B$782,P$155)+'СЕТ СН'!$F$15</f>
        <v>174.50922775999999</v>
      </c>
      <c r="Q177" s="36">
        <f>SUMIFS(СВЦЭМ!$E$39:$E$782,СВЦЭМ!$A$39:$A$782,$A177,СВЦЭМ!$B$39:$B$782,Q$155)+'СЕТ СН'!$F$15</f>
        <v>179.17126977999999</v>
      </c>
      <c r="R177" s="36">
        <f>SUMIFS(СВЦЭМ!$E$39:$E$782,СВЦЭМ!$A$39:$A$782,$A177,СВЦЭМ!$B$39:$B$782,R$155)+'СЕТ СН'!$F$15</f>
        <v>178.38208969999999</v>
      </c>
      <c r="S177" s="36">
        <f>SUMIFS(СВЦЭМ!$E$39:$E$782,СВЦЭМ!$A$39:$A$782,$A177,СВЦЭМ!$B$39:$B$782,S$155)+'СЕТ СН'!$F$15</f>
        <v>176.30302814000001</v>
      </c>
      <c r="T177" s="36">
        <f>SUMIFS(СВЦЭМ!$E$39:$E$782,СВЦЭМ!$A$39:$A$782,$A177,СВЦЭМ!$B$39:$B$782,T$155)+'СЕТ СН'!$F$15</f>
        <v>171.53270143</v>
      </c>
      <c r="U177" s="36">
        <f>SUMIFS(СВЦЭМ!$E$39:$E$782,СВЦЭМ!$A$39:$A$782,$A177,СВЦЭМ!$B$39:$B$782,U$155)+'СЕТ СН'!$F$15</f>
        <v>171.40823614999999</v>
      </c>
      <c r="V177" s="36">
        <f>SUMIFS(СВЦЭМ!$E$39:$E$782,СВЦЭМ!$A$39:$A$782,$A177,СВЦЭМ!$B$39:$B$782,V$155)+'СЕТ СН'!$F$15</f>
        <v>172.67914395</v>
      </c>
      <c r="W177" s="36">
        <f>SUMIFS(СВЦЭМ!$E$39:$E$782,СВЦЭМ!$A$39:$A$782,$A177,СВЦЭМ!$B$39:$B$782,W$155)+'СЕТ СН'!$F$15</f>
        <v>173.20665574</v>
      </c>
      <c r="X177" s="36">
        <f>SUMIFS(СВЦЭМ!$E$39:$E$782,СВЦЭМ!$A$39:$A$782,$A177,СВЦЭМ!$B$39:$B$782,X$155)+'СЕТ СН'!$F$15</f>
        <v>178.76487574000001</v>
      </c>
      <c r="Y177" s="36">
        <f>SUMIFS(СВЦЭМ!$E$39:$E$782,СВЦЭМ!$A$39:$A$782,$A177,СВЦЭМ!$B$39:$B$782,Y$155)+'СЕТ СН'!$F$15</f>
        <v>182.25706500999999</v>
      </c>
    </row>
    <row r="178" spans="1:27" ht="15.75" x14ac:dyDescent="0.2">
      <c r="A178" s="35">
        <f t="shared" si="4"/>
        <v>45588</v>
      </c>
      <c r="B178" s="36">
        <f>SUMIFS(СВЦЭМ!$E$39:$E$782,СВЦЭМ!$A$39:$A$782,$A178,СВЦЭМ!$B$39:$B$782,B$155)+'СЕТ СН'!$F$15</f>
        <v>191.33694448</v>
      </c>
      <c r="C178" s="36">
        <f>SUMIFS(СВЦЭМ!$E$39:$E$782,СВЦЭМ!$A$39:$A$782,$A178,СВЦЭМ!$B$39:$B$782,C$155)+'СЕТ СН'!$F$15</f>
        <v>196.75005922</v>
      </c>
      <c r="D178" s="36">
        <f>SUMIFS(СВЦЭМ!$E$39:$E$782,СВЦЭМ!$A$39:$A$782,$A178,СВЦЭМ!$B$39:$B$782,D$155)+'СЕТ СН'!$F$15</f>
        <v>200.39987500000001</v>
      </c>
      <c r="E178" s="36">
        <f>SUMIFS(СВЦЭМ!$E$39:$E$782,СВЦЭМ!$A$39:$A$782,$A178,СВЦЭМ!$B$39:$B$782,E$155)+'СЕТ СН'!$F$15</f>
        <v>202.16603483</v>
      </c>
      <c r="F178" s="36">
        <f>SUMIFS(СВЦЭМ!$E$39:$E$782,СВЦЭМ!$A$39:$A$782,$A178,СВЦЭМ!$B$39:$B$782,F$155)+'СЕТ СН'!$F$15</f>
        <v>200.74169042</v>
      </c>
      <c r="G178" s="36">
        <f>SUMIFS(СВЦЭМ!$E$39:$E$782,СВЦЭМ!$A$39:$A$782,$A178,СВЦЭМ!$B$39:$B$782,G$155)+'СЕТ СН'!$F$15</f>
        <v>197.19493671999999</v>
      </c>
      <c r="H178" s="36">
        <f>SUMIFS(СВЦЭМ!$E$39:$E$782,СВЦЭМ!$A$39:$A$782,$A178,СВЦЭМ!$B$39:$B$782,H$155)+'СЕТ СН'!$F$15</f>
        <v>187.66053246999999</v>
      </c>
      <c r="I178" s="36">
        <f>SUMIFS(СВЦЭМ!$E$39:$E$782,СВЦЭМ!$A$39:$A$782,$A178,СВЦЭМ!$B$39:$B$782,I$155)+'СЕТ СН'!$F$15</f>
        <v>179.36134908</v>
      </c>
      <c r="J178" s="36">
        <f>SUMIFS(СВЦЭМ!$E$39:$E$782,СВЦЭМ!$A$39:$A$782,$A178,СВЦЭМ!$B$39:$B$782,J$155)+'СЕТ СН'!$F$15</f>
        <v>174.88182035</v>
      </c>
      <c r="K178" s="36">
        <f>SUMIFS(СВЦЭМ!$E$39:$E$782,СВЦЭМ!$A$39:$A$782,$A178,СВЦЭМ!$B$39:$B$782,K$155)+'СЕТ СН'!$F$15</f>
        <v>175.06713133</v>
      </c>
      <c r="L178" s="36">
        <f>SUMIFS(СВЦЭМ!$E$39:$E$782,СВЦЭМ!$A$39:$A$782,$A178,СВЦЭМ!$B$39:$B$782,L$155)+'СЕТ СН'!$F$15</f>
        <v>173.23999398999999</v>
      </c>
      <c r="M178" s="36">
        <f>SUMIFS(СВЦЭМ!$E$39:$E$782,СВЦЭМ!$A$39:$A$782,$A178,СВЦЭМ!$B$39:$B$782,M$155)+'СЕТ СН'!$F$15</f>
        <v>173.08881274999999</v>
      </c>
      <c r="N178" s="36">
        <f>SUMIFS(СВЦЭМ!$E$39:$E$782,СВЦЭМ!$A$39:$A$782,$A178,СВЦЭМ!$B$39:$B$782,N$155)+'СЕТ СН'!$F$15</f>
        <v>175.22650629</v>
      </c>
      <c r="O178" s="36">
        <f>SUMIFS(СВЦЭМ!$E$39:$E$782,СВЦЭМ!$A$39:$A$782,$A178,СВЦЭМ!$B$39:$B$782,O$155)+'СЕТ СН'!$F$15</f>
        <v>172.65343569000001</v>
      </c>
      <c r="P178" s="36">
        <f>SUMIFS(СВЦЭМ!$E$39:$E$782,СВЦЭМ!$A$39:$A$782,$A178,СВЦЭМ!$B$39:$B$782,P$155)+'СЕТ СН'!$F$15</f>
        <v>174.46127480000001</v>
      </c>
      <c r="Q178" s="36">
        <f>SUMIFS(СВЦЭМ!$E$39:$E$782,СВЦЭМ!$A$39:$A$782,$A178,СВЦЭМ!$B$39:$B$782,Q$155)+'СЕТ СН'!$F$15</f>
        <v>182.85309051999999</v>
      </c>
      <c r="R178" s="36">
        <f>SUMIFS(СВЦЭМ!$E$39:$E$782,СВЦЭМ!$A$39:$A$782,$A178,СВЦЭМ!$B$39:$B$782,R$155)+'СЕТ СН'!$F$15</f>
        <v>182.45301215999999</v>
      </c>
      <c r="S178" s="36">
        <f>SUMIFS(СВЦЭМ!$E$39:$E$782,СВЦЭМ!$A$39:$A$782,$A178,СВЦЭМ!$B$39:$B$782,S$155)+'СЕТ СН'!$F$15</f>
        <v>180.12363260000001</v>
      </c>
      <c r="T178" s="36">
        <f>SUMIFS(СВЦЭМ!$E$39:$E$782,СВЦЭМ!$A$39:$A$782,$A178,СВЦЭМ!$B$39:$B$782,T$155)+'СЕТ СН'!$F$15</f>
        <v>174.54873928000001</v>
      </c>
      <c r="U178" s="36">
        <f>SUMIFS(СВЦЭМ!$E$39:$E$782,СВЦЭМ!$A$39:$A$782,$A178,СВЦЭМ!$B$39:$B$782,U$155)+'СЕТ СН'!$F$15</f>
        <v>173.95610765000001</v>
      </c>
      <c r="V178" s="36">
        <f>SUMIFS(СВЦЭМ!$E$39:$E$782,СВЦЭМ!$A$39:$A$782,$A178,СВЦЭМ!$B$39:$B$782,V$155)+'СЕТ СН'!$F$15</f>
        <v>175.28784544999999</v>
      </c>
      <c r="W178" s="36">
        <f>SUMIFS(СВЦЭМ!$E$39:$E$782,СВЦЭМ!$A$39:$A$782,$A178,СВЦЭМ!$B$39:$B$782,W$155)+'СЕТ СН'!$F$15</f>
        <v>169.90284263000001</v>
      </c>
      <c r="X178" s="36">
        <f>SUMIFS(СВЦЭМ!$E$39:$E$782,СВЦЭМ!$A$39:$A$782,$A178,СВЦЭМ!$B$39:$B$782,X$155)+'СЕТ СН'!$F$15</f>
        <v>174.77861662999999</v>
      </c>
      <c r="Y178" s="36">
        <f>SUMIFS(СВЦЭМ!$E$39:$E$782,СВЦЭМ!$A$39:$A$782,$A178,СВЦЭМ!$B$39:$B$782,Y$155)+'СЕТ СН'!$F$15</f>
        <v>173.41742873000001</v>
      </c>
    </row>
    <row r="179" spans="1:27" ht="15.75" x14ac:dyDescent="0.2">
      <c r="A179" s="35">
        <f t="shared" si="4"/>
        <v>45589</v>
      </c>
      <c r="B179" s="36">
        <f>SUMIFS(СВЦЭМ!$E$39:$E$782,СВЦЭМ!$A$39:$A$782,$A179,СВЦЭМ!$B$39:$B$782,B$155)+'СЕТ СН'!$F$15</f>
        <v>185.80158589999999</v>
      </c>
      <c r="C179" s="36">
        <f>SUMIFS(СВЦЭМ!$E$39:$E$782,СВЦЭМ!$A$39:$A$782,$A179,СВЦЭМ!$B$39:$B$782,C$155)+'СЕТ СН'!$F$15</f>
        <v>189.22597062</v>
      </c>
      <c r="D179" s="36">
        <f>SUMIFS(СВЦЭМ!$E$39:$E$782,СВЦЭМ!$A$39:$A$782,$A179,СВЦЭМ!$B$39:$B$782,D$155)+'СЕТ СН'!$F$15</f>
        <v>194.73778179999999</v>
      </c>
      <c r="E179" s="36">
        <f>SUMIFS(СВЦЭМ!$E$39:$E$782,СВЦЭМ!$A$39:$A$782,$A179,СВЦЭМ!$B$39:$B$782,E$155)+'СЕТ СН'!$F$15</f>
        <v>196.78805818999999</v>
      </c>
      <c r="F179" s="36">
        <f>SUMIFS(СВЦЭМ!$E$39:$E$782,СВЦЭМ!$A$39:$A$782,$A179,СВЦЭМ!$B$39:$B$782,F$155)+'СЕТ СН'!$F$15</f>
        <v>197.30311186</v>
      </c>
      <c r="G179" s="36">
        <f>SUMIFS(СВЦЭМ!$E$39:$E$782,СВЦЭМ!$A$39:$A$782,$A179,СВЦЭМ!$B$39:$B$782,G$155)+'СЕТ СН'!$F$15</f>
        <v>194.95294433000001</v>
      </c>
      <c r="H179" s="36">
        <f>SUMIFS(СВЦЭМ!$E$39:$E$782,СВЦЭМ!$A$39:$A$782,$A179,СВЦЭМ!$B$39:$B$782,H$155)+'СЕТ СН'!$F$15</f>
        <v>185.59913349000001</v>
      </c>
      <c r="I179" s="36">
        <f>SUMIFS(СВЦЭМ!$E$39:$E$782,СВЦЭМ!$A$39:$A$782,$A179,СВЦЭМ!$B$39:$B$782,I$155)+'СЕТ СН'!$F$15</f>
        <v>177.23046912999999</v>
      </c>
      <c r="J179" s="36">
        <f>SUMIFS(СВЦЭМ!$E$39:$E$782,СВЦЭМ!$A$39:$A$782,$A179,СВЦЭМ!$B$39:$B$782,J$155)+'СЕТ СН'!$F$15</f>
        <v>171.95201575999999</v>
      </c>
      <c r="K179" s="36">
        <f>SUMIFS(СВЦЭМ!$E$39:$E$782,СВЦЭМ!$A$39:$A$782,$A179,СВЦЭМ!$B$39:$B$782,K$155)+'СЕТ СН'!$F$15</f>
        <v>169.32771896</v>
      </c>
      <c r="L179" s="36">
        <f>SUMIFS(СВЦЭМ!$E$39:$E$782,СВЦЭМ!$A$39:$A$782,$A179,СВЦЭМ!$B$39:$B$782,L$155)+'СЕТ СН'!$F$15</f>
        <v>166.50458004999999</v>
      </c>
      <c r="M179" s="36">
        <f>SUMIFS(СВЦЭМ!$E$39:$E$782,СВЦЭМ!$A$39:$A$782,$A179,СВЦЭМ!$B$39:$B$782,M$155)+'СЕТ СН'!$F$15</f>
        <v>168.0576015</v>
      </c>
      <c r="N179" s="36">
        <f>SUMIFS(СВЦЭМ!$E$39:$E$782,СВЦЭМ!$A$39:$A$782,$A179,СВЦЭМ!$B$39:$B$782,N$155)+'СЕТ СН'!$F$15</f>
        <v>169.80851211999999</v>
      </c>
      <c r="O179" s="36">
        <f>SUMIFS(СВЦЭМ!$E$39:$E$782,СВЦЭМ!$A$39:$A$782,$A179,СВЦЭМ!$B$39:$B$782,O$155)+'СЕТ СН'!$F$15</f>
        <v>171.86078461</v>
      </c>
      <c r="P179" s="36">
        <f>SUMIFS(СВЦЭМ!$E$39:$E$782,СВЦЭМ!$A$39:$A$782,$A179,СВЦЭМ!$B$39:$B$782,P$155)+'СЕТ СН'!$F$15</f>
        <v>173.20407689000001</v>
      </c>
      <c r="Q179" s="36">
        <f>SUMIFS(СВЦЭМ!$E$39:$E$782,СВЦЭМ!$A$39:$A$782,$A179,СВЦЭМ!$B$39:$B$782,Q$155)+'СЕТ СН'!$F$15</f>
        <v>175.09541007000001</v>
      </c>
      <c r="R179" s="36">
        <f>SUMIFS(СВЦЭМ!$E$39:$E$782,СВЦЭМ!$A$39:$A$782,$A179,СВЦЭМ!$B$39:$B$782,R$155)+'СЕТ СН'!$F$15</f>
        <v>170.29306713</v>
      </c>
      <c r="S179" s="36">
        <f>SUMIFS(СВЦЭМ!$E$39:$E$782,СВЦЭМ!$A$39:$A$782,$A179,СВЦЭМ!$B$39:$B$782,S$155)+'СЕТ СН'!$F$15</f>
        <v>173.91389243</v>
      </c>
      <c r="T179" s="36">
        <f>SUMIFS(СВЦЭМ!$E$39:$E$782,СВЦЭМ!$A$39:$A$782,$A179,СВЦЭМ!$B$39:$B$782,T$155)+'СЕТ СН'!$F$15</f>
        <v>165.11052971000001</v>
      </c>
      <c r="U179" s="36">
        <f>SUMIFS(СВЦЭМ!$E$39:$E$782,СВЦЭМ!$A$39:$A$782,$A179,СВЦЭМ!$B$39:$B$782,U$155)+'СЕТ СН'!$F$15</f>
        <v>165.54090532999999</v>
      </c>
      <c r="V179" s="36">
        <f>SUMIFS(СВЦЭМ!$E$39:$E$782,СВЦЭМ!$A$39:$A$782,$A179,СВЦЭМ!$B$39:$B$782,V$155)+'СЕТ СН'!$F$15</f>
        <v>167.62218282000001</v>
      </c>
      <c r="W179" s="36">
        <f>SUMIFS(СВЦЭМ!$E$39:$E$782,СВЦЭМ!$A$39:$A$782,$A179,СВЦЭМ!$B$39:$B$782,W$155)+'СЕТ СН'!$F$15</f>
        <v>170.55150017</v>
      </c>
      <c r="X179" s="36">
        <f>SUMIFS(СВЦЭМ!$E$39:$E$782,СВЦЭМ!$A$39:$A$782,$A179,СВЦЭМ!$B$39:$B$782,X$155)+'СЕТ СН'!$F$15</f>
        <v>174.14157875999999</v>
      </c>
      <c r="Y179" s="36">
        <f>SUMIFS(СВЦЭМ!$E$39:$E$782,СВЦЭМ!$A$39:$A$782,$A179,СВЦЭМ!$B$39:$B$782,Y$155)+'СЕТ СН'!$F$15</f>
        <v>178.41808925000001</v>
      </c>
    </row>
    <row r="180" spans="1:27" ht="15.75" x14ac:dyDescent="0.2">
      <c r="A180" s="35">
        <f t="shared" si="4"/>
        <v>45590</v>
      </c>
      <c r="B180" s="36">
        <f>SUMIFS(СВЦЭМ!$E$39:$E$782,СВЦЭМ!$A$39:$A$782,$A180,СВЦЭМ!$B$39:$B$782,B$155)+'СЕТ СН'!$F$15</f>
        <v>174.99678089</v>
      </c>
      <c r="C180" s="36">
        <f>SUMIFS(СВЦЭМ!$E$39:$E$782,СВЦЭМ!$A$39:$A$782,$A180,СВЦЭМ!$B$39:$B$782,C$155)+'СЕТ СН'!$F$15</f>
        <v>180.99770742999999</v>
      </c>
      <c r="D180" s="36">
        <f>SUMIFS(СВЦЭМ!$E$39:$E$782,СВЦЭМ!$A$39:$A$782,$A180,СВЦЭМ!$B$39:$B$782,D$155)+'СЕТ СН'!$F$15</f>
        <v>184.27733501</v>
      </c>
      <c r="E180" s="36">
        <f>SUMIFS(СВЦЭМ!$E$39:$E$782,СВЦЭМ!$A$39:$A$782,$A180,СВЦЭМ!$B$39:$B$782,E$155)+'СЕТ СН'!$F$15</f>
        <v>186.17033405999999</v>
      </c>
      <c r="F180" s="36">
        <f>SUMIFS(СВЦЭМ!$E$39:$E$782,СВЦЭМ!$A$39:$A$782,$A180,СВЦЭМ!$B$39:$B$782,F$155)+'СЕТ СН'!$F$15</f>
        <v>185.12168942</v>
      </c>
      <c r="G180" s="36">
        <f>SUMIFS(СВЦЭМ!$E$39:$E$782,СВЦЭМ!$A$39:$A$782,$A180,СВЦЭМ!$B$39:$B$782,G$155)+'СЕТ СН'!$F$15</f>
        <v>190.20864263000001</v>
      </c>
      <c r="H180" s="36">
        <f>SUMIFS(СВЦЭМ!$E$39:$E$782,СВЦЭМ!$A$39:$A$782,$A180,СВЦЭМ!$B$39:$B$782,H$155)+'СЕТ СН'!$F$15</f>
        <v>186.53831453999999</v>
      </c>
      <c r="I180" s="36">
        <f>SUMIFS(СВЦЭМ!$E$39:$E$782,СВЦЭМ!$A$39:$A$782,$A180,СВЦЭМ!$B$39:$B$782,I$155)+'СЕТ СН'!$F$15</f>
        <v>179.48656108</v>
      </c>
      <c r="J180" s="36">
        <f>SUMIFS(СВЦЭМ!$E$39:$E$782,СВЦЭМ!$A$39:$A$782,$A180,СВЦЭМ!$B$39:$B$782,J$155)+'СЕТ СН'!$F$15</f>
        <v>171.94812676999999</v>
      </c>
      <c r="K180" s="36">
        <f>SUMIFS(СВЦЭМ!$E$39:$E$782,СВЦЭМ!$A$39:$A$782,$A180,СВЦЭМ!$B$39:$B$782,K$155)+'СЕТ СН'!$F$15</f>
        <v>169.63140765</v>
      </c>
      <c r="L180" s="36">
        <f>SUMIFS(СВЦЭМ!$E$39:$E$782,СВЦЭМ!$A$39:$A$782,$A180,СВЦЭМ!$B$39:$B$782,L$155)+'СЕТ СН'!$F$15</f>
        <v>168.98488874</v>
      </c>
      <c r="M180" s="36">
        <f>SUMIFS(СВЦЭМ!$E$39:$E$782,СВЦЭМ!$A$39:$A$782,$A180,СВЦЭМ!$B$39:$B$782,M$155)+'СЕТ СН'!$F$15</f>
        <v>168.37526468999999</v>
      </c>
      <c r="N180" s="36">
        <f>SUMIFS(СВЦЭМ!$E$39:$E$782,СВЦЭМ!$A$39:$A$782,$A180,СВЦЭМ!$B$39:$B$782,N$155)+'СЕТ СН'!$F$15</f>
        <v>171.67695800999999</v>
      </c>
      <c r="O180" s="36">
        <f>SUMIFS(СВЦЭМ!$E$39:$E$782,СВЦЭМ!$A$39:$A$782,$A180,СВЦЭМ!$B$39:$B$782,O$155)+'СЕТ СН'!$F$15</f>
        <v>167.94242689999999</v>
      </c>
      <c r="P180" s="36">
        <f>SUMIFS(СВЦЭМ!$E$39:$E$782,СВЦЭМ!$A$39:$A$782,$A180,СВЦЭМ!$B$39:$B$782,P$155)+'СЕТ СН'!$F$15</f>
        <v>167.79156241000001</v>
      </c>
      <c r="Q180" s="36">
        <f>SUMIFS(СВЦЭМ!$E$39:$E$782,СВЦЭМ!$A$39:$A$782,$A180,СВЦЭМ!$B$39:$B$782,Q$155)+'СЕТ СН'!$F$15</f>
        <v>174.74304916</v>
      </c>
      <c r="R180" s="36">
        <f>SUMIFS(СВЦЭМ!$E$39:$E$782,СВЦЭМ!$A$39:$A$782,$A180,СВЦЭМ!$B$39:$B$782,R$155)+'СЕТ СН'!$F$15</f>
        <v>173.56147609999999</v>
      </c>
      <c r="S180" s="36">
        <f>SUMIFS(СВЦЭМ!$E$39:$E$782,СВЦЭМ!$A$39:$A$782,$A180,СВЦЭМ!$B$39:$B$782,S$155)+'СЕТ СН'!$F$15</f>
        <v>169.90942527999999</v>
      </c>
      <c r="T180" s="36">
        <f>SUMIFS(СВЦЭМ!$E$39:$E$782,СВЦЭМ!$A$39:$A$782,$A180,СВЦЭМ!$B$39:$B$782,T$155)+'СЕТ СН'!$F$15</f>
        <v>162.54466138000001</v>
      </c>
      <c r="U180" s="36">
        <f>SUMIFS(СВЦЭМ!$E$39:$E$782,СВЦЭМ!$A$39:$A$782,$A180,СВЦЭМ!$B$39:$B$782,U$155)+'СЕТ СН'!$F$15</f>
        <v>163.65565382</v>
      </c>
      <c r="V180" s="36">
        <f>SUMIFS(СВЦЭМ!$E$39:$E$782,СВЦЭМ!$A$39:$A$782,$A180,СВЦЭМ!$B$39:$B$782,V$155)+'СЕТ СН'!$F$15</f>
        <v>166.96161339</v>
      </c>
      <c r="W180" s="36">
        <f>SUMIFS(СВЦЭМ!$E$39:$E$782,СВЦЭМ!$A$39:$A$782,$A180,СВЦЭМ!$B$39:$B$782,W$155)+'СЕТ СН'!$F$15</f>
        <v>168.24496124999999</v>
      </c>
      <c r="X180" s="36">
        <f>SUMIFS(СВЦЭМ!$E$39:$E$782,СВЦЭМ!$A$39:$A$782,$A180,СВЦЭМ!$B$39:$B$782,X$155)+'СЕТ СН'!$F$15</f>
        <v>173.94440714999999</v>
      </c>
      <c r="Y180" s="36">
        <f>SUMIFS(СВЦЭМ!$E$39:$E$782,СВЦЭМ!$A$39:$A$782,$A180,СВЦЭМ!$B$39:$B$782,Y$155)+'СЕТ СН'!$F$15</f>
        <v>185.92387682</v>
      </c>
    </row>
    <row r="181" spans="1:27" ht="15.75" x14ac:dyDescent="0.2">
      <c r="A181" s="35">
        <f t="shared" si="4"/>
        <v>45591</v>
      </c>
      <c r="B181" s="36">
        <f>SUMIFS(СВЦЭМ!$E$39:$E$782,СВЦЭМ!$A$39:$A$782,$A181,СВЦЭМ!$B$39:$B$782,B$155)+'СЕТ СН'!$F$15</f>
        <v>181.07328387999999</v>
      </c>
      <c r="C181" s="36">
        <f>SUMIFS(СВЦЭМ!$E$39:$E$782,СВЦЭМ!$A$39:$A$782,$A181,СВЦЭМ!$B$39:$B$782,C$155)+'СЕТ СН'!$F$15</f>
        <v>188.56271093000001</v>
      </c>
      <c r="D181" s="36">
        <f>SUMIFS(СВЦЭМ!$E$39:$E$782,СВЦЭМ!$A$39:$A$782,$A181,СВЦЭМ!$B$39:$B$782,D$155)+'СЕТ СН'!$F$15</f>
        <v>190.69461902</v>
      </c>
      <c r="E181" s="36">
        <f>SUMIFS(СВЦЭМ!$E$39:$E$782,СВЦЭМ!$A$39:$A$782,$A181,СВЦЭМ!$B$39:$B$782,E$155)+'СЕТ СН'!$F$15</f>
        <v>191.13248576999999</v>
      </c>
      <c r="F181" s="36">
        <f>SUMIFS(СВЦЭМ!$E$39:$E$782,СВЦЭМ!$A$39:$A$782,$A181,СВЦЭМ!$B$39:$B$782,F$155)+'СЕТ СН'!$F$15</f>
        <v>193.36222380000001</v>
      </c>
      <c r="G181" s="36">
        <f>SUMIFS(СВЦЭМ!$E$39:$E$782,СВЦЭМ!$A$39:$A$782,$A181,СВЦЭМ!$B$39:$B$782,G$155)+'СЕТ СН'!$F$15</f>
        <v>191.34523314</v>
      </c>
      <c r="H181" s="36">
        <f>SUMIFS(СВЦЭМ!$E$39:$E$782,СВЦЭМ!$A$39:$A$782,$A181,СВЦЭМ!$B$39:$B$782,H$155)+'СЕТ СН'!$F$15</f>
        <v>186.26050355999999</v>
      </c>
      <c r="I181" s="36">
        <f>SUMIFS(СВЦЭМ!$E$39:$E$782,СВЦЭМ!$A$39:$A$782,$A181,СВЦЭМ!$B$39:$B$782,I$155)+'СЕТ СН'!$F$15</f>
        <v>184.00010886000001</v>
      </c>
      <c r="J181" s="36">
        <f>SUMIFS(СВЦЭМ!$E$39:$E$782,СВЦЭМ!$A$39:$A$782,$A181,СВЦЭМ!$B$39:$B$782,J$155)+'СЕТ СН'!$F$15</f>
        <v>175.92754488</v>
      </c>
      <c r="K181" s="36">
        <f>SUMIFS(СВЦЭМ!$E$39:$E$782,СВЦЭМ!$A$39:$A$782,$A181,СВЦЭМ!$B$39:$B$782,K$155)+'СЕТ СН'!$F$15</f>
        <v>167.41212346</v>
      </c>
      <c r="L181" s="36">
        <f>SUMIFS(СВЦЭМ!$E$39:$E$782,СВЦЭМ!$A$39:$A$782,$A181,СВЦЭМ!$B$39:$B$782,L$155)+'СЕТ СН'!$F$15</f>
        <v>162.08601431</v>
      </c>
      <c r="M181" s="36">
        <f>SUMIFS(СВЦЭМ!$E$39:$E$782,СВЦЭМ!$A$39:$A$782,$A181,СВЦЭМ!$B$39:$B$782,M$155)+'СЕТ СН'!$F$15</f>
        <v>162.03412057</v>
      </c>
      <c r="N181" s="36">
        <f>SUMIFS(СВЦЭМ!$E$39:$E$782,СВЦЭМ!$A$39:$A$782,$A181,СВЦЭМ!$B$39:$B$782,N$155)+'СЕТ СН'!$F$15</f>
        <v>163.47558766</v>
      </c>
      <c r="O181" s="36">
        <f>SUMIFS(СВЦЭМ!$E$39:$E$782,СВЦЭМ!$A$39:$A$782,$A181,СВЦЭМ!$B$39:$B$782,O$155)+'СЕТ СН'!$F$15</f>
        <v>165.31471474</v>
      </c>
      <c r="P181" s="36">
        <f>SUMIFS(СВЦЭМ!$E$39:$E$782,СВЦЭМ!$A$39:$A$782,$A181,СВЦЭМ!$B$39:$B$782,P$155)+'СЕТ СН'!$F$15</f>
        <v>165.57004169000001</v>
      </c>
      <c r="Q181" s="36">
        <f>SUMIFS(СВЦЭМ!$E$39:$E$782,СВЦЭМ!$A$39:$A$782,$A181,СВЦЭМ!$B$39:$B$782,Q$155)+'СЕТ СН'!$F$15</f>
        <v>165.98633183999999</v>
      </c>
      <c r="R181" s="36">
        <f>SUMIFS(СВЦЭМ!$E$39:$E$782,СВЦЭМ!$A$39:$A$782,$A181,СВЦЭМ!$B$39:$B$782,R$155)+'СЕТ СН'!$F$15</f>
        <v>167.74330627000001</v>
      </c>
      <c r="S181" s="36">
        <f>SUMIFS(СВЦЭМ!$E$39:$E$782,СВЦЭМ!$A$39:$A$782,$A181,СВЦЭМ!$B$39:$B$782,S$155)+'СЕТ СН'!$F$15</f>
        <v>167.42245632000001</v>
      </c>
      <c r="T181" s="36">
        <f>SUMIFS(СВЦЭМ!$E$39:$E$782,СВЦЭМ!$A$39:$A$782,$A181,СВЦЭМ!$B$39:$B$782,T$155)+'СЕТ СН'!$F$15</f>
        <v>160.63637281000001</v>
      </c>
      <c r="U181" s="36">
        <f>SUMIFS(СВЦЭМ!$E$39:$E$782,СВЦЭМ!$A$39:$A$782,$A181,СВЦЭМ!$B$39:$B$782,U$155)+'СЕТ СН'!$F$15</f>
        <v>160.71746587000001</v>
      </c>
      <c r="V181" s="36">
        <f>SUMIFS(СВЦЭМ!$E$39:$E$782,СВЦЭМ!$A$39:$A$782,$A181,СВЦЭМ!$B$39:$B$782,V$155)+'СЕТ СН'!$F$15</f>
        <v>162.87991783000001</v>
      </c>
      <c r="W181" s="36">
        <f>SUMIFS(СВЦЭМ!$E$39:$E$782,СВЦЭМ!$A$39:$A$782,$A181,СВЦЭМ!$B$39:$B$782,W$155)+'СЕТ СН'!$F$15</f>
        <v>162.19148795999999</v>
      </c>
      <c r="X181" s="36">
        <f>SUMIFS(СВЦЭМ!$E$39:$E$782,СВЦЭМ!$A$39:$A$782,$A181,СВЦЭМ!$B$39:$B$782,X$155)+'СЕТ СН'!$F$15</f>
        <v>166.78523834999999</v>
      </c>
      <c r="Y181" s="36">
        <f>SUMIFS(СВЦЭМ!$E$39:$E$782,СВЦЭМ!$A$39:$A$782,$A181,СВЦЭМ!$B$39:$B$782,Y$155)+'СЕТ СН'!$F$15</f>
        <v>173.6054015</v>
      </c>
    </row>
    <row r="182" spans="1:27" ht="15.75" x14ac:dyDescent="0.2">
      <c r="A182" s="35">
        <f t="shared" si="4"/>
        <v>45592</v>
      </c>
      <c r="B182" s="36">
        <f>SUMIFS(СВЦЭМ!$E$39:$E$782,СВЦЭМ!$A$39:$A$782,$A182,СВЦЭМ!$B$39:$B$782,B$155)+'СЕТ СН'!$F$15</f>
        <v>173.47978713000001</v>
      </c>
      <c r="C182" s="36">
        <f>SUMIFS(СВЦЭМ!$E$39:$E$782,СВЦЭМ!$A$39:$A$782,$A182,СВЦЭМ!$B$39:$B$782,C$155)+'СЕТ СН'!$F$15</f>
        <v>180.21794815000001</v>
      </c>
      <c r="D182" s="36">
        <f>SUMIFS(СВЦЭМ!$E$39:$E$782,СВЦЭМ!$A$39:$A$782,$A182,СВЦЭМ!$B$39:$B$782,D$155)+'СЕТ СН'!$F$15</f>
        <v>182.91919619999999</v>
      </c>
      <c r="E182" s="36">
        <f>SUMIFS(СВЦЭМ!$E$39:$E$782,СВЦЭМ!$A$39:$A$782,$A182,СВЦЭМ!$B$39:$B$782,E$155)+'СЕТ СН'!$F$15</f>
        <v>184.94844445000001</v>
      </c>
      <c r="F182" s="36">
        <f>SUMIFS(СВЦЭМ!$E$39:$E$782,СВЦЭМ!$A$39:$A$782,$A182,СВЦЭМ!$B$39:$B$782,F$155)+'СЕТ СН'!$F$15</f>
        <v>185.76897652</v>
      </c>
      <c r="G182" s="36">
        <f>SUMIFS(СВЦЭМ!$E$39:$E$782,СВЦЭМ!$A$39:$A$782,$A182,СВЦЭМ!$B$39:$B$782,G$155)+'СЕТ СН'!$F$15</f>
        <v>183.44521879999999</v>
      </c>
      <c r="H182" s="36">
        <f>SUMIFS(СВЦЭМ!$E$39:$E$782,СВЦЭМ!$A$39:$A$782,$A182,СВЦЭМ!$B$39:$B$782,H$155)+'СЕТ СН'!$F$15</f>
        <v>179.57548853</v>
      </c>
      <c r="I182" s="36">
        <f>SUMIFS(СВЦЭМ!$E$39:$E$782,СВЦЭМ!$A$39:$A$782,$A182,СВЦЭМ!$B$39:$B$782,I$155)+'СЕТ СН'!$F$15</f>
        <v>177.52880392</v>
      </c>
      <c r="J182" s="36">
        <f>SUMIFS(СВЦЭМ!$E$39:$E$782,СВЦЭМ!$A$39:$A$782,$A182,СВЦЭМ!$B$39:$B$782,J$155)+'СЕТ СН'!$F$15</f>
        <v>167.56496698999999</v>
      </c>
      <c r="K182" s="36">
        <f>SUMIFS(СВЦЭМ!$E$39:$E$782,СВЦЭМ!$A$39:$A$782,$A182,СВЦЭМ!$B$39:$B$782,K$155)+'СЕТ СН'!$F$15</f>
        <v>159.95612199999999</v>
      </c>
      <c r="L182" s="36">
        <f>SUMIFS(СВЦЭМ!$E$39:$E$782,СВЦЭМ!$A$39:$A$782,$A182,СВЦЭМ!$B$39:$B$782,L$155)+'СЕТ СН'!$F$15</f>
        <v>157.01903046000001</v>
      </c>
      <c r="M182" s="36">
        <f>SUMIFS(СВЦЭМ!$E$39:$E$782,СВЦЭМ!$A$39:$A$782,$A182,СВЦЭМ!$B$39:$B$782,M$155)+'СЕТ СН'!$F$15</f>
        <v>157.76520345</v>
      </c>
      <c r="N182" s="36">
        <f>SUMIFS(СВЦЭМ!$E$39:$E$782,СВЦЭМ!$A$39:$A$782,$A182,СВЦЭМ!$B$39:$B$782,N$155)+'СЕТ СН'!$F$15</f>
        <v>159.73518786</v>
      </c>
      <c r="O182" s="36">
        <f>SUMIFS(СВЦЭМ!$E$39:$E$782,СВЦЭМ!$A$39:$A$782,$A182,СВЦЭМ!$B$39:$B$782,O$155)+'СЕТ СН'!$F$15</f>
        <v>163.49547289</v>
      </c>
      <c r="P182" s="36">
        <f>SUMIFS(СВЦЭМ!$E$39:$E$782,СВЦЭМ!$A$39:$A$782,$A182,СВЦЭМ!$B$39:$B$782,P$155)+'СЕТ СН'!$F$15</f>
        <v>164.90344819000001</v>
      </c>
      <c r="Q182" s="36">
        <f>SUMIFS(СВЦЭМ!$E$39:$E$782,СВЦЭМ!$A$39:$A$782,$A182,СВЦЭМ!$B$39:$B$782,Q$155)+'СЕТ СН'!$F$15</f>
        <v>165.14609125000001</v>
      </c>
      <c r="R182" s="36">
        <f>SUMIFS(СВЦЭМ!$E$39:$E$782,СВЦЭМ!$A$39:$A$782,$A182,СВЦЭМ!$B$39:$B$782,R$155)+'СЕТ СН'!$F$15</f>
        <v>167.80197555000001</v>
      </c>
      <c r="S182" s="36">
        <f>SUMIFS(СВЦЭМ!$E$39:$E$782,СВЦЭМ!$A$39:$A$782,$A182,СВЦЭМ!$B$39:$B$782,S$155)+'СЕТ СН'!$F$15</f>
        <v>163.07833683000001</v>
      </c>
      <c r="T182" s="36">
        <f>SUMIFS(СВЦЭМ!$E$39:$E$782,СВЦЭМ!$A$39:$A$782,$A182,СВЦЭМ!$B$39:$B$782,T$155)+'СЕТ СН'!$F$15</f>
        <v>154.98904496</v>
      </c>
      <c r="U182" s="36">
        <f>SUMIFS(СВЦЭМ!$E$39:$E$782,СВЦЭМ!$A$39:$A$782,$A182,СВЦЭМ!$B$39:$B$782,U$155)+'СЕТ СН'!$F$15</f>
        <v>153.62897512999999</v>
      </c>
      <c r="V182" s="36">
        <f>SUMIFS(СВЦЭМ!$E$39:$E$782,СВЦЭМ!$A$39:$A$782,$A182,СВЦЭМ!$B$39:$B$782,V$155)+'СЕТ СН'!$F$15</f>
        <v>155.65366985</v>
      </c>
      <c r="W182" s="36">
        <f>SUMIFS(СВЦЭМ!$E$39:$E$782,СВЦЭМ!$A$39:$A$782,$A182,СВЦЭМ!$B$39:$B$782,W$155)+'СЕТ СН'!$F$15</f>
        <v>158.11638629000001</v>
      </c>
      <c r="X182" s="36">
        <f>SUMIFS(СВЦЭМ!$E$39:$E$782,СВЦЭМ!$A$39:$A$782,$A182,СВЦЭМ!$B$39:$B$782,X$155)+'СЕТ СН'!$F$15</f>
        <v>161.62930018</v>
      </c>
      <c r="Y182" s="36">
        <f>SUMIFS(СВЦЭМ!$E$39:$E$782,СВЦЭМ!$A$39:$A$782,$A182,СВЦЭМ!$B$39:$B$782,Y$155)+'СЕТ СН'!$F$15</f>
        <v>168.18010330999999</v>
      </c>
    </row>
    <row r="183" spans="1:27" ht="15.75" x14ac:dyDescent="0.2">
      <c r="A183" s="35">
        <f t="shared" si="4"/>
        <v>45593</v>
      </c>
      <c r="B183" s="36">
        <f>SUMIFS(СВЦЭМ!$E$39:$E$782,СВЦЭМ!$A$39:$A$782,$A183,СВЦЭМ!$B$39:$B$782,B$155)+'СЕТ СН'!$F$15</f>
        <v>188.1507714</v>
      </c>
      <c r="C183" s="36">
        <f>SUMIFS(СВЦЭМ!$E$39:$E$782,СВЦЭМ!$A$39:$A$782,$A183,СВЦЭМ!$B$39:$B$782,C$155)+'СЕТ СН'!$F$15</f>
        <v>193.92093885</v>
      </c>
      <c r="D183" s="36">
        <f>SUMIFS(СВЦЭМ!$E$39:$E$782,СВЦЭМ!$A$39:$A$782,$A183,СВЦЭМ!$B$39:$B$782,D$155)+'СЕТ СН'!$F$15</f>
        <v>195.42108456</v>
      </c>
      <c r="E183" s="36">
        <f>SUMIFS(СВЦЭМ!$E$39:$E$782,СВЦЭМ!$A$39:$A$782,$A183,СВЦЭМ!$B$39:$B$782,E$155)+'СЕТ СН'!$F$15</f>
        <v>194.65960380999999</v>
      </c>
      <c r="F183" s="36">
        <f>SUMIFS(СВЦЭМ!$E$39:$E$782,СВЦЭМ!$A$39:$A$782,$A183,СВЦЭМ!$B$39:$B$782,F$155)+'СЕТ СН'!$F$15</f>
        <v>194.72600420000001</v>
      </c>
      <c r="G183" s="36">
        <f>SUMIFS(СВЦЭМ!$E$39:$E$782,СВЦЭМ!$A$39:$A$782,$A183,СВЦЭМ!$B$39:$B$782,G$155)+'СЕТ СН'!$F$15</f>
        <v>194.36671340000001</v>
      </c>
      <c r="H183" s="36">
        <f>SUMIFS(СВЦЭМ!$E$39:$E$782,СВЦЭМ!$A$39:$A$782,$A183,СВЦЭМ!$B$39:$B$782,H$155)+'СЕТ СН'!$F$15</f>
        <v>185.35292161999999</v>
      </c>
      <c r="I183" s="36">
        <f>SUMIFS(СВЦЭМ!$E$39:$E$782,СВЦЭМ!$A$39:$A$782,$A183,СВЦЭМ!$B$39:$B$782,I$155)+'СЕТ СН'!$F$15</f>
        <v>176.99263409</v>
      </c>
      <c r="J183" s="36">
        <f>SUMIFS(СВЦЭМ!$E$39:$E$782,СВЦЭМ!$A$39:$A$782,$A183,СВЦЭМ!$B$39:$B$782,J$155)+'СЕТ СН'!$F$15</f>
        <v>171.69391988000001</v>
      </c>
      <c r="K183" s="36">
        <f>SUMIFS(СВЦЭМ!$E$39:$E$782,СВЦЭМ!$A$39:$A$782,$A183,СВЦЭМ!$B$39:$B$782,K$155)+'СЕТ СН'!$F$15</f>
        <v>170.09098492999999</v>
      </c>
      <c r="L183" s="36">
        <f>SUMIFS(СВЦЭМ!$E$39:$E$782,СВЦЭМ!$A$39:$A$782,$A183,СВЦЭМ!$B$39:$B$782,L$155)+'СЕТ СН'!$F$15</f>
        <v>167.57313268999999</v>
      </c>
      <c r="M183" s="36">
        <f>SUMIFS(СВЦЭМ!$E$39:$E$782,СВЦЭМ!$A$39:$A$782,$A183,СВЦЭМ!$B$39:$B$782,M$155)+'СЕТ СН'!$F$15</f>
        <v>170.54671404000001</v>
      </c>
      <c r="N183" s="36">
        <f>SUMIFS(СВЦЭМ!$E$39:$E$782,СВЦЭМ!$A$39:$A$782,$A183,СВЦЭМ!$B$39:$B$782,N$155)+'СЕТ СН'!$F$15</f>
        <v>173.45134694000001</v>
      </c>
      <c r="O183" s="36">
        <f>SUMIFS(СВЦЭМ!$E$39:$E$782,СВЦЭМ!$A$39:$A$782,$A183,СВЦЭМ!$B$39:$B$782,O$155)+'СЕТ СН'!$F$15</f>
        <v>173.45407546000001</v>
      </c>
      <c r="P183" s="36">
        <f>SUMIFS(СВЦЭМ!$E$39:$E$782,СВЦЭМ!$A$39:$A$782,$A183,СВЦЭМ!$B$39:$B$782,P$155)+'СЕТ СН'!$F$15</f>
        <v>174.73434795</v>
      </c>
      <c r="Q183" s="36">
        <f>SUMIFS(СВЦЭМ!$E$39:$E$782,СВЦЭМ!$A$39:$A$782,$A183,СВЦЭМ!$B$39:$B$782,Q$155)+'СЕТ СН'!$F$15</f>
        <v>175.36852349</v>
      </c>
      <c r="R183" s="36">
        <f>SUMIFS(СВЦЭМ!$E$39:$E$782,СВЦЭМ!$A$39:$A$782,$A183,СВЦЭМ!$B$39:$B$782,R$155)+'СЕТ СН'!$F$15</f>
        <v>175.42447045</v>
      </c>
      <c r="S183" s="36">
        <f>SUMIFS(СВЦЭМ!$E$39:$E$782,СВЦЭМ!$A$39:$A$782,$A183,СВЦЭМ!$B$39:$B$782,S$155)+'СЕТ СН'!$F$15</f>
        <v>170.25804195000001</v>
      </c>
      <c r="T183" s="36">
        <f>SUMIFS(СВЦЭМ!$E$39:$E$782,СВЦЭМ!$A$39:$A$782,$A183,СВЦЭМ!$B$39:$B$782,T$155)+'СЕТ СН'!$F$15</f>
        <v>164.22873161000001</v>
      </c>
      <c r="U183" s="36">
        <f>SUMIFS(СВЦЭМ!$E$39:$E$782,СВЦЭМ!$A$39:$A$782,$A183,СВЦЭМ!$B$39:$B$782,U$155)+'СЕТ СН'!$F$15</f>
        <v>163.94657781000001</v>
      </c>
      <c r="V183" s="36">
        <f>SUMIFS(СВЦЭМ!$E$39:$E$782,СВЦЭМ!$A$39:$A$782,$A183,СВЦЭМ!$B$39:$B$782,V$155)+'СЕТ СН'!$F$15</f>
        <v>166.48028378999999</v>
      </c>
      <c r="W183" s="36">
        <f>SUMIFS(СВЦЭМ!$E$39:$E$782,СВЦЭМ!$A$39:$A$782,$A183,СВЦЭМ!$B$39:$B$782,W$155)+'СЕТ СН'!$F$15</f>
        <v>170.3821643</v>
      </c>
      <c r="X183" s="36">
        <f>SUMIFS(СВЦЭМ!$E$39:$E$782,СВЦЭМ!$A$39:$A$782,$A183,СВЦЭМ!$B$39:$B$782,X$155)+'СЕТ СН'!$F$15</f>
        <v>175.90152706000001</v>
      </c>
      <c r="Y183" s="36">
        <f>SUMIFS(СВЦЭМ!$E$39:$E$782,СВЦЭМ!$A$39:$A$782,$A183,СВЦЭМ!$B$39:$B$782,Y$155)+'СЕТ СН'!$F$15</f>
        <v>184.16220626</v>
      </c>
    </row>
    <row r="184" spans="1:27" ht="15.75" x14ac:dyDescent="0.2">
      <c r="A184" s="35">
        <f t="shared" si="4"/>
        <v>45594</v>
      </c>
      <c r="B184" s="36">
        <f>SUMIFS(СВЦЭМ!$E$39:$E$782,СВЦЭМ!$A$39:$A$782,$A184,СВЦЭМ!$B$39:$B$782,B$155)+'СЕТ СН'!$F$15</f>
        <v>187.54494955000001</v>
      </c>
      <c r="C184" s="36">
        <f>SUMIFS(СВЦЭМ!$E$39:$E$782,СВЦЭМ!$A$39:$A$782,$A184,СВЦЭМ!$B$39:$B$782,C$155)+'СЕТ СН'!$F$15</f>
        <v>191.7454405</v>
      </c>
      <c r="D184" s="36">
        <f>SUMIFS(СВЦЭМ!$E$39:$E$782,СВЦЭМ!$A$39:$A$782,$A184,СВЦЭМ!$B$39:$B$782,D$155)+'СЕТ СН'!$F$15</f>
        <v>194.49224328</v>
      </c>
      <c r="E184" s="36">
        <f>SUMIFS(СВЦЭМ!$E$39:$E$782,СВЦЭМ!$A$39:$A$782,$A184,СВЦЭМ!$B$39:$B$782,E$155)+'СЕТ СН'!$F$15</f>
        <v>193.61121738</v>
      </c>
      <c r="F184" s="36">
        <f>SUMIFS(СВЦЭМ!$E$39:$E$782,СВЦЭМ!$A$39:$A$782,$A184,СВЦЭМ!$B$39:$B$782,F$155)+'СЕТ СН'!$F$15</f>
        <v>194.44450566</v>
      </c>
      <c r="G184" s="36">
        <f>SUMIFS(СВЦЭМ!$E$39:$E$782,СВЦЭМ!$A$39:$A$782,$A184,СВЦЭМ!$B$39:$B$782,G$155)+'СЕТ СН'!$F$15</f>
        <v>190.34004329999999</v>
      </c>
      <c r="H184" s="36">
        <f>SUMIFS(СВЦЭМ!$E$39:$E$782,СВЦЭМ!$A$39:$A$782,$A184,СВЦЭМ!$B$39:$B$782,H$155)+'СЕТ СН'!$F$15</f>
        <v>179.45116535</v>
      </c>
      <c r="I184" s="36">
        <f>SUMIFS(СВЦЭМ!$E$39:$E$782,СВЦЭМ!$A$39:$A$782,$A184,СВЦЭМ!$B$39:$B$782,I$155)+'СЕТ СН'!$F$15</f>
        <v>175.13769135000001</v>
      </c>
      <c r="J184" s="36">
        <f>SUMIFS(СВЦЭМ!$E$39:$E$782,СВЦЭМ!$A$39:$A$782,$A184,СВЦЭМ!$B$39:$B$782,J$155)+'СЕТ СН'!$F$15</f>
        <v>170.21928291</v>
      </c>
      <c r="K184" s="36">
        <f>SUMIFS(СВЦЭМ!$E$39:$E$782,СВЦЭМ!$A$39:$A$782,$A184,СВЦЭМ!$B$39:$B$782,K$155)+'СЕТ СН'!$F$15</f>
        <v>168.65896542999999</v>
      </c>
      <c r="L184" s="36">
        <f>SUMIFS(СВЦЭМ!$E$39:$E$782,СВЦЭМ!$A$39:$A$782,$A184,СВЦЭМ!$B$39:$B$782,L$155)+'СЕТ СН'!$F$15</f>
        <v>166.84289687</v>
      </c>
      <c r="M184" s="36">
        <f>SUMIFS(СВЦЭМ!$E$39:$E$782,СВЦЭМ!$A$39:$A$782,$A184,СВЦЭМ!$B$39:$B$782,M$155)+'СЕТ СН'!$F$15</f>
        <v>167.75859295000001</v>
      </c>
      <c r="N184" s="36">
        <f>SUMIFS(СВЦЭМ!$E$39:$E$782,СВЦЭМ!$A$39:$A$782,$A184,СВЦЭМ!$B$39:$B$782,N$155)+'СЕТ СН'!$F$15</f>
        <v>169.4329257</v>
      </c>
      <c r="O184" s="36">
        <f>SUMIFS(СВЦЭМ!$E$39:$E$782,СВЦЭМ!$A$39:$A$782,$A184,СВЦЭМ!$B$39:$B$782,O$155)+'СЕТ СН'!$F$15</f>
        <v>171.49849624999999</v>
      </c>
      <c r="P184" s="36">
        <f>SUMIFS(СВЦЭМ!$E$39:$E$782,СВЦЭМ!$A$39:$A$782,$A184,СВЦЭМ!$B$39:$B$782,P$155)+'СЕТ СН'!$F$15</f>
        <v>172.42794351000001</v>
      </c>
      <c r="Q184" s="36">
        <f>SUMIFS(СВЦЭМ!$E$39:$E$782,СВЦЭМ!$A$39:$A$782,$A184,СВЦЭМ!$B$39:$B$782,Q$155)+'СЕТ СН'!$F$15</f>
        <v>173.24243507</v>
      </c>
      <c r="R184" s="36">
        <f>SUMIFS(СВЦЭМ!$E$39:$E$782,СВЦЭМ!$A$39:$A$782,$A184,СВЦЭМ!$B$39:$B$782,R$155)+'СЕТ СН'!$F$15</f>
        <v>172.6703674</v>
      </c>
      <c r="S184" s="36">
        <f>SUMIFS(СВЦЭМ!$E$39:$E$782,СВЦЭМ!$A$39:$A$782,$A184,СВЦЭМ!$B$39:$B$782,S$155)+'СЕТ СН'!$F$15</f>
        <v>169.32840508999999</v>
      </c>
      <c r="T184" s="36">
        <f>SUMIFS(СВЦЭМ!$E$39:$E$782,СВЦЭМ!$A$39:$A$782,$A184,СВЦЭМ!$B$39:$B$782,T$155)+'СЕТ СН'!$F$15</f>
        <v>160.28639745999999</v>
      </c>
      <c r="U184" s="36">
        <f>SUMIFS(СВЦЭМ!$E$39:$E$782,СВЦЭМ!$A$39:$A$782,$A184,СВЦЭМ!$B$39:$B$782,U$155)+'СЕТ СН'!$F$15</f>
        <v>163.14269933</v>
      </c>
      <c r="V184" s="36">
        <f>SUMIFS(СВЦЭМ!$E$39:$E$782,СВЦЭМ!$A$39:$A$782,$A184,СВЦЭМ!$B$39:$B$782,V$155)+'СЕТ СН'!$F$15</f>
        <v>165.72339704999999</v>
      </c>
      <c r="W184" s="36">
        <f>SUMIFS(СВЦЭМ!$E$39:$E$782,СВЦЭМ!$A$39:$A$782,$A184,СВЦЭМ!$B$39:$B$782,W$155)+'СЕТ СН'!$F$15</f>
        <v>169.85788832</v>
      </c>
      <c r="X184" s="36">
        <f>SUMIFS(СВЦЭМ!$E$39:$E$782,СВЦЭМ!$A$39:$A$782,$A184,СВЦЭМ!$B$39:$B$782,X$155)+'СЕТ СН'!$F$15</f>
        <v>173.30873109000001</v>
      </c>
      <c r="Y184" s="36">
        <f>SUMIFS(СВЦЭМ!$E$39:$E$782,СВЦЭМ!$A$39:$A$782,$A184,СВЦЭМ!$B$39:$B$782,Y$155)+'СЕТ СН'!$F$15</f>
        <v>179.58139567000001</v>
      </c>
    </row>
    <row r="185" spans="1:27" ht="15.75" x14ac:dyDescent="0.2">
      <c r="A185" s="35">
        <f t="shared" si="4"/>
        <v>45595</v>
      </c>
      <c r="B185" s="36">
        <f>SUMIFS(СВЦЭМ!$E$39:$E$782,СВЦЭМ!$A$39:$A$782,$A185,СВЦЭМ!$B$39:$B$782,B$155)+'СЕТ СН'!$F$15</f>
        <v>207.92303769</v>
      </c>
      <c r="C185" s="36">
        <f>SUMIFS(СВЦЭМ!$E$39:$E$782,СВЦЭМ!$A$39:$A$782,$A185,СВЦЭМ!$B$39:$B$782,C$155)+'СЕТ СН'!$F$15</f>
        <v>210.59356994000001</v>
      </c>
      <c r="D185" s="36">
        <f>SUMIFS(СВЦЭМ!$E$39:$E$782,СВЦЭМ!$A$39:$A$782,$A185,СВЦЭМ!$B$39:$B$782,D$155)+'СЕТ СН'!$F$15</f>
        <v>216.75430986999999</v>
      </c>
      <c r="E185" s="36">
        <f>SUMIFS(СВЦЭМ!$E$39:$E$782,СВЦЭМ!$A$39:$A$782,$A185,СВЦЭМ!$B$39:$B$782,E$155)+'СЕТ СН'!$F$15</f>
        <v>216.00746398999999</v>
      </c>
      <c r="F185" s="36">
        <f>SUMIFS(СВЦЭМ!$E$39:$E$782,СВЦЭМ!$A$39:$A$782,$A185,СВЦЭМ!$B$39:$B$782,F$155)+'СЕТ СН'!$F$15</f>
        <v>214.67156115</v>
      </c>
      <c r="G185" s="36">
        <f>SUMIFS(СВЦЭМ!$E$39:$E$782,СВЦЭМ!$A$39:$A$782,$A185,СВЦЭМ!$B$39:$B$782,G$155)+'СЕТ СН'!$F$15</f>
        <v>213.19926593</v>
      </c>
      <c r="H185" s="36">
        <f>SUMIFS(СВЦЭМ!$E$39:$E$782,СВЦЭМ!$A$39:$A$782,$A185,СВЦЭМ!$B$39:$B$782,H$155)+'СЕТ СН'!$F$15</f>
        <v>202.18265063999999</v>
      </c>
      <c r="I185" s="36">
        <f>SUMIFS(СВЦЭМ!$E$39:$E$782,СВЦЭМ!$A$39:$A$782,$A185,СВЦЭМ!$B$39:$B$782,I$155)+'СЕТ СН'!$F$15</f>
        <v>197.03873775</v>
      </c>
      <c r="J185" s="36">
        <f>SUMIFS(СВЦЭМ!$E$39:$E$782,СВЦЭМ!$A$39:$A$782,$A185,СВЦЭМ!$B$39:$B$782,J$155)+'СЕТ СН'!$F$15</f>
        <v>190.29029188999999</v>
      </c>
      <c r="K185" s="36">
        <f>SUMIFS(СВЦЭМ!$E$39:$E$782,СВЦЭМ!$A$39:$A$782,$A185,СВЦЭМ!$B$39:$B$782,K$155)+'СЕТ СН'!$F$15</f>
        <v>189.44280337999999</v>
      </c>
      <c r="L185" s="36">
        <f>SUMIFS(СВЦЭМ!$E$39:$E$782,СВЦЭМ!$A$39:$A$782,$A185,СВЦЭМ!$B$39:$B$782,L$155)+'СЕТ СН'!$F$15</f>
        <v>186.85644203000001</v>
      </c>
      <c r="M185" s="36">
        <f>SUMIFS(СВЦЭМ!$E$39:$E$782,СВЦЭМ!$A$39:$A$782,$A185,СВЦЭМ!$B$39:$B$782,M$155)+'СЕТ СН'!$F$15</f>
        <v>188.02817429999999</v>
      </c>
      <c r="N185" s="36">
        <f>SUMIFS(СВЦЭМ!$E$39:$E$782,СВЦЭМ!$A$39:$A$782,$A185,СВЦЭМ!$B$39:$B$782,N$155)+'СЕТ СН'!$F$15</f>
        <v>190.861467</v>
      </c>
      <c r="O185" s="36">
        <f>SUMIFS(СВЦЭМ!$E$39:$E$782,СВЦЭМ!$A$39:$A$782,$A185,СВЦЭМ!$B$39:$B$782,O$155)+'СЕТ СН'!$F$15</f>
        <v>191.85185823</v>
      </c>
      <c r="P185" s="36">
        <f>SUMIFS(СВЦЭМ!$E$39:$E$782,СВЦЭМ!$A$39:$A$782,$A185,СВЦЭМ!$B$39:$B$782,P$155)+'СЕТ СН'!$F$15</f>
        <v>192.72099679999999</v>
      </c>
      <c r="Q185" s="36">
        <f>SUMIFS(СВЦЭМ!$E$39:$E$782,СВЦЭМ!$A$39:$A$782,$A185,СВЦЭМ!$B$39:$B$782,Q$155)+'СЕТ СН'!$F$15</f>
        <v>194.73424001999999</v>
      </c>
      <c r="R185" s="36">
        <f>SUMIFS(СВЦЭМ!$E$39:$E$782,СВЦЭМ!$A$39:$A$782,$A185,СВЦЭМ!$B$39:$B$782,R$155)+'СЕТ СН'!$F$15</f>
        <v>194.02673179000001</v>
      </c>
      <c r="S185" s="36">
        <f>SUMIFS(СВЦЭМ!$E$39:$E$782,СВЦЭМ!$A$39:$A$782,$A185,СВЦЭМ!$B$39:$B$782,S$155)+'СЕТ СН'!$F$15</f>
        <v>190.51779071999999</v>
      </c>
      <c r="T185" s="36">
        <f>SUMIFS(СВЦЭМ!$E$39:$E$782,СВЦЭМ!$A$39:$A$782,$A185,СВЦЭМ!$B$39:$B$782,T$155)+'СЕТ СН'!$F$15</f>
        <v>183.45500208999999</v>
      </c>
      <c r="U185" s="36">
        <f>SUMIFS(СВЦЭМ!$E$39:$E$782,СВЦЭМ!$A$39:$A$782,$A185,СВЦЭМ!$B$39:$B$782,U$155)+'СЕТ СН'!$F$15</f>
        <v>181.51270235999999</v>
      </c>
      <c r="V185" s="36">
        <f>SUMIFS(СВЦЭМ!$E$39:$E$782,СВЦЭМ!$A$39:$A$782,$A185,СВЦЭМ!$B$39:$B$782,V$155)+'СЕТ СН'!$F$15</f>
        <v>183.46700378</v>
      </c>
      <c r="W185" s="36">
        <f>SUMIFS(СВЦЭМ!$E$39:$E$782,СВЦЭМ!$A$39:$A$782,$A185,СВЦЭМ!$B$39:$B$782,W$155)+'СЕТ СН'!$F$15</f>
        <v>186.59845250999999</v>
      </c>
      <c r="X185" s="36">
        <f>SUMIFS(СВЦЭМ!$E$39:$E$782,СВЦЭМ!$A$39:$A$782,$A185,СВЦЭМ!$B$39:$B$782,X$155)+'СЕТ СН'!$F$15</f>
        <v>192.14057604000001</v>
      </c>
      <c r="Y185" s="36">
        <f>SUMIFS(СВЦЭМ!$E$39:$E$782,СВЦЭМ!$A$39:$A$782,$A185,СВЦЭМ!$B$39:$B$782,Y$155)+'СЕТ СН'!$F$15</f>
        <v>198.76415893000001</v>
      </c>
    </row>
    <row r="186" spans="1:27" ht="15.75" x14ac:dyDescent="0.2">
      <c r="A186" s="35">
        <f t="shared" si="4"/>
        <v>45596</v>
      </c>
      <c r="B186" s="36">
        <f>SUMIFS(СВЦЭМ!$E$39:$E$782,СВЦЭМ!$A$39:$A$782,$A186,СВЦЭМ!$B$39:$B$782,B$155)+'СЕТ СН'!$F$15</f>
        <v>209.92806702999999</v>
      </c>
      <c r="C186" s="36">
        <f>SUMIFS(СВЦЭМ!$E$39:$E$782,СВЦЭМ!$A$39:$A$782,$A186,СВЦЭМ!$B$39:$B$782,C$155)+'СЕТ СН'!$F$15</f>
        <v>207.56084602000001</v>
      </c>
      <c r="D186" s="36">
        <f>SUMIFS(СВЦЭМ!$E$39:$E$782,СВЦЭМ!$A$39:$A$782,$A186,СВЦЭМ!$B$39:$B$782,D$155)+'СЕТ СН'!$F$15</f>
        <v>210.23068441999999</v>
      </c>
      <c r="E186" s="36">
        <f>SUMIFS(СВЦЭМ!$E$39:$E$782,СВЦЭМ!$A$39:$A$782,$A186,СВЦЭМ!$B$39:$B$782,E$155)+'СЕТ СН'!$F$15</f>
        <v>210.59007696</v>
      </c>
      <c r="F186" s="36">
        <f>SUMIFS(СВЦЭМ!$E$39:$E$782,СВЦЭМ!$A$39:$A$782,$A186,СВЦЭМ!$B$39:$B$782,F$155)+'СЕТ СН'!$F$15</f>
        <v>210.54549843000001</v>
      </c>
      <c r="G186" s="36">
        <f>SUMIFS(СВЦЭМ!$E$39:$E$782,СВЦЭМ!$A$39:$A$782,$A186,СВЦЭМ!$B$39:$B$782,G$155)+'СЕТ СН'!$F$15</f>
        <v>207.84157762999999</v>
      </c>
      <c r="H186" s="36">
        <f>SUMIFS(СВЦЭМ!$E$39:$E$782,СВЦЭМ!$A$39:$A$782,$A186,СВЦЭМ!$B$39:$B$782,H$155)+'СЕТ СН'!$F$15</f>
        <v>198.51665299000001</v>
      </c>
      <c r="I186" s="36">
        <f>SUMIFS(СВЦЭМ!$E$39:$E$782,СВЦЭМ!$A$39:$A$782,$A186,СВЦЭМ!$B$39:$B$782,I$155)+'СЕТ СН'!$F$15</f>
        <v>187.24891016999999</v>
      </c>
      <c r="J186" s="36">
        <f>SUMIFS(СВЦЭМ!$E$39:$E$782,СВЦЭМ!$A$39:$A$782,$A186,СВЦЭМ!$B$39:$B$782,J$155)+'СЕТ СН'!$F$15</f>
        <v>183.10200681000001</v>
      </c>
      <c r="K186" s="36">
        <f>SUMIFS(СВЦЭМ!$E$39:$E$782,СВЦЭМ!$A$39:$A$782,$A186,СВЦЭМ!$B$39:$B$782,K$155)+'СЕТ СН'!$F$15</f>
        <v>180.11132806000001</v>
      </c>
      <c r="L186" s="36">
        <f>SUMIFS(СВЦЭМ!$E$39:$E$782,СВЦЭМ!$A$39:$A$782,$A186,СВЦЭМ!$B$39:$B$782,L$155)+'СЕТ СН'!$F$15</f>
        <v>177.97675476000001</v>
      </c>
      <c r="M186" s="36">
        <f>SUMIFS(СВЦЭМ!$E$39:$E$782,СВЦЭМ!$A$39:$A$782,$A186,СВЦЭМ!$B$39:$B$782,M$155)+'СЕТ СН'!$F$15</f>
        <v>178.91740478</v>
      </c>
      <c r="N186" s="36">
        <f>SUMIFS(СВЦЭМ!$E$39:$E$782,СВЦЭМ!$A$39:$A$782,$A186,СВЦЭМ!$B$39:$B$782,N$155)+'СЕТ СН'!$F$15</f>
        <v>182.36078848</v>
      </c>
      <c r="O186" s="36">
        <f>SUMIFS(СВЦЭМ!$E$39:$E$782,СВЦЭМ!$A$39:$A$782,$A186,СВЦЭМ!$B$39:$B$782,O$155)+'СЕТ СН'!$F$15</f>
        <v>184.46182454000001</v>
      </c>
      <c r="P186" s="36">
        <f>SUMIFS(СВЦЭМ!$E$39:$E$782,СВЦЭМ!$A$39:$A$782,$A186,СВЦЭМ!$B$39:$B$782,P$155)+'СЕТ СН'!$F$15</f>
        <v>185.95804204000001</v>
      </c>
      <c r="Q186" s="36">
        <f>SUMIFS(СВЦЭМ!$E$39:$E$782,СВЦЭМ!$A$39:$A$782,$A186,СВЦЭМ!$B$39:$B$782,Q$155)+'СЕТ СН'!$F$15</f>
        <v>186.93659722999999</v>
      </c>
      <c r="R186" s="36">
        <f>SUMIFS(СВЦЭМ!$E$39:$E$782,СВЦЭМ!$A$39:$A$782,$A186,СВЦЭМ!$B$39:$B$782,R$155)+'СЕТ СН'!$F$15</f>
        <v>186.86865541</v>
      </c>
      <c r="S186" s="36">
        <f>SUMIFS(СВЦЭМ!$E$39:$E$782,СВЦЭМ!$A$39:$A$782,$A186,СВЦЭМ!$B$39:$B$782,S$155)+'СЕТ СН'!$F$15</f>
        <v>185.40525414000001</v>
      </c>
      <c r="T186" s="36">
        <f>SUMIFS(СВЦЭМ!$E$39:$E$782,СВЦЭМ!$A$39:$A$782,$A186,СВЦЭМ!$B$39:$B$782,T$155)+'СЕТ СН'!$F$15</f>
        <v>176.50276862999999</v>
      </c>
      <c r="U186" s="36">
        <f>SUMIFS(СВЦЭМ!$E$39:$E$782,СВЦЭМ!$A$39:$A$782,$A186,СВЦЭМ!$B$39:$B$782,U$155)+'СЕТ СН'!$F$15</f>
        <v>176.56437015</v>
      </c>
      <c r="V186" s="36">
        <f>SUMIFS(СВЦЭМ!$E$39:$E$782,СВЦЭМ!$A$39:$A$782,$A186,СВЦЭМ!$B$39:$B$782,V$155)+'СЕТ СН'!$F$15</f>
        <v>176.54324323</v>
      </c>
      <c r="W186" s="36">
        <f>SUMIFS(СВЦЭМ!$E$39:$E$782,СВЦЭМ!$A$39:$A$782,$A186,СВЦЭМ!$B$39:$B$782,W$155)+'СЕТ СН'!$F$15</f>
        <v>179.17320519</v>
      </c>
      <c r="X186" s="36">
        <f>SUMIFS(СВЦЭМ!$E$39:$E$782,СВЦЭМ!$A$39:$A$782,$A186,СВЦЭМ!$B$39:$B$782,X$155)+'СЕТ СН'!$F$15</f>
        <v>186.05267732999999</v>
      </c>
      <c r="Y186" s="36">
        <f>SUMIFS(СВЦЭМ!$E$39:$E$782,СВЦЭМ!$A$39:$A$782,$A186,СВЦЭМ!$B$39:$B$782,Y$155)+'СЕТ СН'!$F$15</f>
        <v>189.35095846999999</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7" t="s">
        <v>7</v>
      </c>
      <c r="B188" s="131" t="s">
        <v>147</v>
      </c>
      <c r="C188" s="132"/>
      <c r="D188" s="132"/>
      <c r="E188" s="132"/>
      <c r="F188" s="132"/>
      <c r="G188" s="132"/>
      <c r="H188" s="132"/>
      <c r="I188" s="132"/>
      <c r="J188" s="132"/>
      <c r="K188" s="132"/>
      <c r="L188" s="132"/>
      <c r="M188" s="132"/>
      <c r="N188" s="132"/>
      <c r="O188" s="132"/>
      <c r="P188" s="132"/>
      <c r="Q188" s="132"/>
      <c r="R188" s="132"/>
      <c r="S188" s="132"/>
      <c r="T188" s="132"/>
      <c r="U188" s="132"/>
      <c r="V188" s="132"/>
      <c r="W188" s="132"/>
      <c r="X188" s="132"/>
      <c r="Y188" s="133"/>
    </row>
    <row r="189" spans="1:27" ht="12.75" customHeight="1" x14ac:dyDescent="0.2">
      <c r="A189" s="138"/>
      <c r="B189" s="134"/>
      <c r="C189" s="135"/>
      <c r="D189" s="135"/>
      <c r="E189" s="135"/>
      <c r="F189" s="135"/>
      <c r="G189" s="135"/>
      <c r="H189" s="135"/>
      <c r="I189" s="135"/>
      <c r="J189" s="135"/>
      <c r="K189" s="135"/>
      <c r="L189" s="135"/>
      <c r="M189" s="135"/>
      <c r="N189" s="135"/>
      <c r="O189" s="135"/>
      <c r="P189" s="135"/>
      <c r="Q189" s="135"/>
      <c r="R189" s="135"/>
      <c r="S189" s="135"/>
      <c r="T189" s="135"/>
      <c r="U189" s="135"/>
      <c r="V189" s="135"/>
      <c r="W189" s="135"/>
      <c r="X189" s="135"/>
      <c r="Y189" s="136"/>
    </row>
    <row r="190" spans="1:27" s="46" customFormat="1" ht="12.75" customHeight="1" x14ac:dyDescent="0.2">
      <c r="A190" s="139"/>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01.10.2024</v>
      </c>
      <c r="B191" s="36">
        <f>SUMIFS(СВЦЭМ!$F$39:$F$782,СВЦЭМ!$A$39:$A$782,$A191,СВЦЭМ!$B$39:$B$782,B$190)+'СЕТ СН'!$F$15</f>
        <v>192.07798306000001</v>
      </c>
      <c r="C191" s="36">
        <f>SUMIFS(СВЦЭМ!$F$39:$F$782,СВЦЭМ!$A$39:$A$782,$A191,СВЦЭМ!$B$39:$B$782,C$190)+'СЕТ СН'!$F$15</f>
        <v>190.92119367000001</v>
      </c>
      <c r="D191" s="36">
        <f>SUMIFS(СВЦЭМ!$F$39:$F$782,СВЦЭМ!$A$39:$A$782,$A191,СВЦЭМ!$B$39:$B$782,D$190)+'СЕТ СН'!$F$15</f>
        <v>201.72164616000001</v>
      </c>
      <c r="E191" s="36">
        <f>SUMIFS(СВЦЭМ!$F$39:$F$782,СВЦЭМ!$A$39:$A$782,$A191,СВЦЭМ!$B$39:$B$782,E$190)+'СЕТ СН'!$F$15</f>
        <v>203.65067345</v>
      </c>
      <c r="F191" s="36">
        <f>SUMIFS(СВЦЭМ!$F$39:$F$782,СВЦЭМ!$A$39:$A$782,$A191,СВЦЭМ!$B$39:$B$782,F$190)+'СЕТ СН'!$F$15</f>
        <v>203.58232654</v>
      </c>
      <c r="G191" s="36">
        <f>SUMIFS(СВЦЭМ!$F$39:$F$782,СВЦЭМ!$A$39:$A$782,$A191,СВЦЭМ!$B$39:$B$782,G$190)+'СЕТ СН'!$F$15</f>
        <v>199.75534582</v>
      </c>
      <c r="H191" s="36">
        <f>SUMIFS(СВЦЭМ!$F$39:$F$782,СВЦЭМ!$A$39:$A$782,$A191,СВЦЭМ!$B$39:$B$782,H$190)+'СЕТ СН'!$F$15</f>
        <v>188.60330805000001</v>
      </c>
      <c r="I191" s="36">
        <f>SUMIFS(СВЦЭМ!$F$39:$F$782,СВЦЭМ!$A$39:$A$782,$A191,СВЦЭМ!$B$39:$B$782,I$190)+'СЕТ СН'!$F$15</f>
        <v>176.52625849</v>
      </c>
      <c r="J191" s="36">
        <f>SUMIFS(СВЦЭМ!$F$39:$F$782,СВЦЭМ!$A$39:$A$782,$A191,СВЦЭМ!$B$39:$B$782,J$190)+'СЕТ СН'!$F$15</f>
        <v>171.81528202999999</v>
      </c>
      <c r="K191" s="36">
        <f>SUMIFS(СВЦЭМ!$F$39:$F$782,СВЦЭМ!$A$39:$A$782,$A191,СВЦЭМ!$B$39:$B$782,K$190)+'СЕТ СН'!$F$15</f>
        <v>166.67495782</v>
      </c>
      <c r="L191" s="36">
        <f>SUMIFS(СВЦЭМ!$F$39:$F$782,СВЦЭМ!$A$39:$A$782,$A191,СВЦЭМ!$B$39:$B$782,L$190)+'СЕТ СН'!$F$15</f>
        <v>167.00994528999999</v>
      </c>
      <c r="M191" s="36">
        <f>SUMIFS(СВЦЭМ!$F$39:$F$782,СВЦЭМ!$A$39:$A$782,$A191,СВЦЭМ!$B$39:$B$782,M$190)+'СЕТ СН'!$F$15</f>
        <v>167.36239246</v>
      </c>
      <c r="N191" s="36">
        <f>SUMIFS(СВЦЭМ!$F$39:$F$782,СВЦЭМ!$A$39:$A$782,$A191,СВЦЭМ!$B$39:$B$782,N$190)+'СЕТ СН'!$F$15</f>
        <v>169.90472079</v>
      </c>
      <c r="O191" s="36">
        <f>SUMIFS(СВЦЭМ!$F$39:$F$782,СВЦЭМ!$A$39:$A$782,$A191,СВЦЭМ!$B$39:$B$782,O$190)+'СЕТ СН'!$F$15</f>
        <v>167.55597883999999</v>
      </c>
      <c r="P191" s="36">
        <f>SUMIFS(СВЦЭМ!$F$39:$F$782,СВЦЭМ!$A$39:$A$782,$A191,СВЦЭМ!$B$39:$B$782,P$190)+'СЕТ СН'!$F$15</f>
        <v>168.32091844000001</v>
      </c>
      <c r="Q191" s="36">
        <f>SUMIFS(СВЦЭМ!$F$39:$F$782,СВЦЭМ!$A$39:$A$782,$A191,СВЦЭМ!$B$39:$B$782,Q$190)+'СЕТ СН'!$F$15</f>
        <v>172.38553411999999</v>
      </c>
      <c r="R191" s="36">
        <f>SUMIFS(СВЦЭМ!$F$39:$F$782,СВЦЭМ!$A$39:$A$782,$A191,СВЦЭМ!$B$39:$B$782,R$190)+'СЕТ СН'!$F$15</f>
        <v>170.05480994000001</v>
      </c>
      <c r="S191" s="36">
        <f>SUMIFS(СВЦЭМ!$F$39:$F$782,СВЦЭМ!$A$39:$A$782,$A191,СВЦЭМ!$B$39:$B$782,S$190)+'СЕТ СН'!$F$15</f>
        <v>166.58491316999999</v>
      </c>
      <c r="T191" s="36">
        <f>SUMIFS(СВЦЭМ!$F$39:$F$782,СВЦЭМ!$A$39:$A$782,$A191,СВЦЭМ!$B$39:$B$782,T$190)+'СЕТ СН'!$F$15</f>
        <v>165.23369817</v>
      </c>
      <c r="U191" s="36">
        <f>SUMIFS(СВЦЭМ!$F$39:$F$782,СВЦЭМ!$A$39:$A$782,$A191,СВЦЭМ!$B$39:$B$782,U$190)+'СЕТ СН'!$F$15</f>
        <v>162.26409487000001</v>
      </c>
      <c r="V191" s="36">
        <f>SUMIFS(СВЦЭМ!$F$39:$F$782,СВЦЭМ!$A$39:$A$782,$A191,СВЦЭМ!$B$39:$B$782,V$190)+'СЕТ СН'!$F$15</f>
        <v>160.45396936</v>
      </c>
      <c r="W191" s="36">
        <f>SUMIFS(СВЦЭМ!$F$39:$F$782,СВЦЭМ!$A$39:$A$782,$A191,СВЦЭМ!$B$39:$B$782,W$190)+'СЕТ СН'!$F$15</f>
        <v>160.34617600000001</v>
      </c>
      <c r="X191" s="36">
        <f>SUMIFS(СВЦЭМ!$F$39:$F$782,СВЦЭМ!$A$39:$A$782,$A191,СВЦЭМ!$B$39:$B$782,X$190)+'СЕТ СН'!$F$15</f>
        <v>168.24644642999999</v>
      </c>
      <c r="Y191" s="36">
        <f>SUMIFS(СВЦЭМ!$F$39:$F$782,СВЦЭМ!$A$39:$A$782,$A191,СВЦЭМ!$B$39:$B$782,Y$190)+'СЕТ СН'!$F$15</f>
        <v>176.79522496000001</v>
      </c>
      <c r="AA191" s="45"/>
    </row>
    <row r="192" spans="1:27" ht="15.75" x14ac:dyDescent="0.2">
      <c r="A192" s="35">
        <f>A191+1</f>
        <v>45567</v>
      </c>
      <c r="B192" s="36">
        <f>SUMIFS(СВЦЭМ!$F$39:$F$782,СВЦЭМ!$A$39:$A$782,$A192,СВЦЭМ!$B$39:$B$782,B$190)+'СЕТ СН'!$F$15</f>
        <v>186.13135234999999</v>
      </c>
      <c r="C192" s="36">
        <f>SUMIFS(СВЦЭМ!$F$39:$F$782,СВЦЭМ!$A$39:$A$782,$A192,СВЦЭМ!$B$39:$B$782,C$190)+'СЕТ СН'!$F$15</f>
        <v>192.35629766</v>
      </c>
      <c r="D192" s="36">
        <f>SUMIFS(СВЦЭМ!$F$39:$F$782,СВЦЭМ!$A$39:$A$782,$A192,СВЦЭМ!$B$39:$B$782,D$190)+'СЕТ СН'!$F$15</f>
        <v>199.52438208000001</v>
      </c>
      <c r="E192" s="36">
        <f>SUMIFS(СВЦЭМ!$F$39:$F$782,СВЦЭМ!$A$39:$A$782,$A192,СВЦЭМ!$B$39:$B$782,E$190)+'СЕТ СН'!$F$15</f>
        <v>202.13185587999999</v>
      </c>
      <c r="F192" s="36">
        <f>SUMIFS(СВЦЭМ!$F$39:$F$782,СВЦЭМ!$A$39:$A$782,$A192,СВЦЭМ!$B$39:$B$782,F$190)+'СЕТ СН'!$F$15</f>
        <v>201.14475089999999</v>
      </c>
      <c r="G192" s="36">
        <f>SUMIFS(СВЦЭМ!$F$39:$F$782,СВЦЭМ!$A$39:$A$782,$A192,СВЦЭМ!$B$39:$B$782,G$190)+'СЕТ СН'!$F$15</f>
        <v>197.69502535999999</v>
      </c>
      <c r="H192" s="36">
        <f>SUMIFS(СВЦЭМ!$F$39:$F$782,СВЦЭМ!$A$39:$A$782,$A192,СВЦЭМ!$B$39:$B$782,H$190)+'СЕТ СН'!$F$15</f>
        <v>187.98109672999999</v>
      </c>
      <c r="I192" s="36">
        <f>SUMIFS(СВЦЭМ!$F$39:$F$782,СВЦЭМ!$A$39:$A$782,$A192,СВЦЭМ!$B$39:$B$782,I$190)+'СЕТ СН'!$F$15</f>
        <v>178.13937332</v>
      </c>
      <c r="J192" s="36">
        <f>SUMIFS(СВЦЭМ!$F$39:$F$782,СВЦЭМ!$A$39:$A$782,$A192,СВЦЭМ!$B$39:$B$782,J$190)+'СЕТ СН'!$F$15</f>
        <v>175.10692682999999</v>
      </c>
      <c r="K192" s="36">
        <f>SUMIFS(СВЦЭМ!$F$39:$F$782,СВЦЭМ!$A$39:$A$782,$A192,СВЦЭМ!$B$39:$B$782,K$190)+'СЕТ СН'!$F$15</f>
        <v>171.45413968</v>
      </c>
      <c r="L192" s="36">
        <f>SUMIFS(СВЦЭМ!$F$39:$F$782,СВЦЭМ!$A$39:$A$782,$A192,СВЦЭМ!$B$39:$B$782,L$190)+'СЕТ СН'!$F$15</f>
        <v>171.88301357</v>
      </c>
      <c r="M192" s="36">
        <f>SUMIFS(СВЦЭМ!$F$39:$F$782,СВЦЭМ!$A$39:$A$782,$A192,СВЦЭМ!$B$39:$B$782,M$190)+'СЕТ СН'!$F$15</f>
        <v>173.36651523</v>
      </c>
      <c r="N192" s="36">
        <f>SUMIFS(СВЦЭМ!$F$39:$F$782,СВЦЭМ!$A$39:$A$782,$A192,СВЦЭМ!$B$39:$B$782,N$190)+'СЕТ СН'!$F$15</f>
        <v>174.34077468000001</v>
      </c>
      <c r="O192" s="36">
        <f>SUMIFS(СВЦЭМ!$F$39:$F$782,СВЦЭМ!$A$39:$A$782,$A192,СВЦЭМ!$B$39:$B$782,O$190)+'СЕТ СН'!$F$15</f>
        <v>172.89800061</v>
      </c>
      <c r="P192" s="36">
        <f>SUMIFS(СВЦЭМ!$F$39:$F$782,СВЦЭМ!$A$39:$A$782,$A192,СВЦЭМ!$B$39:$B$782,P$190)+'СЕТ СН'!$F$15</f>
        <v>172.8086102</v>
      </c>
      <c r="Q192" s="36">
        <f>SUMIFS(СВЦЭМ!$F$39:$F$782,СВЦЭМ!$A$39:$A$782,$A192,СВЦЭМ!$B$39:$B$782,Q$190)+'СЕТ СН'!$F$15</f>
        <v>175.63314786999999</v>
      </c>
      <c r="R192" s="36">
        <f>SUMIFS(СВЦЭМ!$F$39:$F$782,СВЦЭМ!$A$39:$A$782,$A192,СВЦЭМ!$B$39:$B$782,R$190)+'СЕТ СН'!$F$15</f>
        <v>170.9647372</v>
      </c>
      <c r="S192" s="36">
        <f>SUMIFS(СВЦЭМ!$F$39:$F$782,СВЦЭМ!$A$39:$A$782,$A192,СВЦЭМ!$B$39:$B$782,S$190)+'СЕТ СН'!$F$15</f>
        <v>170.08953640999999</v>
      </c>
      <c r="T192" s="36">
        <f>SUMIFS(СВЦЭМ!$F$39:$F$782,СВЦЭМ!$A$39:$A$782,$A192,СВЦЭМ!$B$39:$B$782,T$190)+'СЕТ СН'!$F$15</f>
        <v>168.15182719000001</v>
      </c>
      <c r="U192" s="36">
        <f>SUMIFS(СВЦЭМ!$F$39:$F$782,СВЦЭМ!$A$39:$A$782,$A192,СВЦЭМ!$B$39:$B$782,U$190)+'СЕТ СН'!$F$15</f>
        <v>165.25217506000001</v>
      </c>
      <c r="V192" s="36">
        <f>SUMIFS(СВЦЭМ!$F$39:$F$782,СВЦЭМ!$A$39:$A$782,$A192,СВЦЭМ!$B$39:$B$782,V$190)+'СЕТ СН'!$F$15</f>
        <v>165.38455755000001</v>
      </c>
      <c r="W192" s="36">
        <f>SUMIFS(СВЦЭМ!$F$39:$F$782,СВЦЭМ!$A$39:$A$782,$A192,СВЦЭМ!$B$39:$B$782,W$190)+'СЕТ СН'!$F$15</f>
        <v>166.69815331999999</v>
      </c>
      <c r="X192" s="36">
        <f>SUMIFS(СВЦЭМ!$F$39:$F$782,СВЦЭМ!$A$39:$A$782,$A192,СВЦЭМ!$B$39:$B$782,X$190)+'СЕТ СН'!$F$15</f>
        <v>173.92839294000001</v>
      </c>
      <c r="Y192" s="36">
        <f>SUMIFS(СВЦЭМ!$F$39:$F$782,СВЦЭМ!$A$39:$A$782,$A192,СВЦЭМ!$B$39:$B$782,Y$190)+'СЕТ СН'!$F$15</f>
        <v>181.64421867999999</v>
      </c>
    </row>
    <row r="193" spans="1:25" ht="15.75" x14ac:dyDescent="0.2">
      <c r="A193" s="35">
        <f t="shared" ref="A193:A221" si="5">A192+1</f>
        <v>45568</v>
      </c>
      <c r="B193" s="36">
        <f>SUMIFS(СВЦЭМ!$F$39:$F$782,СВЦЭМ!$A$39:$A$782,$A193,СВЦЭМ!$B$39:$B$782,B$190)+'СЕТ СН'!$F$15</f>
        <v>179.61557938000001</v>
      </c>
      <c r="C193" s="36">
        <f>SUMIFS(СВЦЭМ!$F$39:$F$782,СВЦЭМ!$A$39:$A$782,$A193,СВЦЭМ!$B$39:$B$782,C$190)+'СЕТ СН'!$F$15</f>
        <v>184.60378223000001</v>
      </c>
      <c r="D193" s="36">
        <f>SUMIFS(СВЦЭМ!$F$39:$F$782,СВЦЭМ!$A$39:$A$782,$A193,СВЦЭМ!$B$39:$B$782,D$190)+'СЕТ СН'!$F$15</f>
        <v>189.25708709</v>
      </c>
      <c r="E193" s="36">
        <f>SUMIFS(СВЦЭМ!$F$39:$F$782,СВЦЭМ!$A$39:$A$782,$A193,СВЦЭМ!$B$39:$B$782,E$190)+'СЕТ СН'!$F$15</f>
        <v>194.67830634000001</v>
      </c>
      <c r="F193" s="36">
        <f>SUMIFS(СВЦЭМ!$F$39:$F$782,СВЦЭМ!$A$39:$A$782,$A193,СВЦЭМ!$B$39:$B$782,F$190)+'СЕТ СН'!$F$15</f>
        <v>192.33902094000001</v>
      </c>
      <c r="G193" s="36">
        <f>SUMIFS(СВЦЭМ!$F$39:$F$782,СВЦЭМ!$A$39:$A$782,$A193,СВЦЭМ!$B$39:$B$782,G$190)+'СЕТ СН'!$F$15</f>
        <v>191.83740741</v>
      </c>
      <c r="H193" s="36">
        <f>SUMIFS(СВЦЭМ!$F$39:$F$782,СВЦЭМ!$A$39:$A$782,$A193,СВЦЭМ!$B$39:$B$782,H$190)+'СЕТ СН'!$F$15</f>
        <v>183.84965012999999</v>
      </c>
      <c r="I193" s="36">
        <f>SUMIFS(СВЦЭМ!$F$39:$F$782,СВЦЭМ!$A$39:$A$782,$A193,СВЦЭМ!$B$39:$B$782,I$190)+'СЕТ СН'!$F$15</f>
        <v>176.10243159000001</v>
      </c>
      <c r="J193" s="36">
        <f>SUMIFS(СВЦЭМ!$F$39:$F$782,СВЦЭМ!$A$39:$A$782,$A193,СВЦЭМ!$B$39:$B$782,J$190)+'СЕТ СН'!$F$15</f>
        <v>172.48291162000001</v>
      </c>
      <c r="K193" s="36">
        <f>SUMIFS(СВЦЭМ!$F$39:$F$782,СВЦЭМ!$A$39:$A$782,$A193,СВЦЭМ!$B$39:$B$782,K$190)+'СЕТ СН'!$F$15</f>
        <v>168.86988862999999</v>
      </c>
      <c r="L193" s="36">
        <f>SUMIFS(СВЦЭМ!$F$39:$F$782,СВЦЭМ!$A$39:$A$782,$A193,СВЦЭМ!$B$39:$B$782,L$190)+'СЕТ СН'!$F$15</f>
        <v>167.32304053999999</v>
      </c>
      <c r="M193" s="36">
        <f>SUMIFS(СВЦЭМ!$F$39:$F$782,СВЦЭМ!$A$39:$A$782,$A193,СВЦЭМ!$B$39:$B$782,M$190)+'СЕТ СН'!$F$15</f>
        <v>169.20417454</v>
      </c>
      <c r="N193" s="36">
        <f>SUMIFS(СВЦЭМ!$F$39:$F$782,СВЦЭМ!$A$39:$A$782,$A193,СВЦЭМ!$B$39:$B$782,N$190)+'СЕТ СН'!$F$15</f>
        <v>172.61608430000001</v>
      </c>
      <c r="O193" s="36">
        <f>SUMIFS(СВЦЭМ!$F$39:$F$782,СВЦЭМ!$A$39:$A$782,$A193,СВЦЭМ!$B$39:$B$782,O$190)+'СЕТ СН'!$F$15</f>
        <v>170.27508606000001</v>
      </c>
      <c r="P193" s="36">
        <f>SUMIFS(СВЦЭМ!$F$39:$F$782,СВЦЭМ!$A$39:$A$782,$A193,СВЦЭМ!$B$39:$B$782,P$190)+'СЕТ СН'!$F$15</f>
        <v>170.47327870999999</v>
      </c>
      <c r="Q193" s="36">
        <f>SUMIFS(СВЦЭМ!$F$39:$F$782,СВЦЭМ!$A$39:$A$782,$A193,СВЦЭМ!$B$39:$B$782,Q$190)+'СЕТ СН'!$F$15</f>
        <v>172.27506903</v>
      </c>
      <c r="R193" s="36">
        <f>SUMIFS(СВЦЭМ!$F$39:$F$782,СВЦЭМ!$A$39:$A$782,$A193,СВЦЭМ!$B$39:$B$782,R$190)+'СЕТ СН'!$F$15</f>
        <v>171.93906784999999</v>
      </c>
      <c r="S193" s="36">
        <f>SUMIFS(СВЦЭМ!$F$39:$F$782,СВЦЭМ!$A$39:$A$782,$A193,СВЦЭМ!$B$39:$B$782,S$190)+'СЕТ СН'!$F$15</f>
        <v>168.97998418</v>
      </c>
      <c r="T193" s="36">
        <f>SUMIFS(СВЦЭМ!$F$39:$F$782,СВЦЭМ!$A$39:$A$782,$A193,СВЦЭМ!$B$39:$B$782,T$190)+'СЕТ СН'!$F$15</f>
        <v>167.73082296999999</v>
      </c>
      <c r="U193" s="36">
        <f>SUMIFS(СВЦЭМ!$F$39:$F$782,СВЦЭМ!$A$39:$A$782,$A193,СВЦЭМ!$B$39:$B$782,U$190)+'СЕТ СН'!$F$15</f>
        <v>165.64213502000001</v>
      </c>
      <c r="V193" s="36">
        <f>SUMIFS(СВЦЭМ!$F$39:$F$782,СВЦЭМ!$A$39:$A$782,$A193,СВЦЭМ!$B$39:$B$782,V$190)+'СЕТ СН'!$F$15</f>
        <v>163.76219244999999</v>
      </c>
      <c r="W193" s="36">
        <f>SUMIFS(СВЦЭМ!$F$39:$F$782,СВЦЭМ!$A$39:$A$782,$A193,СВЦЭМ!$B$39:$B$782,W$190)+'СЕТ СН'!$F$15</f>
        <v>167.57681495</v>
      </c>
      <c r="X193" s="36">
        <f>SUMIFS(СВЦЭМ!$F$39:$F$782,СВЦЭМ!$A$39:$A$782,$A193,СВЦЭМ!$B$39:$B$782,X$190)+'СЕТ СН'!$F$15</f>
        <v>174.01163072</v>
      </c>
      <c r="Y193" s="36">
        <f>SUMIFS(СВЦЭМ!$F$39:$F$782,СВЦЭМ!$A$39:$A$782,$A193,СВЦЭМ!$B$39:$B$782,Y$190)+'СЕТ СН'!$F$15</f>
        <v>180.99991514000001</v>
      </c>
    </row>
    <row r="194" spans="1:25" ht="15.75" x14ac:dyDescent="0.2">
      <c r="A194" s="35">
        <f t="shared" si="5"/>
        <v>45569</v>
      </c>
      <c r="B194" s="36">
        <f>SUMIFS(СВЦЭМ!$F$39:$F$782,СВЦЭМ!$A$39:$A$782,$A194,СВЦЭМ!$B$39:$B$782,B$190)+'СЕТ СН'!$F$15</f>
        <v>188.44671751999999</v>
      </c>
      <c r="C194" s="36">
        <f>SUMIFS(СВЦЭМ!$F$39:$F$782,СВЦЭМ!$A$39:$A$782,$A194,СВЦЭМ!$B$39:$B$782,C$190)+'СЕТ СН'!$F$15</f>
        <v>194.33245233</v>
      </c>
      <c r="D194" s="36">
        <f>SUMIFS(СВЦЭМ!$F$39:$F$782,СВЦЭМ!$A$39:$A$782,$A194,СВЦЭМ!$B$39:$B$782,D$190)+'СЕТ СН'!$F$15</f>
        <v>196.91934739000001</v>
      </c>
      <c r="E194" s="36">
        <f>SUMIFS(СВЦЭМ!$F$39:$F$782,СВЦЭМ!$A$39:$A$782,$A194,СВЦЭМ!$B$39:$B$782,E$190)+'СЕТ СН'!$F$15</f>
        <v>199.87051785</v>
      </c>
      <c r="F194" s="36">
        <f>SUMIFS(СВЦЭМ!$F$39:$F$782,СВЦЭМ!$A$39:$A$782,$A194,СВЦЭМ!$B$39:$B$782,F$190)+'СЕТ СН'!$F$15</f>
        <v>200.38934771000001</v>
      </c>
      <c r="G194" s="36">
        <f>SUMIFS(СВЦЭМ!$F$39:$F$782,СВЦЭМ!$A$39:$A$782,$A194,СВЦЭМ!$B$39:$B$782,G$190)+'СЕТ СН'!$F$15</f>
        <v>194.97860772999999</v>
      </c>
      <c r="H194" s="36">
        <f>SUMIFS(СВЦЭМ!$F$39:$F$782,СВЦЭМ!$A$39:$A$782,$A194,СВЦЭМ!$B$39:$B$782,H$190)+'СЕТ СН'!$F$15</f>
        <v>187.22408902000001</v>
      </c>
      <c r="I194" s="36">
        <f>SUMIFS(СВЦЭМ!$F$39:$F$782,СВЦЭМ!$A$39:$A$782,$A194,СВЦЭМ!$B$39:$B$782,I$190)+'СЕТ СН'!$F$15</f>
        <v>178.43281855000001</v>
      </c>
      <c r="J194" s="36">
        <f>SUMIFS(СВЦЭМ!$F$39:$F$782,СВЦЭМ!$A$39:$A$782,$A194,СВЦЭМ!$B$39:$B$782,J$190)+'СЕТ СН'!$F$15</f>
        <v>172.06075190999999</v>
      </c>
      <c r="K194" s="36">
        <f>SUMIFS(СВЦЭМ!$F$39:$F$782,СВЦЭМ!$A$39:$A$782,$A194,СВЦЭМ!$B$39:$B$782,K$190)+'СЕТ СН'!$F$15</f>
        <v>169.04699890000001</v>
      </c>
      <c r="L194" s="36">
        <f>SUMIFS(СВЦЭМ!$F$39:$F$782,СВЦЭМ!$A$39:$A$782,$A194,СВЦЭМ!$B$39:$B$782,L$190)+'СЕТ СН'!$F$15</f>
        <v>166.73414339000001</v>
      </c>
      <c r="M194" s="36">
        <f>SUMIFS(СВЦЭМ!$F$39:$F$782,СВЦЭМ!$A$39:$A$782,$A194,СВЦЭМ!$B$39:$B$782,M$190)+'СЕТ СН'!$F$15</f>
        <v>169.30256584</v>
      </c>
      <c r="N194" s="36">
        <f>SUMIFS(СВЦЭМ!$F$39:$F$782,СВЦЭМ!$A$39:$A$782,$A194,СВЦЭМ!$B$39:$B$782,N$190)+'СЕТ СН'!$F$15</f>
        <v>174.40375116999999</v>
      </c>
      <c r="O194" s="36">
        <f>SUMIFS(СВЦЭМ!$F$39:$F$782,СВЦЭМ!$A$39:$A$782,$A194,СВЦЭМ!$B$39:$B$782,O$190)+'СЕТ СН'!$F$15</f>
        <v>172.66101129</v>
      </c>
      <c r="P194" s="36">
        <f>SUMIFS(СВЦЭМ!$F$39:$F$782,СВЦЭМ!$A$39:$A$782,$A194,СВЦЭМ!$B$39:$B$782,P$190)+'СЕТ СН'!$F$15</f>
        <v>170.72971680000001</v>
      </c>
      <c r="Q194" s="36">
        <f>SUMIFS(СВЦЭМ!$F$39:$F$782,СВЦЭМ!$A$39:$A$782,$A194,СВЦЭМ!$B$39:$B$782,Q$190)+'СЕТ СН'!$F$15</f>
        <v>172.95129417999999</v>
      </c>
      <c r="R194" s="36">
        <f>SUMIFS(СВЦЭМ!$F$39:$F$782,СВЦЭМ!$A$39:$A$782,$A194,СВЦЭМ!$B$39:$B$782,R$190)+'СЕТ СН'!$F$15</f>
        <v>173.12397612000001</v>
      </c>
      <c r="S194" s="36">
        <f>SUMIFS(СВЦЭМ!$F$39:$F$782,СВЦЭМ!$A$39:$A$782,$A194,СВЦЭМ!$B$39:$B$782,S$190)+'СЕТ СН'!$F$15</f>
        <v>170.53044409</v>
      </c>
      <c r="T194" s="36">
        <f>SUMIFS(СВЦЭМ!$F$39:$F$782,СВЦЭМ!$A$39:$A$782,$A194,СВЦЭМ!$B$39:$B$782,T$190)+'СЕТ СН'!$F$15</f>
        <v>167.19342470000001</v>
      </c>
      <c r="U194" s="36">
        <f>SUMIFS(СВЦЭМ!$F$39:$F$782,СВЦЭМ!$A$39:$A$782,$A194,СВЦЭМ!$B$39:$B$782,U$190)+'СЕТ СН'!$F$15</f>
        <v>162.08534316999999</v>
      </c>
      <c r="V194" s="36">
        <f>SUMIFS(СВЦЭМ!$F$39:$F$782,СВЦЭМ!$A$39:$A$782,$A194,СВЦЭМ!$B$39:$B$782,V$190)+'СЕТ СН'!$F$15</f>
        <v>162.36720278999999</v>
      </c>
      <c r="W194" s="36">
        <f>SUMIFS(СВЦЭМ!$F$39:$F$782,СВЦЭМ!$A$39:$A$782,$A194,СВЦЭМ!$B$39:$B$782,W$190)+'СЕТ СН'!$F$15</f>
        <v>165.24217815</v>
      </c>
      <c r="X194" s="36">
        <f>SUMIFS(СВЦЭМ!$F$39:$F$782,СВЦЭМ!$A$39:$A$782,$A194,СВЦЭМ!$B$39:$B$782,X$190)+'СЕТ СН'!$F$15</f>
        <v>171.3849262</v>
      </c>
      <c r="Y194" s="36">
        <f>SUMIFS(СВЦЭМ!$F$39:$F$782,СВЦЭМ!$A$39:$A$782,$A194,СВЦЭМ!$B$39:$B$782,Y$190)+'СЕТ СН'!$F$15</f>
        <v>179.31990135999999</v>
      </c>
    </row>
    <row r="195" spans="1:25" ht="15.75" x14ac:dyDescent="0.2">
      <c r="A195" s="35">
        <f t="shared" si="5"/>
        <v>45570</v>
      </c>
      <c r="B195" s="36">
        <f>SUMIFS(СВЦЭМ!$F$39:$F$782,СВЦЭМ!$A$39:$A$782,$A195,СВЦЭМ!$B$39:$B$782,B$190)+'СЕТ СН'!$F$15</f>
        <v>201.05086833999999</v>
      </c>
      <c r="C195" s="36">
        <f>SUMIFS(СВЦЭМ!$F$39:$F$782,СВЦЭМ!$A$39:$A$782,$A195,СВЦЭМ!$B$39:$B$782,C$190)+'СЕТ СН'!$F$15</f>
        <v>200.53719268</v>
      </c>
      <c r="D195" s="36">
        <f>SUMIFS(СВЦЭМ!$F$39:$F$782,СВЦЭМ!$A$39:$A$782,$A195,СВЦЭМ!$B$39:$B$782,D$190)+'СЕТ СН'!$F$15</f>
        <v>205.46670399000001</v>
      </c>
      <c r="E195" s="36">
        <f>SUMIFS(СВЦЭМ!$F$39:$F$782,СВЦЭМ!$A$39:$A$782,$A195,СВЦЭМ!$B$39:$B$782,E$190)+'СЕТ СН'!$F$15</f>
        <v>205.89303896000001</v>
      </c>
      <c r="F195" s="36">
        <f>SUMIFS(СВЦЭМ!$F$39:$F$782,СВЦЭМ!$A$39:$A$782,$A195,СВЦЭМ!$B$39:$B$782,F$190)+'СЕТ СН'!$F$15</f>
        <v>205.43062128</v>
      </c>
      <c r="G195" s="36">
        <f>SUMIFS(СВЦЭМ!$F$39:$F$782,СВЦЭМ!$A$39:$A$782,$A195,СВЦЭМ!$B$39:$B$782,G$190)+'СЕТ СН'!$F$15</f>
        <v>205.72216553000001</v>
      </c>
      <c r="H195" s="36">
        <f>SUMIFS(СВЦЭМ!$F$39:$F$782,СВЦЭМ!$A$39:$A$782,$A195,СВЦЭМ!$B$39:$B$782,H$190)+'СЕТ СН'!$F$15</f>
        <v>199.10611857999999</v>
      </c>
      <c r="I195" s="36">
        <f>SUMIFS(СВЦЭМ!$F$39:$F$782,СВЦЭМ!$A$39:$A$782,$A195,СВЦЭМ!$B$39:$B$782,I$190)+'СЕТ СН'!$F$15</f>
        <v>191.79244738</v>
      </c>
      <c r="J195" s="36">
        <f>SUMIFS(СВЦЭМ!$F$39:$F$782,СВЦЭМ!$A$39:$A$782,$A195,СВЦЭМ!$B$39:$B$782,J$190)+'СЕТ СН'!$F$15</f>
        <v>180.47085598999999</v>
      </c>
      <c r="K195" s="36">
        <f>SUMIFS(СВЦЭМ!$F$39:$F$782,СВЦЭМ!$A$39:$A$782,$A195,СВЦЭМ!$B$39:$B$782,K$190)+'СЕТ СН'!$F$15</f>
        <v>171.12897156</v>
      </c>
      <c r="L195" s="36">
        <f>SUMIFS(СВЦЭМ!$F$39:$F$782,СВЦЭМ!$A$39:$A$782,$A195,СВЦЭМ!$B$39:$B$782,L$190)+'СЕТ СН'!$F$15</f>
        <v>169.69284447000001</v>
      </c>
      <c r="M195" s="36">
        <f>SUMIFS(СВЦЭМ!$F$39:$F$782,СВЦЭМ!$A$39:$A$782,$A195,СВЦЭМ!$B$39:$B$782,M$190)+'СЕТ СН'!$F$15</f>
        <v>171.13676551</v>
      </c>
      <c r="N195" s="36">
        <f>SUMIFS(СВЦЭМ!$F$39:$F$782,СВЦЭМ!$A$39:$A$782,$A195,СВЦЭМ!$B$39:$B$782,N$190)+'СЕТ СН'!$F$15</f>
        <v>172.02169732999999</v>
      </c>
      <c r="O195" s="36">
        <f>SUMIFS(СВЦЭМ!$F$39:$F$782,СВЦЭМ!$A$39:$A$782,$A195,СВЦЭМ!$B$39:$B$782,O$190)+'СЕТ СН'!$F$15</f>
        <v>173.63501908000001</v>
      </c>
      <c r="P195" s="36">
        <f>SUMIFS(СВЦЭМ!$F$39:$F$782,СВЦЭМ!$A$39:$A$782,$A195,СВЦЭМ!$B$39:$B$782,P$190)+'СЕТ СН'!$F$15</f>
        <v>175.09420101000001</v>
      </c>
      <c r="Q195" s="36">
        <f>SUMIFS(СВЦЭМ!$F$39:$F$782,СВЦЭМ!$A$39:$A$782,$A195,СВЦЭМ!$B$39:$B$782,Q$190)+'СЕТ СН'!$F$15</f>
        <v>174.0342651</v>
      </c>
      <c r="R195" s="36">
        <f>SUMIFS(СВЦЭМ!$F$39:$F$782,СВЦЭМ!$A$39:$A$782,$A195,СВЦЭМ!$B$39:$B$782,R$190)+'СЕТ СН'!$F$15</f>
        <v>175.28186363</v>
      </c>
      <c r="S195" s="36">
        <f>SUMIFS(СВЦЭМ!$F$39:$F$782,СВЦЭМ!$A$39:$A$782,$A195,СВЦЭМ!$B$39:$B$782,S$190)+'СЕТ СН'!$F$15</f>
        <v>173.52404192</v>
      </c>
      <c r="T195" s="36">
        <f>SUMIFS(СВЦЭМ!$F$39:$F$782,СВЦЭМ!$A$39:$A$782,$A195,СВЦЭМ!$B$39:$B$782,T$190)+'СЕТ СН'!$F$15</f>
        <v>171.94405886999999</v>
      </c>
      <c r="U195" s="36">
        <f>SUMIFS(СВЦЭМ!$F$39:$F$782,СВЦЭМ!$A$39:$A$782,$A195,СВЦЭМ!$B$39:$B$782,U$190)+'СЕТ СН'!$F$15</f>
        <v>167.69824614000001</v>
      </c>
      <c r="V195" s="36">
        <f>SUMIFS(СВЦЭМ!$F$39:$F$782,СВЦЭМ!$A$39:$A$782,$A195,СВЦЭМ!$B$39:$B$782,V$190)+'СЕТ СН'!$F$15</f>
        <v>167.06147652000001</v>
      </c>
      <c r="W195" s="36">
        <f>SUMIFS(СВЦЭМ!$F$39:$F$782,СВЦЭМ!$A$39:$A$782,$A195,СВЦЭМ!$B$39:$B$782,W$190)+'СЕТ СН'!$F$15</f>
        <v>171.02275021</v>
      </c>
      <c r="X195" s="36">
        <f>SUMIFS(СВЦЭМ!$F$39:$F$782,СВЦЭМ!$A$39:$A$782,$A195,СВЦЭМ!$B$39:$B$782,X$190)+'СЕТ СН'!$F$15</f>
        <v>178.50846365000001</v>
      </c>
      <c r="Y195" s="36">
        <f>SUMIFS(СВЦЭМ!$F$39:$F$782,СВЦЭМ!$A$39:$A$782,$A195,СВЦЭМ!$B$39:$B$782,Y$190)+'СЕТ СН'!$F$15</f>
        <v>184.04420644999999</v>
      </c>
    </row>
    <row r="196" spans="1:25" ht="15.75" x14ac:dyDescent="0.2">
      <c r="A196" s="35">
        <f t="shared" si="5"/>
        <v>45571</v>
      </c>
      <c r="B196" s="36">
        <f>SUMIFS(СВЦЭМ!$F$39:$F$782,СВЦЭМ!$A$39:$A$782,$A196,СВЦЭМ!$B$39:$B$782,B$190)+'СЕТ СН'!$F$15</f>
        <v>192.61008229000001</v>
      </c>
      <c r="C196" s="36">
        <f>SUMIFS(СВЦЭМ!$F$39:$F$782,СВЦЭМ!$A$39:$A$782,$A196,СВЦЭМ!$B$39:$B$782,C$190)+'СЕТ СН'!$F$15</f>
        <v>199.31462346000001</v>
      </c>
      <c r="D196" s="36">
        <f>SUMIFS(СВЦЭМ!$F$39:$F$782,СВЦЭМ!$A$39:$A$782,$A196,СВЦЭМ!$B$39:$B$782,D$190)+'СЕТ СН'!$F$15</f>
        <v>210.30205133999999</v>
      </c>
      <c r="E196" s="36">
        <f>SUMIFS(СВЦЭМ!$F$39:$F$782,СВЦЭМ!$A$39:$A$782,$A196,СВЦЭМ!$B$39:$B$782,E$190)+'СЕТ СН'!$F$15</f>
        <v>204.47877664000001</v>
      </c>
      <c r="F196" s="36">
        <f>SUMIFS(СВЦЭМ!$F$39:$F$782,СВЦЭМ!$A$39:$A$782,$A196,СВЦЭМ!$B$39:$B$782,F$190)+'СЕТ СН'!$F$15</f>
        <v>199.45118782</v>
      </c>
      <c r="G196" s="36">
        <f>SUMIFS(СВЦЭМ!$F$39:$F$782,СВЦЭМ!$A$39:$A$782,$A196,СВЦЭМ!$B$39:$B$782,G$190)+'СЕТ СН'!$F$15</f>
        <v>196.18410872000001</v>
      </c>
      <c r="H196" s="36">
        <f>SUMIFS(СВЦЭМ!$F$39:$F$782,СВЦЭМ!$A$39:$A$782,$A196,СВЦЭМ!$B$39:$B$782,H$190)+'СЕТ СН'!$F$15</f>
        <v>193.02103793000001</v>
      </c>
      <c r="I196" s="36">
        <f>SUMIFS(СВЦЭМ!$F$39:$F$782,СВЦЭМ!$A$39:$A$782,$A196,СВЦЭМ!$B$39:$B$782,I$190)+'СЕТ СН'!$F$15</f>
        <v>187.88920415999999</v>
      </c>
      <c r="J196" s="36">
        <f>SUMIFS(СВЦЭМ!$F$39:$F$782,СВЦЭМ!$A$39:$A$782,$A196,СВЦЭМ!$B$39:$B$782,J$190)+'СЕТ СН'!$F$15</f>
        <v>174.98410293000001</v>
      </c>
      <c r="K196" s="36">
        <f>SUMIFS(СВЦЭМ!$F$39:$F$782,СВЦЭМ!$A$39:$A$782,$A196,СВЦЭМ!$B$39:$B$782,K$190)+'СЕТ СН'!$F$15</f>
        <v>166.72793780000001</v>
      </c>
      <c r="L196" s="36">
        <f>SUMIFS(СВЦЭМ!$F$39:$F$782,СВЦЭМ!$A$39:$A$782,$A196,СВЦЭМ!$B$39:$B$782,L$190)+'СЕТ СН'!$F$15</f>
        <v>164.27641944999999</v>
      </c>
      <c r="M196" s="36">
        <f>SUMIFS(СВЦЭМ!$F$39:$F$782,СВЦЭМ!$A$39:$A$782,$A196,СВЦЭМ!$B$39:$B$782,M$190)+'СЕТ СН'!$F$15</f>
        <v>165.34947510999999</v>
      </c>
      <c r="N196" s="36">
        <f>SUMIFS(СВЦЭМ!$F$39:$F$782,СВЦЭМ!$A$39:$A$782,$A196,СВЦЭМ!$B$39:$B$782,N$190)+'СЕТ СН'!$F$15</f>
        <v>167.15538427999999</v>
      </c>
      <c r="O196" s="36">
        <f>SUMIFS(СВЦЭМ!$F$39:$F$782,СВЦЭМ!$A$39:$A$782,$A196,СВЦЭМ!$B$39:$B$782,O$190)+'СЕТ СН'!$F$15</f>
        <v>169.68899375000001</v>
      </c>
      <c r="P196" s="36">
        <f>SUMIFS(СВЦЭМ!$F$39:$F$782,СВЦЭМ!$A$39:$A$782,$A196,СВЦЭМ!$B$39:$B$782,P$190)+'СЕТ СН'!$F$15</f>
        <v>170.72534784999999</v>
      </c>
      <c r="Q196" s="36">
        <f>SUMIFS(СВЦЭМ!$F$39:$F$782,СВЦЭМ!$A$39:$A$782,$A196,СВЦЭМ!$B$39:$B$782,Q$190)+'СЕТ СН'!$F$15</f>
        <v>171.94452272999999</v>
      </c>
      <c r="R196" s="36">
        <f>SUMIFS(СВЦЭМ!$F$39:$F$782,СВЦЭМ!$A$39:$A$782,$A196,СВЦЭМ!$B$39:$B$782,R$190)+'СЕТ СН'!$F$15</f>
        <v>171.32262392000001</v>
      </c>
      <c r="S196" s="36">
        <f>SUMIFS(СВЦЭМ!$F$39:$F$782,СВЦЭМ!$A$39:$A$782,$A196,СВЦЭМ!$B$39:$B$782,S$190)+'СЕТ СН'!$F$15</f>
        <v>169.23803712</v>
      </c>
      <c r="T196" s="36">
        <f>SUMIFS(СВЦЭМ!$F$39:$F$782,СВЦЭМ!$A$39:$A$782,$A196,СВЦЭМ!$B$39:$B$782,T$190)+'СЕТ СН'!$F$15</f>
        <v>169.74262564</v>
      </c>
      <c r="U196" s="36">
        <f>SUMIFS(СВЦЭМ!$F$39:$F$782,СВЦЭМ!$A$39:$A$782,$A196,СВЦЭМ!$B$39:$B$782,U$190)+'СЕТ СН'!$F$15</f>
        <v>163.30661728000001</v>
      </c>
      <c r="V196" s="36">
        <f>SUMIFS(СВЦЭМ!$F$39:$F$782,СВЦЭМ!$A$39:$A$782,$A196,СВЦЭМ!$B$39:$B$782,V$190)+'СЕТ СН'!$F$15</f>
        <v>163.54212418</v>
      </c>
      <c r="W196" s="36">
        <f>SUMIFS(СВЦЭМ!$F$39:$F$782,СВЦЭМ!$A$39:$A$782,$A196,СВЦЭМ!$B$39:$B$782,W$190)+'СЕТ СН'!$F$15</f>
        <v>164.80377851</v>
      </c>
      <c r="X196" s="36">
        <f>SUMIFS(СВЦЭМ!$F$39:$F$782,СВЦЭМ!$A$39:$A$782,$A196,СВЦЭМ!$B$39:$B$782,X$190)+'СЕТ СН'!$F$15</f>
        <v>172.28600513999999</v>
      </c>
      <c r="Y196" s="36">
        <f>SUMIFS(СВЦЭМ!$F$39:$F$782,СВЦЭМ!$A$39:$A$782,$A196,СВЦЭМ!$B$39:$B$782,Y$190)+'СЕТ СН'!$F$15</f>
        <v>181.12549394999999</v>
      </c>
    </row>
    <row r="197" spans="1:25" ht="15.75" x14ac:dyDescent="0.2">
      <c r="A197" s="35">
        <f t="shared" si="5"/>
        <v>45572</v>
      </c>
      <c r="B197" s="36">
        <f>SUMIFS(СВЦЭМ!$F$39:$F$782,СВЦЭМ!$A$39:$A$782,$A197,СВЦЭМ!$B$39:$B$782,B$190)+'СЕТ СН'!$F$15</f>
        <v>180.15676823000001</v>
      </c>
      <c r="C197" s="36">
        <f>SUMIFS(СВЦЭМ!$F$39:$F$782,СВЦЭМ!$A$39:$A$782,$A197,СВЦЭМ!$B$39:$B$782,C$190)+'СЕТ СН'!$F$15</f>
        <v>187.47582858000001</v>
      </c>
      <c r="D197" s="36">
        <f>SUMIFS(СВЦЭМ!$F$39:$F$782,СВЦЭМ!$A$39:$A$782,$A197,СВЦЭМ!$B$39:$B$782,D$190)+'СЕТ СН'!$F$15</f>
        <v>193.78252418</v>
      </c>
      <c r="E197" s="36">
        <f>SUMIFS(СВЦЭМ!$F$39:$F$782,СВЦЭМ!$A$39:$A$782,$A197,СВЦЭМ!$B$39:$B$782,E$190)+'СЕТ СН'!$F$15</f>
        <v>191.31494498000001</v>
      </c>
      <c r="F197" s="36">
        <f>SUMIFS(СВЦЭМ!$F$39:$F$782,СВЦЭМ!$A$39:$A$782,$A197,СВЦЭМ!$B$39:$B$782,F$190)+'СЕТ СН'!$F$15</f>
        <v>192.14200937000001</v>
      </c>
      <c r="G197" s="36">
        <f>SUMIFS(СВЦЭМ!$F$39:$F$782,СВЦЭМ!$A$39:$A$782,$A197,СВЦЭМ!$B$39:$B$782,G$190)+'СЕТ СН'!$F$15</f>
        <v>189.39557557000001</v>
      </c>
      <c r="H197" s="36">
        <f>SUMIFS(СВЦЭМ!$F$39:$F$782,СВЦЭМ!$A$39:$A$782,$A197,СВЦЭМ!$B$39:$B$782,H$190)+'СЕТ СН'!$F$15</f>
        <v>181.80918528000001</v>
      </c>
      <c r="I197" s="36">
        <f>SUMIFS(СВЦЭМ!$F$39:$F$782,СВЦЭМ!$A$39:$A$782,$A197,СВЦЭМ!$B$39:$B$782,I$190)+'СЕТ СН'!$F$15</f>
        <v>171.84721572000001</v>
      </c>
      <c r="J197" s="36">
        <f>SUMIFS(СВЦЭМ!$F$39:$F$782,СВЦЭМ!$A$39:$A$782,$A197,СВЦЭМ!$B$39:$B$782,J$190)+'СЕТ СН'!$F$15</f>
        <v>168.60192029000001</v>
      </c>
      <c r="K197" s="36">
        <f>SUMIFS(СВЦЭМ!$F$39:$F$782,СВЦЭМ!$A$39:$A$782,$A197,СВЦЭМ!$B$39:$B$782,K$190)+'СЕТ СН'!$F$15</f>
        <v>163.86244382000001</v>
      </c>
      <c r="L197" s="36">
        <f>SUMIFS(СВЦЭМ!$F$39:$F$782,СВЦЭМ!$A$39:$A$782,$A197,СВЦЭМ!$B$39:$B$782,L$190)+'СЕТ СН'!$F$15</f>
        <v>163.32106747</v>
      </c>
      <c r="M197" s="36">
        <f>SUMIFS(СВЦЭМ!$F$39:$F$782,СВЦЭМ!$A$39:$A$782,$A197,СВЦЭМ!$B$39:$B$782,M$190)+'СЕТ СН'!$F$15</f>
        <v>169.36163513</v>
      </c>
      <c r="N197" s="36">
        <f>SUMIFS(СВЦЭМ!$F$39:$F$782,СВЦЭМ!$A$39:$A$782,$A197,СВЦЭМ!$B$39:$B$782,N$190)+'СЕТ СН'!$F$15</f>
        <v>169.67648962000001</v>
      </c>
      <c r="O197" s="36">
        <f>SUMIFS(СВЦЭМ!$F$39:$F$782,СВЦЭМ!$A$39:$A$782,$A197,СВЦЭМ!$B$39:$B$782,O$190)+'СЕТ СН'!$F$15</f>
        <v>168.60396922000001</v>
      </c>
      <c r="P197" s="36">
        <f>SUMIFS(СВЦЭМ!$F$39:$F$782,СВЦЭМ!$A$39:$A$782,$A197,СВЦЭМ!$B$39:$B$782,P$190)+'СЕТ СН'!$F$15</f>
        <v>168.80410805</v>
      </c>
      <c r="Q197" s="36">
        <f>SUMIFS(СВЦЭМ!$F$39:$F$782,СВЦЭМ!$A$39:$A$782,$A197,СВЦЭМ!$B$39:$B$782,Q$190)+'СЕТ СН'!$F$15</f>
        <v>172.09170291000001</v>
      </c>
      <c r="R197" s="36">
        <f>SUMIFS(СВЦЭМ!$F$39:$F$782,СВЦЭМ!$A$39:$A$782,$A197,СВЦЭМ!$B$39:$B$782,R$190)+'СЕТ СН'!$F$15</f>
        <v>170.46343404999999</v>
      </c>
      <c r="S197" s="36">
        <f>SUMIFS(СВЦЭМ!$F$39:$F$782,СВЦЭМ!$A$39:$A$782,$A197,СВЦЭМ!$B$39:$B$782,S$190)+'СЕТ СН'!$F$15</f>
        <v>166.38620961999999</v>
      </c>
      <c r="T197" s="36">
        <f>SUMIFS(СВЦЭМ!$F$39:$F$782,СВЦЭМ!$A$39:$A$782,$A197,СВЦЭМ!$B$39:$B$782,T$190)+'СЕТ СН'!$F$15</f>
        <v>163.29142417</v>
      </c>
      <c r="U197" s="36">
        <f>SUMIFS(СВЦЭМ!$F$39:$F$782,СВЦЭМ!$A$39:$A$782,$A197,СВЦЭМ!$B$39:$B$782,U$190)+'СЕТ СН'!$F$15</f>
        <v>156.32549996</v>
      </c>
      <c r="V197" s="36">
        <f>SUMIFS(СВЦЭМ!$F$39:$F$782,СВЦЭМ!$A$39:$A$782,$A197,СВЦЭМ!$B$39:$B$782,V$190)+'СЕТ СН'!$F$15</f>
        <v>157.82555611000001</v>
      </c>
      <c r="W197" s="36">
        <f>SUMIFS(СВЦЭМ!$F$39:$F$782,СВЦЭМ!$A$39:$A$782,$A197,СВЦЭМ!$B$39:$B$782,W$190)+'СЕТ СН'!$F$15</f>
        <v>160.52866233</v>
      </c>
      <c r="X197" s="36">
        <f>SUMIFS(СВЦЭМ!$F$39:$F$782,СВЦЭМ!$A$39:$A$782,$A197,СВЦЭМ!$B$39:$B$782,X$190)+'СЕТ СН'!$F$15</f>
        <v>168.78059554000001</v>
      </c>
      <c r="Y197" s="36">
        <f>SUMIFS(СВЦЭМ!$F$39:$F$782,СВЦЭМ!$A$39:$A$782,$A197,СВЦЭМ!$B$39:$B$782,Y$190)+'СЕТ СН'!$F$15</f>
        <v>173.13647872000001</v>
      </c>
    </row>
    <row r="198" spans="1:25" ht="15.75" x14ac:dyDescent="0.2">
      <c r="A198" s="35">
        <f t="shared" si="5"/>
        <v>45573</v>
      </c>
      <c r="B198" s="36">
        <f>SUMIFS(СВЦЭМ!$F$39:$F$782,СВЦЭМ!$A$39:$A$782,$A198,СВЦЭМ!$B$39:$B$782,B$190)+'СЕТ СН'!$F$15</f>
        <v>184.96584404000001</v>
      </c>
      <c r="C198" s="36">
        <f>SUMIFS(СВЦЭМ!$F$39:$F$782,СВЦЭМ!$A$39:$A$782,$A198,СВЦЭМ!$B$39:$B$782,C$190)+'СЕТ СН'!$F$15</f>
        <v>191.15630408000001</v>
      </c>
      <c r="D198" s="36">
        <f>SUMIFS(СВЦЭМ!$F$39:$F$782,СВЦЭМ!$A$39:$A$782,$A198,СВЦЭМ!$B$39:$B$782,D$190)+'СЕТ СН'!$F$15</f>
        <v>193.73864666</v>
      </c>
      <c r="E198" s="36">
        <f>SUMIFS(СВЦЭМ!$F$39:$F$782,СВЦЭМ!$A$39:$A$782,$A198,СВЦЭМ!$B$39:$B$782,E$190)+'СЕТ СН'!$F$15</f>
        <v>192.93518657999999</v>
      </c>
      <c r="F198" s="36">
        <f>SUMIFS(СВЦЭМ!$F$39:$F$782,СВЦЭМ!$A$39:$A$782,$A198,СВЦЭМ!$B$39:$B$782,F$190)+'СЕТ СН'!$F$15</f>
        <v>192.71551041999999</v>
      </c>
      <c r="G198" s="36">
        <f>SUMIFS(СВЦЭМ!$F$39:$F$782,СВЦЭМ!$A$39:$A$782,$A198,СВЦЭМ!$B$39:$B$782,G$190)+'СЕТ СН'!$F$15</f>
        <v>190.44866827000001</v>
      </c>
      <c r="H198" s="36">
        <f>SUMIFS(СВЦЭМ!$F$39:$F$782,СВЦЭМ!$A$39:$A$782,$A198,СВЦЭМ!$B$39:$B$782,H$190)+'СЕТ СН'!$F$15</f>
        <v>182.99336434</v>
      </c>
      <c r="I198" s="36">
        <f>SUMIFS(СВЦЭМ!$F$39:$F$782,СВЦЭМ!$A$39:$A$782,$A198,СВЦЭМ!$B$39:$B$782,I$190)+'СЕТ СН'!$F$15</f>
        <v>168.82026637999999</v>
      </c>
      <c r="J198" s="36">
        <f>SUMIFS(СВЦЭМ!$F$39:$F$782,СВЦЭМ!$A$39:$A$782,$A198,СВЦЭМ!$B$39:$B$782,J$190)+'СЕТ СН'!$F$15</f>
        <v>164.60593523</v>
      </c>
      <c r="K198" s="36">
        <f>SUMIFS(СВЦЭМ!$F$39:$F$782,СВЦЭМ!$A$39:$A$782,$A198,СВЦЭМ!$B$39:$B$782,K$190)+'СЕТ СН'!$F$15</f>
        <v>166.72678234</v>
      </c>
      <c r="L198" s="36">
        <f>SUMIFS(СВЦЭМ!$F$39:$F$782,СВЦЭМ!$A$39:$A$782,$A198,СВЦЭМ!$B$39:$B$782,L$190)+'СЕТ СН'!$F$15</f>
        <v>161.51586263999999</v>
      </c>
      <c r="M198" s="36">
        <f>SUMIFS(СВЦЭМ!$F$39:$F$782,СВЦЭМ!$A$39:$A$782,$A198,СВЦЭМ!$B$39:$B$782,M$190)+'СЕТ СН'!$F$15</f>
        <v>163.30487686000001</v>
      </c>
      <c r="N198" s="36">
        <f>SUMIFS(СВЦЭМ!$F$39:$F$782,СВЦЭМ!$A$39:$A$782,$A198,СВЦЭМ!$B$39:$B$782,N$190)+'СЕТ СН'!$F$15</f>
        <v>166.21286305000001</v>
      </c>
      <c r="O198" s="36">
        <f>SUMIFS(СВЦЭМ!$F$39:$F$782,СВЦЭМ!$A$39:$A$782,$A198,СВЦЭМ!$B$39:$B$782,O$190)+'СЕТ СН'!$F$15</f>
        <v>163.30490175</v>
      </c>
      <c r="P198" s="36">
        <f>SUMIFS(СВЦЭМ!$F$39:$F$782,СВЦЭМ!$A$39:$A$782,$A198,СВЦЭМ!$B$39:$B$782,P$190)+'СЕТ СН'!$F$15</f>
        <v>164.51944519</v>
      </c>
      <c r="Q198" s="36">
        <f>SUMIFS(СВЦЭМ!$F$39:$F$782,СВЦЭМ!$A$39:$A$782,$A198,СВЦЭМ!$B$39:$B$782,Q$190)+'СЕТ СН'!$F$15</f>
        <v>167.58092927000001</v>
      </c>
      <c r="R198" s="36">
        <f>SUMIFS(СВЦЭМ!$F$39:$F$782,СВЦЭМ!$A$39:$A$782,$A198,СВЦЭМ!$B$39:$B$782,R$190)+'СЕТ СН'!$F$15</f>
        <v>167.05854983</v>
      </c>
      <c r="S198" s="36">
        <f>SUMIFS(СВЦЭМ!$F$39:$F$782,СВЦЭМ!$A$39:$A$782,$A198,СВЦЭМ!$B$39:$B$782,S$190)+'СЕТ СН'!$F$15</f>
        <v>164.96942448999999</v>
      </c>
      <c r="T198" s="36">
        <f>SUMIFS(СВЦЭМ!$F$39:$F$782,СВЦЭМ!$A$39:$A$782,$A198,СВЦЭМ!$B$39:$B$782,T$190)+'СЕТ СН'!$F$15</f>
        <v>163.20512195000001</v>
      </c>
      <c r="U198" s="36">
        <f>SUMIFS(СВЦЭМ!$F$39:$F$782,СВЦЭМ!$A$39:$A$782,$A198,СВЦЭМ!$B$39:$B$782,U$190)+'СЕТ СН'!$F$15</f>
        <v>160.61571738999999</v>
      </c>
      <c r="V198" s="36">
        <f>SUMIFS(СВЦЭМ!$F$39:$F$782,СВЦЭМ!$A$39:$A$782,$A198,СВЦЭМ!$B$39:$B$782,V$190)+'СЕТ СН'!$F$15</f>
        <v>160.39987575000001</v>
      </c>
      <c r="W198" s="36">
        <f>SUMIFS(СВЦЭМ!$F$39:$F$782,СВЦЭМ!$A$39:$A$782,$A198,СВЦЭМ!$B$39:$B$782,W$190)+'СЕТ СН'!$F$15</f>
        <v>163.69405938</v>
      </c>
      <c r="X198" s="36">
        <f>SUMIFS(СВЦЭМ!$F$39:$F$782,СВЦЭМ!$A$39:$A$782,$A198,СВЦЭМ!$B$39:$B$782,X$190)+'СЕТ СН'!$F$15</f>
        <v>170.54215350999999</v>
      </c>
      <c r="Y198" s="36">
        <f>SUMIFS(СВЦЭМ!$F$39:$F$782,СВЦЭМ!$A$39:$A$782,$A198,СВЦЭМ!$B$39:$B$782,Y$190)+'СЕТ СН'!$F$15</f>
        <v>177.13733267999999</v>
      </c>
    </row>
    <row r="199" spans="1:25" ht="15.75" x14ac:dyDescent="0.2">
      <c r="A199" s="35">
        <f t="shared" si="5"/>
        <v>45574</v>
      </c>
      <c r="B199" s="36">
        <f>SUMIFS(СВЦЭМ!$F$39:$F$782,СВЦЭМ!$A$39:$A$782,$A199,СВЦЭМ!$B$39:$B$782,B$190)+'СЕТ СН'!$F$15</f>
        <v>181.71778631000001</v>
      </c>
      <c r="C199" s="36">
        <f>SUMIFS(СВЦЭМ!$F$39:$F$782,СВЦЭМ!$A$39:$A$782,$A199,СВЦЭМ!$B$39:$B$782,C$190)+'СЕТ СН'!$F$15</f>
        <v>191.0187406</v>
      </c>
      <c r="D199" s="36">
        <f>SUMIFS(СВЦЭМ!$F$39:$F$782,СВЦЭМ!$A$39:$A$782,$A199,СВЦЭМ!$B$39:$B$782,D$190)+'СЕТ СН'!$F$15</f>
        <v>195.43217988000001</v>
      </c>
      <c r="E199" s="36">
        <f>SUMIFS(СВЦЭМ!$F$39:$F$782,СВЦЭМ!$A$39:$A$782,$A199,СВЦЭМ!$B$39:$B$782,E$190)+'СЕТ СН'!$F$15</f>
        <v>198.17213365999999</v>
      </c>
      <c r="F199" s="36">
        <f>SUMIFS(СВЦЭМ!$F$39:$F$782,СВЦЭМ!$A$39:$A$782,$A199,СВЦЭМ!$B$39:$B$782,F$190)+'СЕТ СН'!$F$15</f>
        <v>197.22297465</v>
      </c>
      <c r="G199" s="36">
        <f>SUMIFS(СВЦЭМ!$F$39:$F$782,СВЦЭМ!$A$39:$A$782,$A199,СВЦЭМ!$B$39:$B$782,G$190)+'СЕТ СН'!$F$15</f>
        <v>193.18725294000001</v>
      </c>
      <c r="H199" s="36">
        <f>SUMIFS(СВЦЭМ!$F$39:$F$782,СВЦЭМ!$A$39:$A$782,$A199,СВЦЭМ!$B$39:$B$782,H$190)+'СЕТ СН'!$F$15</f>
        <v>185.32607748999999</v>
      </c>
      <c r="I199" s="36">
        <f>SUMIFS(СВЦЭМ!$F$39:$F$782,СВЦЭМ!$A$39:$A$782,$A199,СВЦЭМ!$B$39:$B$782,I$190)+'СЕТ СН'!$F$15</f>
        <v>182.24521659999999</v>
      </c>
      <c r="J199" s="36">
        <f>SUMIFS(СВЦЭМ!$F$39:$F$782,СВЦЭМ!$A$39:$A$782,$A199,СВЦЭМ!$B$39:$B$782,J$190)+'СЕТ СН'!$F$15</f>
        <v>172.18770767999999</v>
      </c>
      <c r="K199" s="36">
        <f>SUMIFS(СВЦЭМ!$F$39:$F$782,СВЦЭМ!$A$39:$A$782,$A199,СВЦЭМ!$B$39:$B$782,K$190)+'СЕТ СН'!$F$15</f>
        <v>171.12741972000001</v>
      </c>
      <c r="L199" s="36">
        <f>SUMIFS(СВЦЭМ!$F$39:$F$782,СВЦЭМ!$A$39:$A$782,$A199,СВЦЭМ!$B$39:$B$782,L$190)+'СЕТ СН'!$F$15</f>
        <v>169.46514801999999</v>
      </c>
      <c r="M199" s="36">
        <f>SUMIFS(СВЦЭМ!$F$39:$F$782,СВЦЭМ!$A$39:$A$782,$A199,СВЦЭМ!$B$39:$B$782,M$190)+'СЕТ СН'!$F$15</f>
        <v>171.71939555</v>
      </c>
      <c r="N199" s="36">
        <f>SUMIFS(СВЦЭМ!$F$39:$F$782,СВЦЭМ!$A$39:$A$782,$A199,СВЦЭМ!$B$39:$B$782,N$190)+'СЕТ СН'!$F$15</f>
        <v>174.83740123999999</v>
      </c>
      <c r="O199" s="36">
        <f>SUMIFS(СВЦЭМ!$F$39:$F$782,СВЦЭМ!$A$39:$A$782,$A199,СВЦЭМ!$B$39:$B$782,O$190)+'СЕТ СН'!$F$15</f>
        <v>173.88838478</v>
      </c>
      <c r="P199" s="36">
        <f>SUMIFS(СВЦЭМ!$F$39:$F$782,СВЦЭМ!$A$39:$A$782,$A199,СВЦЭМ!$B$39:$B$782,P$190)+'СЕТ СН'!$F$15</f>
        <v>172.71512715</v>
      </c>
      <c r="Q199" s="36">
        <f>SUMIFS(СВЦЭМ!$F$39:$F$782,СВЦЭМ!$A$39:$A$782,$A199,СВЦЭМ!$B$39:$B$782,Q$190)+'СЕТ СН'!$F$15</f>
        <v>176.25654850000001</v>
      </c>
      <c r="R199" s="36">
        <f>SUMIFS(СВЦЭМ!$F$39:$F$782,СВЦЭМ!$A$39:$A$782,$A199,СВЦЭМ!$B$39:$B$782,R$190)+'СЕТ СН'!$F$15</f>
        <v>175.70526734000001</v>
      </c>
      <c r="S199" s="36">
        <f>SUMIFS(СВЦЭМ!$F$39:$F$782,СВЦЭМ!$A$39:$A$782,$A199,СВЦЭМ!$B$39:$B$782,S$190)+'СЕТ СН'!$F$15</f>
        <v>173.97375603</v>
      </c>
      <c r="T199" s="36">
        <f>SUMIFS(СВЦЭМ!$F$39:$F$782,СВЦЭМ!$A$39:$A$782,$A199,СВЦЭМ!$B$39:$B$782,T$190)+'СЕТ СН'!$F$15</f>
        <v>173.77706405999999</v>
      </c>
      <c r="U199" s="36">
        <f>SUMIFS(СВЦЭМ!$F$39:$F$782,СВЦЭМ!$A$39:$A$782,$A199,СВЦЭМ!$B$39:$B$782,U$190)+'СЕТ СН'!$F$15</f>
        <v>174.00436586999999</v>
      </c>
      <c r="V199" s="36">
        <f>SUMIFS(СВЦЭМ!$F$39:$F$782,СВЦЭМ!$A$39:$A$782,$A199,СВЦЭМ!$B$39:$B$782,V$190)+'СЕТ СН'!$F$15</f>
        <v>175.35384263</v>
      </c>
      <c r="W199" s="36">
        <f>SUMIFS(СВЦЭМ!$F$39:$F$782,СВЦЭМ!$A$39:$A$782,$A199,СВЦЭМ!$B$39:$B$782,W$190)+'СЕТ СН'!$F$15</f>
        <v>177.42139137000001</v>
      </c>
      <c r="X199" s="36">
        <f>SUMIFS(СВЦЭМ!$F$39:$F$782,СВЦЭМ!$A$39:$A$782,$A199,СВЦЭМ!$B$39:$B$782,X$190)+'СЕТ СН'!$F$15</f>
        <v>185.34710808</v>
      </c>
      <c r="Y199" s="36">
        <f>SUMIFS(СВЦЭМ!$F$39:$F$782,СВЦЭМ!$A$39:$A$782,$A199,СВЦЭМ!$B$39:$B$782,Y$190)+'СЕТ СН'!$F$15</f>
        <v>191.25420556</v>
      </c>
    </row>
    <row r="200" spans="1:25" ht="15.75" x14ac:dyDescent="0.2">
      <c r="A200" s="35">
        <f t="shared" si="5"/>
        <v>45575</v>
      </c>
      <c r="B200" s="36">
        <f>SUMIFS(СВЦЭМ!$F$39:$F$782,СВЦЭМ!$A$39:$A$782,$A200,СВЦЭМ!$B$39:$B$782,B$190)+'СЕТ СН'!$F$15</f>
        <v>188.91701971000001</v>
      </c>
      <c r="C200" s="36">
        <f>SUMIFS(СВЦЭМ!$F$39:$F$782,СВЦЭМ!$A$39:$A$782,$A200,СВЦЭМ!$B$39:$B$782,C$190)+'СЕТ СН'!$F$15</f>
        <v>193.02725651</v>
      </c>
      <c r="D200" s="36">
        <f>SUMIFS(СВЦЭМ!$F$39:$F$782,СВЦЭМ!$A$39:$A$782,$A200,СВЦЭМ!$B$39:$B$782,D$190)+'СЕТ СН'!$F$15</f>
        <v>191.39713223999999</v>
      </c>
      <c r="E200" s="36">
        <f>SUMIFS(СВЦЭМ!$F$39:$F$782,СВЦЭМ!$A$39:$A$782,$A200,СВЦЭМ!$B$39:$B$782,E$190)+'СЕТ СН'!$F$15</f>
        <v>191.92228999</v>
      </c>
      <c r="F200" s="36">
        <f>SUMIFS(СВЦЭМ!$F$39:$F$782,СВЦЭМ!$A$39:$A$782,$A200,СВЦЭМ!$B$39:$B$782,F$190)+'СЕТ СН'!$F$15</f>
        <v>192.66151201</v>
      </c>
      <c r="G200" s="36">
        <f>SUMIFS(СВЦЭМ!$F$39:$F$782,СВЦЭМ!$A$39:$A$782,$A200,СВЦЭМ!$B$39:$B$782,G$190)+'СЕТ СН'!$F$15</f>
        <v>189.49350855</v>
      </c>
      <c r="H200" s="36">
        <f>SUMIFS(СВЦЭМ!$F$39:$F$782,СВЦЭМ!$A$39:$A$782,$A200,СВЦЭМ!$B$39:$B$782,H$190)+'СЕТ СН'!$F$15</f>
        <v>178.97256816999999</v>
      </c>
      <c r="I200" s="36">
        <f>SUMIFS(СВЦЭМ!$F$39:$F$782,СВЦЭМ!$A$39:$A$782,$A200,СВЦЭМ!$B$39:$B$782,I$190)+'СЕТ СН'!$F$15</f>
        <v>169.29601577</v>
      </c>
      <c r="J200" s="36">
        <f>SUMIFS(СВЦЭМ!$F$39:$F$782,СВЦЭМ!$A$39:$A$782,$A200,СВЦЭМ!$B$39:$B$782,J$190)+'СЕТ СН'!$F$15</f>
        <v>164.99306659999999</v>
      </c>
      <c r="K200" s="36">
        <f>SUMIFS(СВЦЭМ!$F$39:$F$782,СВЦЭМ!$A$39:$A$782,$A200,СВЦЭМ!$B$39:$B$782,K$190)+'СЕТ СН'!$F$15</f>
        <v>163.99453496000001</v>
      </c>
      <c r="L200" s="36">
        <f>SUMIFS(СВЦЭМ!$F$39:$F$782,СВЦЭМ!$A$39:$A$782,$A200,СВЦЭМ!$B$39:$B$782,L$190)+'СЕТ СН'!$F$15</f>
        <v>163.43285136</v>
      </c>
      <c r="M200" s="36">
        <f>SUMIFS(СВЦЭМ!$F$39:$F$782,СВЦЭМ!$A$39:$A$782,$A200,СВЦЭМ!$B$39:$B$782,M$190)+'СЕТ СН'!$F$15</f>
        <v>166.24554477000001</v>
      </c>
      <c r="N200" s="36">
        <f>SUMIFS(СВЦЭМ!$F$39:$F$782,СВЦЭМ!$A$39:$A$782,$A200,СВЦЭМ!$B$39:$B$782,N$190)+'СЕТ СН'!$F$15</f>
        <v>166.19677734000001</v>
      </c>
      <c r="O200" s="36">
        <f>SUMIFS(СВЦЭМ!$F$39:$F$782,СВЦЭМ!$A$39:$A$782,$A200,СВЦЭМ!$B$39:$B$782,O$190)+'СЕТ СН'!$F$15</f>
        <v>167.03943820999999</v>
      </c>
      <c r="P200" s="36">
        <f>SUMIFS(СВЦЭМ!$F$39:$F$782,СВЦЭМ!$A$39:$A$782,$A200,СВЦЭМ!$B$39:$B$782,P$190)+'СЕТ СН'!$F$15</f>
        <v>168.52323604</v>
      </c>
      <c r="Q200" s="36">
        <f>SUMIFS(СВЦЭМ!$F$39:$F$782,СВЦЭМ!$A$39:$A$782,$A200,СВЦЭМ!$B$39:$B$782,Q$190)+'СЕТ СН'!$F$15</f>
        <v>171.00136853000001</v>
      </c>
      <c r="R200" s="36">
        <f>SUMIFS(СВЦЭМ!$F$39:$F$782,СВЦЭМ!$A$39:$A$782,$A200,СВЦЭМ!$B$39:$B$782,R$190)+'СЕТ СН'!$F$15</f>
        <v>170.70496894999999</v>
      </c>
      <c r="S200" s="36">
        <f>SUMIFS(СВЦЭМ!$F$39:$F$782,СВЦЭМ!$A$39:$A$782,$A200,СВЦЭМ!$B$39:$B$782,S$190)+'СЕТ СН'!$F$15</f>
        <v>169.97292232000001</v>
      </c>
      <c r="T200" s="36">
        <f>SUMIFS(СВЦЭМ!$F$39:$F$782,СВЦЭМ!$A$39:$A$782,$A200,СВЦЭМ!$B$39:$B$782,T$190)+'СЕТ СН'!$F$15</f>
        <v>163.20437823</v>
      </c>
      <c r="U200" s="36">
        <f>SUMIFS(СВЦЭМ!$F$39:$F$782,СВЦЭМ!$A$39:$A$782,$A200,СВЦЭМ!$B$39:$B$782,U$190)+'СЕТ СН'!$F$15</f>
        <v>155.94229121000001</v>
      </c>
      <c r="V200" s="36">
        <f>SUMIFS(СВЦЭМ!$F$39:$F$782,СВЦЭМ!$A$39:$A$782,$A200,СВЦЭМ!$B$39:$B$782,V$190)+'СЕТ СН'!$F$15</f>
        <v>155.95041212999999</v>
      </c>
      <c r="W200" s="36">
        <f>SUMIFS(СВЦЭМ!$F$39:$F$782,СВЦЭМ!$A$39:$A$782,$A200,СВЦЭМ!$B$39:$B$782,W$190)+'СЕТ СН'!$F$15</f>
        <v>157.66208001999999</v>
      </c>
      <c r="X200" s="36">
        <f>SUMIFS(СВЦЭМ!$F$39:$F$782,СВЦЭМ!$A$39:$A$782,$A200,СВЦЭМ!$B$39:$B$782,X$190)+'СЕТ СН'!$F$15</f>
        <v>164.36140915999999</v>
      </c>
      <c r="Y200" s="36">
        <f>SUMIFS(СВЦЭМ!$F$39:$F$782,СВЦЭМ!$A$39:$A$782,$A200,СВЦЭМ!$B$39:$B$782,Y$190)+'СЕТ СН'!$F$15</f>
        <v>171.94124746</v>
      </c>
    </row>
    <row r="201" spans="1:25" ht="15.75" x14ac:dyDescent="0.2">
      <c r="A201" s="35">
        <f t="shared" si="5"/>
        <v>45576</v>
      </c>
      <c r="B201" s="36">
        <f>SUMIFS(СВЦЭМ!$F$39:$F$782,СВЦЭМ!$A$39:$A$782,$A201,СВЦЭМ!$B$39:$B$782,B$190)+'СЕТ СН'!$F$15</f>
        <v>187.71456542000001</v>
      </c>
      <c r="C201" s="36">
        <f>SUMIFS(СВЦЭМ!$F$39:$F$782,СВЦЭМ!$A$39:$A$782,$A201,СВЦЭМ!$B$39:$B$782,C$190)+'СЕТ СН'!$F$15</f>
        <v>193.20772896</v>
      </c>
      <c r="D201" s="36">
        <f>SUMIFS(СВЦЭМ!$F$39:$F$782,СВЦЭМ!$A$39:$A$782,$A201,СВЦЭМ!$B$39:$B$782,D$190)+'СЕТ СН'!$F$15</f>
        <v>194.22564944000001</v>
      </c>
      <c r="E201" s="36">
        <f>SUMIFS(СВЦЭМ!$F$39:$F$782,СВЦЭМ!$A$39:$A$782,$A201,СВЦЭМ!$B$39:$B$782,E$190)+'СЕТ СН'!$F$15</f>
        <v>194.90944099999999</v>
      </c>
      <c r="F201" s="36">
        <f>SUMIFS(СВЦЭМ!$F$39:$F$782,СВЦЭМ!$A$39:$A$782,$A201,СВЦЭМ!$B$39:$B$782,F$190)+'СЕТ СН'!$F$15</f>
        <v>197.16773506000001</v>
      </c>
      <c r="G201" s="36">
        <f>SUMIFS(СВЦЭМ!$F$39:$F$782,СВЦЭМ!$A$39:$A$782,$A201,СВЦЭМ!$B$39:$B$782,G$190)+'СЕТ СН'!$F$15</f>
        <v>195.70844506</v>
      </c>
      <c r="H201" s="36">
        <f>SUMIFS(СВЦЭМ!$F$39:$F$782,СВЦЭМ!$A$39:$A$782,$A201,СВЦЭМ!$B$39:$B$782,H$190)+'СЕТ СН'!$F$15</f>
        <v>184.17560592999999</v>
      </c>
      <c r="I201" s="36">
        <f>SUMIFS(СВЦЭМ!$F$39:$F$782,СВЦЭМ!$A$39:$A$782,$A201,СВЦЭМ!$B$39:$B$782,I$190)+'СЕТ СН'!$F$15</f>
        <v>177.00538650999999</v>
      </c>
      <c r="J201" s="36">
        <f>SUMIFS(СВЦЭМ!$F$39:$F$782,СВЦЭМ!$A$39:$A$782,$A201,СВЦЭМ!$B$39:$B$782,J$190)+'СЕТ СН'!$F$15</f>
        <v>171.17672335</v>
      </c>
      <c r="K201" s="36">
        <f>SUMIFS(СВЦЭМ!$F$39:$F$782,СВЦЭМ!$A$39:$A$782,$A201,СВЦЭМ!$B$39:$B$782,K$190)+'СЕТ СН'!$F$15</f>
        <v>171.03282048</v>
      </c>
      <c r="L201" s="36">
        <f>SUMIFS(СВЦЭМ!$F$39:$F$782,СВЦЭМ!$A$39:$A$782,$A201,СВЦЭМ!$B$39:$B$782,L$190)+'СЕТ СН'!$F$15</f>
        <v>170.72826597</v>
      </c>
      <c r="M201" s="36">
        <f>SUMIFS(СВЦЭМ!$F$39:$F$782,СВЦЭМ!$A$39:$A$782,$A201,СВЦЭМ!$B$39:$B$782,M$190)+'СЕТ СН'!$F$15</f>
        <v>169.16445124000001</v>
      </c>
      <c r="N201" s="36">
        <f>SUMIFS(СВЦЭМ!$F$39:$F$782,СВЦЭМ!$A$39:$A$782,$A201,СВЦЭМ!$B$39:$B$782,N$190)+'СЕТ СН'!$F$15</f>
        <v>173.96010557</v>
      </c>
      <c r="O201" s="36">
        <f>SUMIFS(СВЦЭМ!$F$39:$F$782,СВЦЭМ!$A$39:$A$782,$A201,СВЦЭМ!$B$39:$B$782,O$190)+'СЕТ СН'!$F$15</f>
        <v>173.58855252999999</v>
      </c>
      <c r="P201" s="36">
        <f>SUMIFS(СВЦЭМ!$F$39:$F$782,СВЦЭМ!$A$39:$A$782,$A201,СВЦЭМ!$B$39:$B$782,P$190)+'СЕТ СН'!$F$15</f>
        <v>174.00446916999999</v>
      </c>
      <c r="Q201" s="36">
        <f>SUMIFS(СВЦЭМ!$F$39:$F$782,СВЦЭМ!$A$39:$A$782,$A201,СВЦЭМ!$B$39:$B$782,Q$190)+'СЕТ СН'!$F$15</f>
        <v>174.52616799</v>
      </c>
      <c r="R201" s="36">
        <f>SUMIFS(СВЦЭМ!$F$39:$F$782,СВЦЭМ!$A$39:$A$782,$A201,СВЦЭМ!$B$39:$B$782,R$190)+'СЕТ СН'!$F$15</f>
        <v>174.44692584000001</v>
      </c>
      <c r="S201" s="36">
        <f>SUMIFS(СВЦЭМ!$F$39:$F$782,СВЦЭМ!$A$39:$A$782,$A201,СВЦЭМ!$B$39:$B$782,S$190)+'СЕТ СН'!$F$15</f>
        <v>173.23714966</v>
      </c>
      <c r="T201" s="36">
        <f>SUMIFS(СВЦЭМ!$F$39:$F$782,СВЦЭМ!$A$39:$A$782,$A201,СВЦЭМ!$B$39:$B$782,T$190)+'СЕТ СН'!$F$15</f>
        <v>168.12884768999999</v>
      </c>
      <c r="U201" s="36">
        <f>SUMIFS(СВЦЭМ!$F$39:$F$782,СВЦЭМ!$A$39:$A$782,$A201,СВЦЭМ!$B$39:$B$782,U$190)+'СЕТ СН'!$F$15</f>
        <v>163.21665813999999</v>
      </c>
      <c r="V201" s="36">
        <f>SUMIFS(СВЦЭМ!$F$39:$F$782,СВЦЭМ!$A$39:$A$782,$A201,СВЦЭМ!$B$39:$B$782,V$190)+'СЕТ СН'!$F$15</f>
        <v>164.59039447999999</v>
      </c>
      <c r="W201" s="36">
        <f>SUMIFS(СВЦЭМ!$F$39:$F$782,СВЦЭМ!$A$39:$A$782,$A201,СВЦЭМ!$B$39:$B$782,W$190)+'СЕТ СН'!$F$15</f>
        <v>166.58257035</v>
      </c>
      <c r="X201" s="36">
        <f>SUMIFS(СВЦЭМ!$F$39:$F$782,СВЦЭМ!$A$39:$A$782,$A201,СВЦЭМ!$B$39:$B$782,X$190)+'СЕТ СН'!$F$15</f>
        <v>174.33873899</v>
      </c>
      <c r="Y201" s="36">
        <f>SUMIFS(СВЦЭМ!$F$39:$F$782,СВЦЭМ!$A$39:$A$782,$A201,СВЦЭМ!$B$39:$B$782,Y$190)+'СЕТ СН'!$F$15</f>
        <v>181.21214997999999</v>
      </c>
    </row>
    <row r="202" spans="1:25" ht="15.75" x14ac:dyDescent="0.2">
      <c r="A202" s="35">
        <f t="shared" si="5"/>
        <v>45577</v>
      </c>
      <c r="B202" s="36">
        <f>SUMIFS(СВЦЭМ!$F$39:$F$782,СВЦЭМ!$A$39:$A$782,$A202,СВЦЭМ!$B$39:$B$782,B$190)+'СЕТ СН'!$F$15</f>
        <v>182.75688837999999</v>
      </c>
      <c r="C202" s="36">
        <f>SUMIFS(СВЦЭМ!$F$39:$F$782,СВЦЭМ!$A$39:$A$782,$A202,СВЦЭМ!$B$39:$B$782,C$190)+'СЕТ СН'!$F$15</f>
        <v>189.9017825</v>
      </c>
      <c r="D202" s="36">
        <f>SUMIFS(СВЦЭМ!$F$39:$F$782,СВЦЭМ!$A$39:$A$782,$A202,СВЦЭМ!$B$39:$B$782,D$190)+'СЕТ СН'!$F$15</f>
        <v>196.03518166000001</v>
      </c>
      <c r="E202" s="36">
        <f>SUMIFS(СВЦЭМ!$F$39:$F$782,СВЦЭМ!$A$39:$A$782,$A202,СВЦЭМ!$B$39:$B$782,E$190)+'СЕТ СН'!$F$15</f>
        <v>195.22697635</v>
      </c>
      <c r="F202" s="36">
        <f>SUMIFS(СВЦЭМ!$F$39:$F$782,СВЦЭМ!$A$39:$A$782,$A202,СВЦЭМ!$B$39:$B$782,F$190)+'СЕТ СН'!$F$15</f>
        <v>194.56954066</v>
      </c>
      <c r="G202" s="36">
        <f>SUMIFS(СВЦЭМ!$F$39:$F$782,СВЦЭМ!$A$39:$A$782,$A202,СВЦЭМ!$B$39:$B$782,G$190)+'СЕТ СН'!$F$15</f>
        <v>195.2787969</v>
      </c>
      <c r="H202" s="36">
        <f>SUMIFS(СВЦЭМ!$F$39:$F$782,СВЦЭМ!$A$39:$A$782,$A202,СВЦЭМ!$B$39:$B$782,H$190)+'СЕТ СН'!$F$15</f>
        <v>192.62778388999999</v>
      </c>
      <c r="I202" s="36">
        <f>SUMIFS(СВЦЭМ!$F$39:$F$782,СВЦЭМ!$A$39:$A$782,$A202,СВЦЭМ!$B$39:$B$782,I$190)+'СЕТ СН'!$F$15</f>
        <v>186.87715861999999</v>
      </c>
      <c r="J202" s="36">
        <f>SUMIFS(СВЦЭМ!$F$39:$F$782,СВЦЭМ!$A$39:$A$782,$A202,СВЦЭМ!$B$39:$B$782,J$190)+'СЕТ СН'!$F$15</f>
        <v>176.22334577000001</v>
      </c>
      <c r="K202" s="36">
        <f>SUMIFS(СВЦЭМ!$F$39:$F$782,СВЦЭМ!$A$39:$A$782,$A202,СВЦЭМ!$B$39:$B$782,K$190)+'СЕТ СН'!$F$15</f>
        <v>169.55247521999999</v>
      </c>
      <c r="L202" s="36">
        <f>SUMIFS(СВЦЭМ!$F$39:$F$782,СВЦЭМ!$A$39:$A$782,$A202,СВЦЭМ!$B$39:$B$782,L$190)+'СЕТ СН'!$F$15</f>
        <v>166.06355052000001</v>
      </c>
      <c r="M202" s="36">
        <f>SUMIFS(СВЦЭМ!$F$39:$F$782,СВЦЭМ!$A$39:$A$782,$A202,СВЦЭМ!$B$39:$B$782,M$190)+'СЕТ СН'!$F$15</f>
        <v>164.71884568999999</v>
      </c>
      <c r="N202" s="36">
        <f>SUMIFS(СВЦЭМ!$F$39:$F$782,СВЦЭМ!$A$39:$A$782,$A202,СВЦЭМ!$B$39:$B$782,N$190)+'СЕТ СН'!$F$15</f>
        <v>166.03427357999999</v>
      </c>
      <c r="O202" s="36">
        <f>SUMIFS(СВЦЭМ!$F$39:$F$782,СВЦЭМ!$A$39:$A$782,$A202,СВЦЭМ!$B$39:$B$782,O$190)+'СЕТ СН'!$F$15</f>
        <v>166.65594447999999</v>
      </c>
      <c r="P202" s="36">
        <f>SUMIFS(СВЦЭМ!$F$39:$F$782,СВЦЭМ!$A$39:$A$782,$A202,СВЦЭМ!$B$39:$B$782,P$190)+'СЕТ СН'!$F$15</f>
        <v>168.19905618000001</v>
      </c>
      <c r="Q202" s="36">
        <f>SUMIFS(СВЦЭМ!$F$39:$F$782,СВЦЭМ!$A$39:$A$782,$A202,СВЦЭМ!$B$39:$B$782,Q$190)+'СЕТ СН'!$F$15</f>
        <v>168.55612038999999</v>
      </c>
      <c r="R202" s="36">
        <f>SUMIFS(СВЦЭМ!$F$39:$F$782,СВЦЭМ!$A$39:$A$782,$A202,СВЦЭМ!$B$39:$B$782,R$190)+'СЕТ СН'!$F$15</f>
        <v>169.38668018999999</v>
      </c>
      <c r="S202" s="36">
        <f>SUMIFS(СВЦЭМ!$F$39:$F$782,СВЦЭМ!$A$39:$A$782,$A202,СВЦЭМ!$B$39:$B$782,S$190)+'СЕТ СН'!$F$15</f>
        <v>168.86026287999999</v>
      </c>
      <c r="T202" s="36">
        <f>SUMIFS(СВЦЭМ!$F$39:$F$782,СВЦЭМ!$A$39:$A$782,$A202,СВЦЭМ!$B$39:$B$782,T$190)+'СЕТ СН'!$F$15</f>
        <v>164.28734829000001</v>
      </c>
      <c r="U202" s="36">
        <f>SUMIFS(СВЦЭМ!$F$39:$F$782,СВЦЭМ!$A$39:$A$782,$A202,СВЦЭМ!$B$39:$B$782,U$190)+'СЕТ СН'!$F$15</f>
        <v>159.01642054999999</v>
      </c>
      <c r="V202" s="36">
        <f>SUMIFS(СВЦЭМ!$F$39:$F$782,СВЦЭМ!$A$39:$A$782,$A202,СВЦЭМ!$B$39:$B$782,V$190)+'СЕТ СН'!$F$15</f>
        <v>160.2389268</v>
      </c>
      <c r="W202" s="36">
        <f>SUMIFS(СВЦЭМ!$F$39:$F$782,СВЦЭМ!$A$39:$A$782,$A202,СВЦЭМ!$B$39:$B$782,W$190)+'СЕТ СН'!$F$15</f>
        <v>162.0748791</v>
      </c>
      <c r="X202" s="36">
        <f>SUMIFS(СВЦЭМ!$F$39:$F$782,СВЦЭМ!$A$39:$A$782,$A202,СВЦЭМ!$B$39:$B$782,X$190)+'СЕТ СН'!$F$15</f>
        <v>168.04391942000001</v>
      </c>
      <c r="Y202" s="36">
        <f>SUMIFS(СВЦЭМ!$F$39:$F$782,СВЦЭМ!$A$39:$A$782,$A202,СВЦЭМ!$B$39:$B$782,Y$190)+'СЕТ СН'!$F$15</f>
        <v>177.24568120999999</v>
      </c>
    </row>
    <row r="203" spans="1:25" ht="15.75" x14ac:dyDescent="0.2">
      <c r="A203" s="35">
        <f t="shared" si="5"/>
        <v>45578</v>
      </c>
      <c r="B203" s="36">
        <f>SUMIFS(СВЦЭМ!$F$39:$F$782,СВЦЭМ!$A$39:$A$782,$A203,СВЦЭМ!$B$39:$B$782,B$190)+'СЕТ СН'!$F$15</f>
        <v>179.58673256</v>
      </c>
      <c r="C203" s="36">
        <f>SUMIFS(СВЦЭМ!$F$39:$F$782,СВЦЭМ!$A$39:$A$782,$A203,СВЦЭМ!$B$39:$B$782,C$190)+'СЕТ СН'!$F$15</f>
        <v>184.49965352000001</v>
      </c>
      <c r="D203" s="36">
        <f>SUMIFS(СВЦЭМ!$F$39:$F$782,СВЦЭМ!$A$39:$A$782,$A203,СВЦЭМ!$B$39:$B$782,D$190)+'СЕТ СН'!$F$15</f>
        <v>190.43816397000001</v>
      </c>
      <c r="E203" s="36">
        <f>SUMIFS(СВЦЭМ!$F$39:$F$782,СВЦЭМ!$A$39:$A$782,$A203,СВЦЭМ!$B$39:$B$782,E$190)+'СЕТ СН'!$F$15</f>
        <v>195.60680255</v>
      </c>
      <c r="F203" s="36">
        <f>SUMIFS(СВЦЭМ!$F$39:$F$782,СВЦЭМ!$A$39:$A$782,$A203,СВЦЭМ!$B$39:$B$782,F$190)+'СЕТ СН'!$F$15</f>
        <v>195.73870359</v>
      </c>
      <c r="G203" s="36">
        <f>SUMIFS(СВЦЭМ!$F$39:$F$782,СВЦЭМ!$A$39:$A$782,$A203,СВЦЭМ!$B$39:$B$782,G$190)+'СЕТ СН'!$F$15</f>
        <v>194.63118954999999</v>
      </c>
      <c r="H203" s="36">
        <f>SUMIFS(СВЦЭМ!$F$39:$F$782,СВЦЭМ!$A$39:$A$782,$A203,СВЦЭМ!$B$39:$B$782,H$190)+'СЕТ СН'!$F$15</f>
        <v>190.63567724999999</v>
      </c>
      <c r="I203" s="36">
        <f>SUMIFS(СВЦЭМ!$F$39:$F$782,СВЦЭМ!$A$39:$A$782,$A203,СВЦЭМ!$B$39:$B$782,I$190)+'СЕТ СН'!$F$15</f>
        <v>184.23529486000001</v>
      </c>
      <c r="J203" s="36">
        <f>SUMIFS(СВЦЭМ!$F$39:$F$782,СВЦЭМ!$A$39:$A$782,$A203,СВЦЭМ!$B$39:$B$782,J$190)+'СЕТ СН'!$F$15</f>
        <v>175.76786380999999</v>
      </c>
      <c r="K203" s="36">
        <f>SUMIFS(СВЦЭМ!$F$39:$F$782,СВЦЭМ!$A$39:$A$782,$A203,СВЦЭМ!$B$39:$B$782,K$190)+'СЕТ СН'!$F$15</f>
        <v>168.20706036000001</v>
      </c>
      <c r="L203" s="36">
        <f>SUMIFS(СВЦЭМ!$F$39:$F$782,СВЦЭМ!$A$39:$A$782,$A203,СВЦЭМ!$B$39:$B$782,L$190)+'СЕТ СН'!$F$15</f>
        <v>162.05703037000001</v>
      </c>
      <c r="M203" s="36">
        <f>SUMIFS(СВЦЭМ!$F$39:$F$782,СВЦЭМ!$A$39:$A$782,$A203,СВЦЭМ!$B$39:$B$782,M$190)+'СЕТ СН'!$F$15</f>
        <v>163.01100536999999</v>
      </c>
      <c r="N203" s="36">
        <f>SUMIFS(СВЦЭМ!$F$39:$F$782,СВЦЭМ!$A$39:$A$782,$A203,СВЦЭМ!$B$39:$B$782,N$190)+'СЕТ СН'!$F$15</f>
        <v>165.86558542</v>
      </c>
      <c r="O203" s="36">
        <f>SUMIFS(СВЦЭМ!$F$39:$F$782,СВЦЭМ!$A$39:$A$782,$A203,СВЦЭМ!$B$39:$B$782,O$190)+'СЕТ СН'!$F$15</f>
        <v>168.29509791999999</v>
      </c>
      <c r="P203" s="36">
        <f>SUMIFS(СВЦЭМ!$F$39:$F$782,СВЦЭМ!$A$39:$A$782,$A203,СВЦЭМ!$B$39:$B$782,P$190)+'СЕТ СН'!$F$15</f>
        <v>169.38588566000001</v>
      </c>
      <c r="Q203" s="36">
        <f>SUMIFS(СВЦЭМ!$F$39:$F$782,СВЦЭМ!$A$39:$A$782,$A203,СВЦЭМ!$B$39:$B$782,Q$190)+'СЕТ СН'!$F$15</f>
        <v>170.57916526</v>
      </c>
      <c r="R203" s="36">
        <f>SUMIFS(СВЦЭМ!$F$39:$F$782,СВЦЭМ!$A$39:$A$782,$A203,СВЦЭМ!$B$39:$B$782,R$190)+'СЕТ СН'!$F$15</f>
        <v>170.38275741000001</v>
      </c>
      <c r="S203" s="36">
        <f>SUMIFS(СВЦЭМ!$F$39:$F$782,СВЦЭМ!$A$39:$A$782,$A203,СВЦЭМ!$B$39:$B$782,S$190)+'СЕТ СН'!$F$15</f>
        <v>167.27584266</v>
      </c>
      <c r="T203" s="36">
        <f>SUMIFS(СВЦЭМ!$F$39:$F$782,СВЦЭМ!$A$39:$A$782,$A203,СВЦЭМ!$B$39:$B$782,T$190)+'СЕТ СН'!$F$15</f>
        <v>160.38069203000001</v>
      </c>
      <c r="U203" s="36">
        <f>SUMIFS(СВЦЭМ!$F$39:$F$782,СВЦЭМ!$A$39:$A$782,$A203,СВЦЭМ!$B$39:$B$782,U$190)+'СЕТ СН'!$F$15</f>
        <v>154.8875117</v>
      </c>
      <c r="V203" s="36">
        <f>SUMIFS(СВЦЭМ!$F$39:$F$782,СВЦЭМ!$A$39:$A$782,$A203,СВЦЭМ!$B$39:$B$782,V$190)+'СЕТ СН'!$F$15</f>
        <v>154.94006199</v>
      </c>
      <c r="W203" s="36">
        <f>SUMIFS(СВЦЭМ!$F$39:$F$782,СВЦЭМ!$A$39:$A$782,$A203,СВЦЭМ!$B$39:$B$782,W$190)+'СЕТ СН'!$F$15</f>
        <v>157.35127481999999</v>
      </c>
      <c r="X203" s="36">
        <f>SUMIFS(СВЦЭМ!$F$39:$F$782,СВЦЭМ!$A$39:$A$782,$A203,СВЦЭМ!$B$39:$B$782,X$190)+'СЕТ СН'!$F$15</f>
        <v>165.15526545</v>
      </c>
      <c r="Y203" s="36">
        <f>SUMIFS(СВЦЭМ!$F$39:$F$782,СВЦЭМ!$A$39:$A$782,$A203,СВЦЭМ!$B$39:$B$782,Y$190)+'СЕТ СН'!$F$15</f>
        <v>174.73981767999999</v>
      </c>
    </row>
    <row r="204" spans="1:25" ht="15.75" x14ac:dyDescent="0.2">
      <c r="A204" s="35">
        <f t="shared" si="5"/>
        <v>45579</v>
      </c>
      <c r="B204" s="36">
        <f>SUMIFS(СВЦЭМ!$F$39:$F$782,СВЦЭМ!$A$39:$A$782,$A204,СВЦЭМ!$B$39:$B$782,B$190)+'СЕТ СН'!$F$15</f>
        <v>192.90193368000001</v>
      </c>
      <c r="C204" s="36">
        <f>SUMIFS(СВЦЭМ!$F$39:$F$782,СВЦЭМ!$A$39:$A$782,$A204,СВЦЭМ!$B$39:$B$782,C$190)+'СЕТ СН'!$F$15</f>
        <v>200.52122548</v>
      </c>
      <c r="D204" s="36">
        <f>SUMIFS(СВЦЭМ!$F$39:$F$782,СВЦЭМ!$A$39:$A$782,$A204,СВЦЭМ!$B$39:$B$782,D$190)+'СЕТ СН'!$F$15</f>
        <v>201.74177971</v>
      </c>
      <c r="E204" s="36">
        <f>SUMIFS(СВЦЭМ!$F$39:$F$782,СВЦЭМ!$A$39:$A$782,$A204,СВЦЭМ!$B$39:$B$782,E$190)+'СЕТ СН'!$F$15</f>
        <v>202.10750686</v>
      </c>
      <c r="F204" s="36">
        <f>SUMIFS(СВЦЭМ!$F$39:$F$782,СВЦЭМ!$A$39:$A$782,$A204,СВЦЭМ!$B$39:$B$782,F$190)+'СЕТ СН'!$F$15</f>
        <v>201.17971442999999</v>
      </c>
      <c r="G204" s="36">
        <f>SUMIFS(СВЦЭМ!$F$39:$F$782,СВЦЭМ!$A$39:$A$782,$A204,СВЦЭМ!$B$39:$B$782,G$190)+'СЕТ СН'!$F$15</f>
        <v>202.94609149999999</v>
      </c>
      <c r="H204" s="36">
        <f>SUMIFS(СВЦЭМ!$F$39:$F$782,СВЦЭМ!$A$39:$A$782,$A204,СВЦЭМ!$B$39:$B$782,H$190)+'СЕТ СН'!$F$15</f>
        <v>193.14192675999999</v>
      </c>
      <c r="I204" s="36">
        <f>SUMIFS(СВЦЭМ!$F$39:$F$782,СВЦЭМ!$A$39:$A$782,$A204,СВЦЭМ!$B$39:$B$782,I$190)+'СЕТ СН'!$F$15</f>
        <v>185.58638457999999</v>
      </c>
      <c r="J204" s="36">
        <f>SUMIFS(СВЦЭМ!$F$39:$F$782,СВЦЭМ!$A$39:$A$782,$A204,СВЦЭМ!$B$39:$B$782,J$190)+'СЕТ СН'!$F$15</f>
        <v>179.76683700000001</v>
      </c>
      <c r="K204" s="36">
        <f>SUMIFS(СВЦЭМ!$F$39:$F$782,СВЦЭМ!$A$39:$A$782,$A204,СВЦЭМ!$B$39:$B$782,K$190)+'СЕТ СН'!$F$15</f>
        <v>179.82171213000001</v>
      </c>
      <c r="L204" s="36">
        <f>SUMIFS(СВЦЭМ!$F$39:$F$782,СВЦЭМ!$A$39:$A$782,$A204,СВЦЭМ!$B$39:$B$782,L$190)+'СЕТ СН'!$F$15</f>
        <v>181.85143396000001</v>
      </c>
      <c r="M204" s="36">
        <f>SUMIFS(СВЦЭМ!$F$39:$F$782,СВЦЭМ!$A$39:$A$782,$A204,СВЦЭМ!$B$39:$B$782,M$190)+'СЕТ СН'!$F$15</f>
        <v>186.13833148000001</v>
      </c>
      <c r="N204" s="36">
        <f>SUMIFS(СВЦЭМ!$F$39:$F$782,СВЦЭМ!$A$39:$A$782,$A204,СВЦЭМ!$B$39:$B$782,N$190)+'СЕТ СН'!$F$15</f>
        <v>186.43247432999999</v>
      </c>
      <c r="O204" s="36">
        <f>SUMIFS(СВЦЭМ!$F$39:$F$782,СВЦЭМ!$A$39:$A$782,$A204,СВЦЭМ!$B$39:$B$782,O$190)+'СЕТ СН'!$F$15</f>
        <v>184.14703337</v>
      </c>
      <c r="P204" s="36">
        <f>SUMIFS(СВЦЭМ!$F$39:$F$782,СВЦЭМ!$A$39:$A$782,$A204,СВЦЭМ!$B$39:$B$782,P$190)+'СЕТ СН'!$F$15</f>
        <v>184.68497022</v>
      </c>
      <c r="Q204" s="36">
        <f>SUMIFS(СВЦЭМ!$F$39:$F$782,СВЦЭМ!$A$39:$A$782,$A204,СВЦЭМ!$B$39:$B$782,Q$190)+'СЕТ СН'!$F$15</f>
        <v>186.89424806</v>
      </c>
      <c r="R204" s="36">
        <f>SUMIFS(СВЦЭМ!$F$39:$F$782,СВЦЭМ!$A$39:$A$782,$A204,СВЦЭМ!$B$39:$B$782,R$190)+'СЕТ СН'!$F$15</f>
        <v>185.95097948</v>
      </c>
      <c r="S204" s="36">
        <f>SUMIFS(СВЦЭМ!$F$39:$F$782,СВЦЭМ!$A$39:$A$782,$A204,СВЦЭМ!$B$39:$B$782,S$190)+'СЕТ СН'!$F$15</f>
        <v>183.79905564000001</v>
      </c>
      <c r="T204" s="36">
        <f>SUMIFS(СВЦЭМ!$F$39:$F$782,СВЦЭМ!$A$39:$A$782,$A204,СВЦЭМ!$B$39:$B$782,T$190)+'СЕТ СН'!$F$15</f>
        <v>176.73332483999999</v>
      </c>
      <c r="U204" s="36">
        <f>SUMIFS(СВЦЭМ!$F$39:$F$782,СВЦЭМ!$A$39:$A$782,$A204,СВЦЭМ!$B$39:$B$782,U$190)+'СЕТ СН'!$F$15</f>
        <v>172.23880116999999</v>
      </c>
      <c r="V204" s="36">
        <f>SUMIFS(СВЦЭМ!$F$39:$F$782,СВЦЭМ!$A$39:$A$782,$A204,СВЦЭМ!$B$39:$B$782,V$190)+'СЕТ СН'!$F$15</f>
        <v>175.64199769999999</v>
      </c>
      <c r="W204" s="36">
        <f>SUMIFS(СВЦЭМ!$F$39:$F$782,СВЦЭМ!$A$39:$A$782,$A204,СВЦЭМ!$B$39:$B$782,W$190)+'СЕТ СН'!$F$15</f>
        <v>179.76487635999999</v>
      </c>
      <c r="X204" s="36">
        <f>SUMIFS(СВЦЭМ!$F$39:$F$782,СВЦЭМ!$A$39:$A$782,$A204,СВЦЭМ!$B$39:$B$782,X$190)+'СЕТ СН'!$F$15</f>
        <v>186.64120721</v>
      </c>
      <c r="Y204" s="36">
        <f>SUMIFS(СВЦЭМ!$F$39:$F$782,СВЦЭМ!$A$39:$A$782,$A204,СВЦЭМ!$B$39:$B$782,Y$190)+'СЕТ СН'!$F$15</f>
        <v>193.98041462</v>
      </c>
    </row>
    <row r="205" spans="1:25" ht="15.75" x14ac:dyDescent="0.2">
      <c r="A205" s="35">
        <f t="shared" si="5"/>
        <v>45580</v>
      </c>
      <c r="B205" s="36">
        <f>SUMIFS(СВЦЭМ!$F$39:$F$782,СВЦЭМ!$A$39:$A$782,$A205,СВЦЭМ!$B$39:$B$782,B$190)+'СЕТ СН'!$F$15</f>
        <v>203.67400215999999</v>
      </c>
      <c r="C205" s="36">
        <f>SUMIFS(СВЦЭМ!$F$39:$F$782,СВЦЭМ!$A$39:$A$782,$A205,СВЦЭМ!$B$39:$B$782,C$190)+'СЕТ СН'!$F$15</f>
        <v>210.63932987999999</v>
      </c>
      <c r="D205" s="36">
        <f>SUMIFS(СВЦЭМ!$F$39:$F$782,СВЦЭМ!$A$39:$A$782,$A205,СВЦЭМ!$B$39:$B$782,D$190)+'СЕТ СН'!$F$15</f>
        <v>212.29073260000001</v>
      </c>
      <c r="E205" s="36">
        <f>SUMIFS(СВЦЭМ!$F$39:$F$782,СВЦЭМ!$A$39:$A$782,$A205,СВЦЭМ!$B$39:$B$782,E$190)+'СЕТ СН'!$F$15</f>
        <v>203.91110191000001</v>
      </c>
      <c r="F205" s="36">
        <f>SUMIFS(СВЦЭМ!$F$39:$F$782,СВЦЭМ!$A$39:$A$782,$A205,СВЦЭМ!$B$39:$B$782,F$190)+'СЕТ СН'!$F$15</f>
        <v>214.83326416</v>
      </c>
      <c r="G205" s="36">
        <f>SUMIFS(СВЦЭМ!$F$39:$F$782,СВЦЭМ!$A$39:$A$782,$A205,СВЦЭМ!$B$39:$B$782,G$190)+'СЕТ СН'!$F$15</f>
        <v>206.28828404000001</v>
      </c>
      <c r="H205" s="36">
        <f>SUMIFS(СВЦЭМ!$F$39:$F$782,СВЦЭМ!$A$39:$A$782,$A205,СВЦЭМ!$B$39:$B$782,H$190)+'СЕТ СН'!$F$15</f>
        <v>199.01516939000001</v>
      </c>
      <c r="I205" s="36">
        <f>SUMIFS(СВЦЭМ!$F$39:$F$782,СВЦЭМ!$A$39:$A$782,$A205,СВЦЭМ!$B$39:$B$782,I$190)+'СЕТ СН'!$F$15</f>
        <v>188.51701947999999</v>
      </c>
      <c r="J205" s="36">
        <f>SUMIFS(СВЦЭМ!$F$39:$F$782,СВЦЭМ!$A$39:$A$782,$A205,СВЦЭМ!$B$39:$B$782,J$190)+'СЕТ СН'!$F$15</f>
        <v>183.58145539</v>
      </c>
      <c r="K205" s="36">
        <f>SUMIFS(СВЦЭМ!$F$39:$F$782,СВЦЭМ!$A$39:$A$782,$A205,СВЦЭМ!$B$39:$B$782,K$190)+'СЕТ СН'!$F$15</f>
        <v>181.54544075000001</v>
      </c>
      <c r="L205" s="36">
        <f>SUMIFS(СВЦЭМ!$F$39:$F$782,СВЦЭМ!$A$39:$A$782,$A205,СВЦЭМ!$B$39:$B$782,L$190)+'СЕТ СН'!$F$15</f>
        <v>182.39386060000001</v>
      </c>
      <c r="M205" s="36">
        <f>SUMIFS(СВЦЭМ!$F$39:$F$782,СВЦЭМ!$A$39:$A$782,$A205,СВЦЭМ!$B$39:$B$782,M$190)+'СЕТ СН'!$F$15</f>
        <v>182.13632809999999</v>
      </c>
      <c r="N205" s="36">
        <f>SUMIFS(СВЦЭМ!$F$39:$F$782,СВЦЭМ!$A$39:$A$782,$A205,СВЦЭМ!$B$39:$B$782,N$190)+'СЕТ СН'!$F$15</f>
        <v>182.74142975000001</v>
      </c>
      <c r="O205" s="36">
        <f>SUMIFS(СВЦЭМ!$F$39:$F$782,СВЦЭМ!$A$39:$A$782,$A205,СВЦЭМ!$B$39:$B$782,O$190)+'СЕТ СН'!$F$15</f>
        <v>177.65341135</v>
      </c>
      <c r="P205" s="36">
        <f>SUMIFS(СВЦЭМ!$F$39:$F$782,СВЦЭМ!$A$39:$A$782,$A205,СВЦЭМ!$B$39:$B$782,P$190)+'СЕТ СН'!$F$15</f>
        <v>179.44980641000001</v>
      </c>
      <c r="Q205" s="36">
        <f>SUMIFS(СВЦЭМ!$F$39:$F$782,СВЦЭМ!$A$39:$A$782,$A205,СВЦЭМ!$B$39:$B$782,Q$190)+'СЕТ СН'!$F$15</f>
        <v>186.02762633</v>
      </c>
      <c r="R205" s="36">
        <f>SUMIFS(СВЦЭМ!$F$39:$F$782,СВЦЭМ!$A$39:$A$782,$A205,СВЦЭМ!$B$39:$B$782,R$190)+'СЕТ СН'!$F$15</f>
        <v>184.98574658000001</v>
      </c>
      <c r="S205" s="36">
        <f>SUMIFS(СВЦЭМ!$F$39:$F$782,СВЦЭМ!$A$39:$A$782,$A205,СВЦЭМ!$B$39:$B$782,S$190)+'СЕТ СН'!$F$15</f>
        <v>187.99301797000001</v>
      </c>
      <c r="T205" s="36">
        <f>SUMIFS(СВЦЭМ!$F$39:$F$782,СВЦЭМ!$A$39:$A$782,$A205,СВЦЭМ!$B$39:$B$782,T$190)+'СЕТ СН'!$F$15</f>
        <v>180.07177734000001</v>
      </c>
      <c r="U205" s="36">
        <f>SUMIFS(СВЦЭМ!$F$39:$F$782,СВЦЭМ!$A$39:$A$782,$A205,СВЦЭМ!$B$39:$B$782,U$190)+'СЕТ СН'!$F$15</f>
        <v>174.42921933</v>
      </c>
      <c r="V205" s="36">
        <f>SUMIFS(СВЦЭМ!$F$39:$F$782,СВЦЭМ!$A$39:$A$782,$A205,СВЦЭМ!$B$39:$B$782,V$190)+'СЕТ СН'!$F$15</f>
        <v>176.69576816</v>
      </c>
      <c r="W205" s="36">
        <f>SUMIFS(СВЦЭМ!$F$39:$F$782,СВЦЭМ!$A$39:$A$782,$A205,СВЦЭМ!$B$39:$B$782,W$190)+'СЕТ СН'!$F$15</f>
        <v>177.39304754</v>
      </c>
      <c r="X205" s="36">
        <f>SUMIFS(СВЦЭМ!$F$39:$F$782,СВЦЭМ!$A$39:$A$782,$A205,СВЦЭМ!$B$39:$B$782,X$190)+'СЕТ СН'!$F$15</f>
        <v>183.03416718</v>
      </c>
      <c r="Y205" s="36">
        <f>SUMIFS(СВЦЭМ!$F$39:$F$782,СВЦЭМ!$A$39:$A$782,$A205,СВЦЭМ!$B$39:$B$782,Y$190)+'СЕТ СН'!$F$15</f>
        <v>189.62893474000001</v>
      </c>
    </row>
    <row r="206" spans="1:25" ht="15.75" x14ac:dyDescent="0.2">
      <c r="A206" s="35">
        <f t="shared" si="5"/>
        <v>45581</v>
      </c>
      <c r="B206" s="36">
        <f>SUMIFS(СВЦЭМ!$F$39:$F$782,СВЦЭМ!$A$39:$A$782,$A206,СВЦЭМ!$B$39:$B$782,B$190)+'СЕТ СН'!$F$15</f>
        <v>198.43213398</v>
      </c>
      <c r="C206" s="36">
        <f>SUMIFS(СВЦЭМ!$F$39:$F$782,СВЦЭМ!$A$39:$A$782,$A206,СВЦЭМ!$B$39:$B$782,C$190)+'СЕТ СН'!$F$15</f>
        <v>205.66896643999999</v>
      </c>
      <c r="D206" s="36">
        <f>SUMIFS(СВЦЭМ!$F$39:$F$782,СВЦЭМ!$A$39:$A$782,$A206,СВЦЭМ!$B$39:$B$782,D$190)+'СЕТ СН'!$F$15</f>
        <v>205.34854457</v>
      </c>
      <c r="E206" s="36">
        <f>SUMIFS(СВЦЭМ!$F$39:$F$782,СВЦЭМ!$A$39:$A$782,$A206,СВЦЭМ!$B$39:$B$782,E$190)+'СЕТ СН'!$F$15</f>
        <v>205.00390218999999</v>
      </c>
      <c r="F206" s="36">
        <f>SUMIFS(СВЦЭМ!$F$39:$F$782,СВЦЭМ!$A$39:$A$782,$A206,СВЦЭМ!$B$39:$B$782,F$190)+'СЕТ СН'!$F$15</f>
        <v>204.86111665999999</v>
      </c>
      <c r="G206" s="36">
        <f>SUMIFS(СВЦЭМ!$F$39:$F$782,СВЦЭМ!$A$39:$A$782,$A206,СВЦЭМ!$B$39:$B$782,G$190)+'СЕТ СН'!$F$15</f>
        <v>206.35907893000001</v>
      </c>
      <c r="H206" s="36">
        <f>SUMIFS(СВЦЭМ!$F$39:$F$782,СВЦЭМ!$A$39:$A$782,$A206,СВЦЭМ!$B$39:$B$782,H$190)+'СЕТ СН'!$F$15</f>
        <v>201.09780448000001</v>
      </c>
      <c r="I206" s="36">
        <f>SUMIFS(СВЦЭМ!$F$39:$F$782,СВЦЭМ!$A$39:$A$782,$A206,СВЦЭМ!$B$39:$B$782,I$190)+'СЕТ СН'!$F$15</f>
        <v>191.36505897999999</v>
      </c>
      <c r="J206" s="36">
        <f>SUMIFS(СВЦЭМ!$F$39:$F$782,СВЦЭМ!$A$39:$A$782,$A206,СВЦЭМ!$B$39:$B$782,J$190)+'СЕТ СН'!$F$15</f>
        <v>185.91485693999999</v>
      </c>
      <c r="K206" s="36">
        <f>SUMIFS(СВЦЭМ!$F$39:$F$782,СВЦЭМ!$A$39:$A$782,$A206,СВЦЭМ!$B$39:$B$782,K$190)+'СЕТ СН'!$F$15</f>
        <v>185.72566008999999</v>
      </c>
      <c r="L206" s="36">
        <f>SUMIFS(СВЦЭМ!$F$39:$F$782,СВЦЭМ!$A$39:$A$782,$A206,СВЦЭМ!$B$39:$B$782,L$190)+'СЕТ СН'!$F$15</f>
        <v>184.48213394000001</v>
      </c>
      <c r="M206" s="36">
        <f>SUMIFS(СВЦЭМ!$F$39:$F$782,СВЦЭМ!$A$39:$A$782,$A206,СВЦЭМ!$B$39:$B$782,M$190)+'СЕТ СН'!$F$15</f>
        <v>186.66566061</v>
      </c>
      <c r="N206" s="36">
        <f>SUMIFS(СВЦЭМ!$F$39:$F$782,СВЦЭМ!$A$39:$A$782,$A206,СВЦЭМ!$B$39:$B$782,N$190)+'СЕТ СН'!$F$15</f>
        <v>188.59546668999999</v>
      </c>
      <c r="O206" s="36">
        <f>SUMIFS(СВЦЭМ!$F$39:$F$782,СВЦЭМ!$A$39:$A$782,$A206,СВЦЭМ!$B$39:$B$782,O$190)+'СЕТ СН'!$F$15</f>
        <v>185.79993572999999</v>
      </c>
      <c r="P206" s="36">
        <f>SUMIFS(СВЦЭМ!$F$39:$F$782,СВЦЭМ!$A$39:$A$782,$A206,СВЦЭМ!$B$39:$B$782,P$190)+'СЕТ СН'!$F$15</f>
        <v>187.07468089</v>
      </c>
      <c r="Q206" s="36">
        <f>SUMIFS(СВЦЭМ!$F$39:$F$782,СВЦЭМ!$A$39:$A$782,$A206,СВЦЭМ!$B$39:$B$782,Q$190)+'СЕТ СН'!$F$15</f>
        <v>190.18615684</v>
      </c>
      <c r="R206" s="36">
        <f>SUMIFS(СВЦЭМ!$F$39:$F$782,СВЦЭМ!$A$39:$A$782,$A206,СВЦЭМ!$B$39:$B$782,R$190)+'СЕТ СН'!$F$15</f>
        <v>188.48311907999999</v>
      </c>
      <c r="S206" s="36">
        <f>SUMIFS(СВЦЭМ!$F$39:$F$782,СВЦЭМ!$A$39:$A$782,$A206,СВЦЭМ!$B$39:$B$782,S$190)+'СЕТ СН'!$F$15</f>
        <v>188.65267270000001</v>
      </c>
      <c r="T206" s="36">
        <f>SUMIFS(СВЦЭМ!$F$39:$F$782,СВЦЭМ!$A$39:$A$782,$A206,СВЦЭМ!$B$39:$B$782,T$190)+'СЕТ СН'!$F$15</f>
        <v>181.95980373</v>
      </c>
      <c r="U206" s="36">
        <f>SUMIFS(СВЦЭМ!$F$39:$F$782,СВЦЭМ!$A$39:$A$782,$A206,СВЦЭМ!$B$39:$B$782,U$190)+'СЕТ СН'!$F$15</f>
        <v>178.31052929000001</v>
      </c>
      <c r="V206" s="36">
        <f>SUMIFS(СВЦЭМ!$F$39:$F$782,СВЦЭМ!$A$39:$A$782,$A206,СВЦЭМ!$B$39:$B$782,V$190)+'СЕТ СН'!$F$15</f>
        <v>176.68522727000001</v>
      </c>
      <c r="W206" s="36">
        <f>SUMIFS(СВЦЭМ!$F$39:$F$782,СВЦЭМ!$A$39:$A$782,$A206,СВЦЭМ!$B$39:$B$782,W$190)+'СЕТ СН'!$F$15</f>
        <v>180.40871285</v>
      </c>
      <c r="X206" s="36">
        <f>SUMIFS(СВЦЭМ!$F$39:$F$782,СВЦЭМ!$A$39:$A$782,$A206,СВЦЭМ!$B$39:$B$782,X$190)+'СЕТ СН'!$F$15</f>
        <v>186.00695210999999</v>
      </c>
      <c r="Y206" s="36">
        <f>SUMIFS(СВЦЭМ!$F$39:$F$782,СВЦЭМ!$A$39:$A$782,$A206,СВЦЭМ!$B$39:$B$782,Y$190)+'СЕТ СН'!$F$15</f>
        <v>191.65320745</v>
      </c>
    </row>
    <row r="207" spans="1:25" ht="15.75" x14ac:dyDescent="0.2">
      <c r="A207" s="35">
        <f t="shared" si="5"/>
        <v>45582</v>
      </c>
      <c r="B207" s="36">
        <f>SUMIFS(СВЦЭМ!$F$39:$F$782,СВЦЭМ!$A$39:$A$782,$A207,СВЦЭМ!$B$39:$B$782,B$190)+'СЕТ СН'!$F$15</f>
        <v>198.60803985999999</v>
      </c>
      <c r="C207" s="36">
        <f>SUMIFS(СВЦЭМ!$F$39:$F$782,СВЦЭМ!$A$39:$A$782,$A207,СВЦЭМ!$B$39:$B$782,C$190)+'СЕТ СН'!$F$15</f>
        <v>207.01934191000001</v>
      </c>
      <c r="D207" s="36">
        <f>SUMIFS(СВЦЭМ!$F$39:$F$782,СВЦЭМ!$A$39:$A$782,$A207,СВЦЭМ!$B$39:$B$782,D$190)+'СЕТ СН'!$F$15</f>
        <v>211.03445155</v>
      </c>
      <c r="E207" s="36">
        <f>SUMIFS(СВЦЭМ!$F$39:$F$782,СВЦЭМ!$A$39:$A$782,$A207,СВЦЭМ!$B$39:$B$782,E$190)+'СЕТ СН'!$F$15</f>
        <v>212.13042064999999</v>
      </c>
      <c r="F207" s="36">
        <f>SUMIFS(СВЦЭМ!$F$39:$F$782,СВЦЭМ!$A$39:$A$782,$A207,СВЦЭМ!$B$39:$B$782,F$190)+'СЕТ СН'!$F$15</f>
        <v>212.16473722000001</v>
      </c>
      <c r="G207" s="36">
        <f>SUMIFS(СВЦЭМ!$F$39:$F$782,СВЦЭМ!$A$39:$A$782,$A207,СВЦЭМ!$B$39:$B$782,G$190)+'СЕТ СН'!$F$15</f>
        <v>209.19055338999999</v>
      </c>
      <c r="H207" s="36">
        <f>SUMIFS(СВЦЭМ!$F$39:$F$782,СВЦЭМ!$A$39:$A$782,$A207,СВЦЭМ!$B$39:$B$782,H$190)+'СЕТ СН'!$F$15</f>
        <v>199.5252936</v>
      </c>
      <c r="I207" s="36">
        <f>SUMIFS(СВЦЭМ!$F$39:$F$782,СВЦЭМ!$A$39:$A$782,$A207,СВЦЭМ!$B$39:$B$782,I$190)+'СЕТ СН'!$F$15</f>
        <v>186.10415115999999</v>
      </c>
      <c r="J207" s="36">
        <f>SUMIFS(СВЦЭМ!$F$39:$F$782,СВЦЭМ!$A$39:$A$782,$A207,СВЦЭМ!$B$39:$B$782,J$190)+'СЕТ СН'!$F$15</f>
        <v>181.71918855000001</v>
      </c>
      <c r="K207" s="36">
        <f>SUMIFS(СВЦЭМ!$F$39:$F$782,СВЦЭМ!$A$39:$A$782,$A207,СВЦЭМ!$B$39:$B$782,K$190)+'СЕТ СН'!$F$15</f>
        <v>181.09012766000001</v>
      </c>
      <c r="L207" s="36">
        <f>SUMIFS(СВЦЭМ!$F$39:$F$782,СВЦЭМ!$A$39:$A$782,$A207,СВЦЭМ!$B$39:$B$782,L$190)+'СЕТ СН'!$F$15</f>
        <v>179.71643384999999</v>
      </c>
      <c r="M207" s="36">
        <f>SUMIFS(СВЦЭМ!$F$39:$F$782,СВЦЭМ!$A$39:$A$782,$A207,СВЦЭМ!$B$39:$B$782,M$190)+'СЕТ СН'!$F$15</f>
        <v>180.05936138000001</v>
      </c>
      <c r="N207" s="36">
        <f>SUMIFS(СВЦЭМ!$F$39:$F$782,СВЦЭМ!$A$39:$A$782,$A207,СВЦЭМ!$B$39:$B$782,N$190)+'СЕТ СН'!$F$15</f>
        <v>181.71337195999999</v>
      </c>
      <c r="O207" s="36">
        <f>SUMIFS(СВЦЭМ!$F$39:$F$782,СВЦЭМ!$A$39:$A$782,$A207,СВЦЭМ!$B$39:$B$782,O$190)+'СЕТ СН'!$F$15</f>
        <v>182.48322214999999</v>
      </c>
      <c r="P207" s="36">
        <f>SUMIFS(СВЦЭМ!$F$39:$F$782,СВЦЭМ!$A$39:$A$782,$A207,СВЦЭМ!$B$39:$B$782,P$190)+'СЕТ СН'!$F$15</f>
        <v>183.11017623999999</v>
      </c>
      <c r="Q207" s="36">
        <f>SUMIFS(СВЦЭМ!$F$39:$F$782,СВЦЭМ!$A$39:$A$782,$A207,СВЦЭМ!$B$39:$B$782,Q$190)+'СЕТ СН'!$F$15</f>
        <v>187.62975452000001</v>
      </c>
      <c r="R207" s="36">
        <f>SUMIFS(СВЦЭМ!$F$39:$F$782,СВЦЭМ!$A$39:$A$782,$A207,СВЦЭМ!$B$39:$B$782,R$190)+'СЕТ СН'!$F$15</f>
        <v>185.14295294999999</v>
      </c>
      <c r="S207" s="36">
        <f>SUMIFS(СВЦЭМ!$F$39:$F$782,СВЦЭМ!$A$39:$A$782,$A207,СВЦЭМ!$B$39:$B$782,S$190)+'СЕТ СН'!$F$15</f>
        <v>185.45609712000001</v>
      </c>
      <c r="T207" s="36">
        <f>SUMIFS(СВЦЭМ!$F$39:$F$782,СВЦЭМ!$A$39:$A$782,$A207,СВЦЭМ!$B$39:$B$782,T$190)+'СЕТ СН'!$F$15</f>
        <v>176.59310592</v>
      </c>
      <c r="U207" s="36">
        <f>SUMIFS(СВЦЭМ!$F$39:$F$782,СВЦЭМ!$A$39:$A$782,$A207,СВЦЭМ!$B$39:$B$782,U$190)+'СЕТ СН'!$F$15</f>
        <v>173.32939229999999</v>
      </c>
      <c r="V207" s="36">
        <f>SUMIFS(СВЦЭМ!$F$39:$F$782,СВЦЭМ!$A$39:$A$782,$A207,СВЦЭМ!$B$39:$B$782,V$190)+'СЕТ СН'!$F$15</f>
        <v>173.75179462</v>
      </c>
      <c r="W207" s="36">
        <f>SUMIFS(СВЦЭМ!$F$39:$F$782,СВЦЭМ!$A$39:$A$782,$A207,СВЦЭМ!$B$39:$B$782,W$190)+'СЕТ СН'!$F$15</f>
        <v>176.85990083999999</v>
      </c>
      <c r="X207" s="36">
        <f>SUMIFS(СВЦЭМ!$F$39:$F$782,СВЦЭМ!$A$39:$A$782,$A207,СВЦЭМ!$B$39:$B$782,X$190)+'СЕТ СН'!$F$15</f>
        <v>182.58748598</v>
      </c>
      <c r="Y207" s="36">
        <f>SUMIFS(СВЦЭМ!$F$39:$F$782,СВЦЭМ!$A$39:$A$782,$A207,СВЦЭМ!$B$39:$B$782,Y$190)+'СЕТ СН'!$F$15</f>
        <v>185.77306149</v>
      </c>
    </row>
    <row r="208" spans="1:25" ht="15.75" x14ac:dyDescent="0.2">
      <c r="A208" s="35">
        <f t="shared" si="5"/>
        <v>45583</v>
      </c>
      <c r="B208" s="36">
        <f>SUMIFS(СВЦЭМ!$F$39:$F$782,СВЦЭМ!$A$39:$A$782,$A208,СВЦЭМ!$B$39:$B$782,B$190)+'СЕТ СН'!$F$15</f>
        <v>190.61051233000001</v>
      </c>
      <c r="C208" s="36">
        <f>SUMIFS(СВЦЭМ!$F$39:$F$782,СВЦЭМ!$A$39:$A$782,$A208,СВЦЭМ!$B$39:$B$782,C$190)+'СЕТ СН'!$F$15</f>
        <v>199.57849435</v>
      </c>
      <c r="D208" s="36">
        <f>SUMIFS(СВЦЭМ!$F$39:$F$782,СВЦЭМ!$A$39:$A$782,$A208,СВЦЭМ!$B$39:$B$782,D$190)+'СЕТ СН'!$F$15</f>
        <v>205.38137071</v>
      </c>
      <c r="E208" s="36">
        <f>SUMIFS(СВЦЭМ!$F$39:$F$782,СВЦЭМ!$A$39:$A$782,$A208,СВЦЭМ!$B$39:$B$782,E$190)+'СЕТ СН'!$F$15</f>
        <v>213.97773416000001</v>
      </c>
      <c r="F208" s="36">
        <f>SUMIFS(СВЦЭМ!$F$39:$F$782,СВЦЭМ!$A$39:$A$782,$A208,СВЦЭМ!$B$39:$B$782,F$190)+'СЕТ СН'!$F$15</f>
        <v>207.98107504999999</v>
      </c>
      <c r="G208" s="36">
        <f>SUMIFS(СВЦЭМ!$F$39:$F$782,СВЦЭМ!$A$39:$A$782,$A208,СВЦЭМ!$B$39:$B$782,G$190)+'СЕТ СН'!$F$15</f>
        <v>203.79957870999999</v>
      </c>
      <c r="H208" s="36">
        <f>SUMIFS(СВЦЭМ!$F$39:$F$782,СВЦЭМ!$A$39:$A$782,$A208,СВЦЭМ!$B$39:$B$782,H$190)+'СЕТ СН'!$F$15</f>
        <v>191.37120468000001</v>
      </c>
      <c r="I208" s="36">
        <f>SUMIFS(СВЦЭМ!$F$39:$F$782,СВЦЭМ!$A$39:$A$782,$A208,СВЦЭМ!$B$39:$B$782,I$190)+'СЕТ СН'!$F$15</f>
        <v>182.72403170999999</v>
      </c>
      <c r="J208" s="36">
        <f>SUMIFS(СВЦЭМ!$F$39:$F$782,СВЦЭМ!$A$39:$A$782,$A208,СВЦЭМ!$B$39:$B$782,J$190)+'СЕТ СН'!$F$15</f>
        <v>178.38709918000001</v>
      </c>
      <c r="K208" s="36">
        <f>SUMIFS(СВЦЭМ!$F$39:$F$782,СВЦЭМ!$A$39:$A$782,$A208,СВЦЭМ!$B$39:$B$782,K$190)+'СЕТ СН'!$F$15</f>
        <v>182.60853137999999</v>
      </c>
      <c r="L208" s="36">
        <f>SUMIFS(СВЦЭМ!$F$39:$F$782,СВЦЭМ!$A$39:$A$782,$A208,СВЦЭМ!$B$39:$B$782,L$190)+'СЕТ СН'!$F$15</f>
        <v>182.16224978</v>
      </c>
      <c r="M208" s="36">
        <f>SUMIFS(СВЦЭМ!$F$39:$F$782,СВЦЭМ!$A$39:$A$782,$A208,СВЦЭМ!$B$39:$B$782,M$190)+'СЕТ СН'!$F$15</f>
        <v>182.5943355</v>
      </c>
      <c r="N208" s="36">
        <f>SUMIFS(СВЦЭМ!$F$39:$F$782,СВЦЭМ!$A$39:$A$782,$A208,СВЦЭМ!$B$39:$B$782,N$190)+'СЕТ СН'!$F$15</f>
        <v>184.60708432999999</v>
      </c>
      <c r="O208" s="36">
        <f>SUMIFS(СВЦЭМ!$F$39:$F$782,СВЦЭМ!$A$39:$A$782,$A208,СВЦЭМ!$B$39:$B$782,O$190)+'СЕТ СН'!$F$15</f>
        <v>183.28906036000001</v>
      </c>
      <c r="P208" s="36">
        <f>SUMIFS(СВЦЭМ!$F$39:$F$782,СВЦЭМ!$A$39:$A$782,$A208,СВЦЭМ!$B$39:$B$782,P$190)+'СЕТ СН'!$F$15</f>
        <v>183.89987546</v>
      </c>
      <c r="Q208" s="36">
        <f>SUMIFS(СВЦЭМ!$F$39:$F$782,СВЦЭМ!$A$39:$A$782,$A208,СВЦЭМ!$B$39:$B$782,Q$190)+'СЕТ СН'!$F$15</f>
        <v>186.10001283</v>
      </c>
      <c r="R208" s="36">
        <f>SUMIFS(СВЦЭМ!$F$39:$F$782,СВЦЭМ!$A$39:$A$782,$A208,СВЦЭМ!$B$39:$B$782,R$190)+'СЕТ СН'!$F$15</f>
        <v>184.41737691</v>
      </c>
      <c r="S208" s="36">
        <f>SUMIFS(СВЦЭМ!$F$39:$F$782,СВЦЭМ!$A$39:$A$782,$A208,СВЦЭМ!$B$39:$B$782,S$190)+'СЕТ СН'!$F$15</f>
        <v>182.12852065999999</v>
      </c>
      <c r="T208" s="36">
        <f>SUMIFS(СВЦЭМ!$F$39:$F$782,СВЦЭМ!$A$39:$A$782,$A208,СВЦЭМ!$B$39:$B$782,T$190)+'СЕТ СН'!$F$15</f>
        <v>177.86973931</v>
      </c>
      <c r="U208" s="36">
        <f>SUMIFS(СВЦЭМ!$F$39:$F$782,СВЦЭМ!$A$39:$A$782,$A208,СВЦЭМ!$B$39:$B$782,U$190)+'СЕТ СН'!$F$15</f>
        <v>175.93453331000001</v>
      </c>
      <c r="V208" s="36">
        <f>SUMIFS(СВЦЭМ!$F$39:$F$782,СВЦЭМ!$A$39:$A$782,$A208,СВЦЭМ!$B$39:$B$782,V$190)+'СЕТ СН'!$F$15</f>
        <v>177.67454309999999</v>
      </c>
      <c r="W208" s="36">
        <f>SUMIFS(СВЦЭМ!$F$39:$F$782,СВЦЭМ!$A$39:$A$782,$A208,СВЦЭМ!$B$39:$B$782,W$190)+'СЕТ СН'!$F$15</f>
        <v>180.34052778</v>
      </c>
      <c r="X208" s="36">
        <f>SUMIFS(СВЦЭМ!$F$39:$F$782,СВЦЭМ!$A$39:$A$782,$A208,СВЦЭМ!$B$39:$B$782,X$190)+'СЕТ СН'!$F$15</f>
        <v>186.34818548000001</v>
      </c>
      <c r="Y208" s="36">
        <f>SUMIFS(СВЦЭМ!$F$39:$F$782,СВЦЭМ!$A$39:$A$782,$A208,СВЦЭМ!$B$39:$B$782,Y$190)+'СЕТ СН'!$F$15</f>
        <v>194.67927302999999</v>
      </c>
    </row>
    <row r="209" spans="1:25" ht="15.75" x14ac:dyDescent="0.2">
      <c r="A209" s="35">
        <f t="shared" si="5"/>
        <v>45584</v>
      </c>
      <c r="B209" s="36">
        <f>SUMIFS(СВЦЭМ!$F$39:$F$782,СВЦЭМ!$A$39:$A$782,$A209,СВЦЭМ!$B$39:$B$782,B$190)+'СЕТ СН'!$F$15</f>
        <v>188.16068854</v>
      </c>
      <c r="C209" s="36">
        <f>SUMIFS(СВЦЭМ!$F$39:$F$782,СВЦЭМ!$A$39:$A$782,$A209,СВЦЭМ!$B$39:$B$782,C$190)+'СЕТ СН'!$F$15</f>
        <v>193.27064343000001</v>
      </c>
      <c r="D209" s="36">
        <f>SUMIFS(СВЦЭМ!$F$39:$F$782,СВЦЭМ!$A$39:$A$782,$A209,СВЦЭМ!$B$39:$B$782,D$190)+'СЕТ СН'!$F$15</f>
        <v>200.80023385000001</v>
      </c>
      <c r="E209" s="36">
        <f>SUMIFS(СВЦЭМ!$F$39:$F$782,СВЦЭМ!$A$39:$A$782,$A209,СВЦЭМ!$B$39:$B$782,E$190)+'СЕТ СН'!$F$15</f>
        <v>201.56196499999999</v>
      </c>
      <c r="F209" s="36">
        <f>SUMIFS(СВЦЭМ!$F$39:$F$782,СВЦЭМ!$A$39:$A$782,$A209,СВЦЭМ!$B$39:$B$782,F$190)+'СЕТ СН'!$F$15</f>
        <v>202.31970114000001</v>
      </c>
      <c r="G209" s="36">
        <f>SUMIFS(СВЦЭМ!$F$39:$F$782,СВЦЭМ!$A$39:$A$782,$A209,СВЦЭМ!$B$39:$B$782,G$190)+'СЕТ СН'!$F$15</f>
        <v>201.87519498</v>
      </c>
      <c r="H209" s="36">
        <f>SUMIFS(СВЦЭМ!$F$39:$F$782,СВЦЭМ!$A$39:$A$782,$A209,СВЦЭМ!$B$39:$B$782,H$190)+'СЕТ СН'!$F$15</f>
        <v>199.17823919</v>
      </c>
      <c r="I209" s="36">
        <f>SUMIFS(СВЦЭМ!$F$39:$F$782,СВЦЭМ!$A$39:$A$782,$A209,СВЦЭМ!$B$39:$B$782,I$190)+'СЕТ СН'!$F$15</f>
        <v>200.75896405</v>
      </c>
      <c r="J209" s="36">
        <f>SUMIFS(СВЦЭМ!$F$39:$F$782,СВЦЭМ!$A$39:$A$782,$A209,СВЦЭМ!$B$39:$B$782,J$190)+'СЕТ СН'!$F$15</f>
        <v>189.97605543</v>
      </c>
      <c r="K209" s="36">
        <f>SUMIFS(СВЦЭМ!$F$39:$F$782,СВЦЭМ!$A$39:$A$782,$A209,СВЦЭМ!$B$39:$B$782,K$190)+'СЕТ СН'!$F$15</f>
        <v>179.89169059</v>
      </c>
      <c r="L209" s="36">
        <f>SUMIFS(СВЦЭМ!$F$39:$F$782,СВЦЭМ!$A$39:$A$782,$A209,СВЦЭМ!$B$39:$B$782,L$190)+'СЕТ СН'!$F$15</f>
        <v>176.01350145999999</v>
      </c>
      <c r="M209" s="36">
        <f>SUMIFS(СВЦЭМ!$F$39:$F$782,СВЦЭМ!$A$39:$A$782,$A209,СВЦЭМ!$B$39:$B$782,M$190)+'СЕТ СН'!$F$15</f>
        <v>177.62016545</v>
      </c>
      <c r="N209" s="36">
        <f>SUMIFS(СВЦЭМ!$F$39:$F$782,СВЦЭМ!$A$39:$A$782,$A209,СВЦЭМ!$B$39:$B$782,N$190)+'СЕТ СН'!$F$15</f>
        <v>179.50709988</v>
      </c>
      <c r="O209" s="36">
        <f>SUMIFS(СВЦЭМ!$F$39:$F$782,СВЦЭМ!$A$39:$A$782,$A209,СВЦЭМ!$B$39:$B$782,O$190)+'СЕТ СН'!$F$15</f>
        <v>180.86616050000001</v>
      </c>
      <c r="P209" s="36">
        <f>SUMIFS(СВЦЭМ!$F$39:$F$782,СВЦЭМ!$A$39:$A$782,$A209,СВЦЭМ!$B$39:$B$782,P$190)+'СЕТ СН'!$F$15</f>
        <v>183.24526043</v>
      </c>
      <c r="Q209" s="36">
        <f>SUMIFS(СВЦЭМ!$F$39:$F$782,СВЦЭМ!$A$39:$A$782,$A209,СВЦЭМ!$B$39:$B$782,Q$190)+'СЕТ СН'!$F$15</f>
        <v>183.78866350999999</v>
      </c>
      <c r="R209" s="36">
        <f>SUMIFS(СВЦЭМ!$F$39:$F$782,СВЦЭМ!$A$39:$A$782,$A209,СВЦЭМ!$B$39:$B$782,R$190)+'СЕТ СН'!$F$15</f>
        <v>184.40191605000001</v>
      </c>
      <c r="S209" s="36">
        <f>SUMIFS(СВЦЭМ!$F$39:$F$782,СВЦЭМ!$A$39:$A$782,$A209,СВЦЭМ!$B$39:$B$782,S$190)+'СЕТ СН'!$F$15</f>
        <v>183.42402132000001</v>
      </c>
      <c r="T209" s="36">
        <f>SUMIFS(СВЦЭМ!$F$39:$F$782,СВЦЭМ!$A$39:$A$782,$A209,СВЦЭМ!$B$39:$B$782,T$190)+'СЕТ СН'!$F$15</f>
        <v>176.13067301999999</v>
      </c>
      <c r="U209" s="36">
        <f>SUMIFS(СВЦЭМ!$F$39:$F$782,СВЦЭМ!$A$39:$A$782,$A209,СВЦЭМ!$B$39:$B$782,U$190)+'СЕТ СН'!$F$15</f>
        <v>173.57966458999999</v>
      </c>
      <c r="V209" s="36">
        <f>SUMIFS(СВЦЭМ!$F$39:$F$782,СВЦЭМ!$A$39:$A$782,$A209,СВЦЭМ!$B$39:$B$782,V$190)+'СЕТ СН'!$F$15</f>
        <v>174.75654388999999</v>
      </c>
      <c r="W209" s="36">
        <f>SUMIFS(СВЦЭМ!$F$39:$F$782,СВЦЭМ!$A$39:$A$782,$A209,СВЦЭМ!$B$39:$B$782,W$190)+'СЕТ СН'!$F$15</f>
        <v>176.52777710999999</v>
      </c>
      <c r="X209" s="36">
        <f>SUMIFS(СВЦЭМ!$F$39:$F$782,СВЦЭМ!$A$39:$A$782,$A209,СВЦЭМ!$B$39:$B$782,X$190)+'СЕТ СН'!$F$15</f>
        <v>182.47753030999999</v>
      </c>
      <c r="Y209" s="36">
        <f>SUMIFS(СВЦЭМ!$F$39:$F$782,СВЦЭМ!$A$39:$A$782,$A209,СВЦЭМ!$B$39:$B$782,Y$190)+'СЕТ СН'!$F$15</f>
        <v>185.85203286000001</v>
      </c>
    </row>
    <row r="210" spans="1:25" ht="15.75" x14ac:dyDescent="0.2">
      <c r="A210" s="35">
        <f t="shared" si="5"/>
        <v>45585</v>
      </c>
      <c r="B210" s="36">
        <f>SUMIFS(СВЦЭМ!$F$39:$F$782,СВЦЭМ!$A$39:$A$782,$A210,СВЦЭМ!$B$39:$B$782,B$190)+'СЕТ СН'!$F$15</f>
        <v>193.28391393000001</v>
      </c>
      <c r="C210" s="36">
        <f>SUMIFS(СВЦЭМ!$F$39:$F$782,СВЦЭМ!$A$39:$A$782,$A210,СВЦЭМ!$B$39:$B$782,C$190)+'СЕТ СН'!$F$15</f>
        <v>199.91633758</v>
      </c>
      <c r="D210" s="36">
        <f>SUMIFS(СВЦЭМ!$F$39:$F$782,СВЦЭМ!$A$39:$A$782,$A210,СВЦЭМ!$B$39:$B$782,D$190)+'СЕТ СН'!$F$15</f>
        <v>203.19731111999999</v>
      </c>
      <c r="E210" s="36">
        <f>SUMIFS(СВЦЭМ!$F$39:$F$782,СВЦЭМ!$A$39:$A$782,$A210,СВЦЭМ!$B$39:$B$782,E$190)+'СЕТ СН'!$F$15</f>
        <v>205.52539881000001</v>
      </c>
      <c r="F210" s="36">
        <f>SUMIFS(СВЦЭМ!$F$39:$F$782,СВЦЭМ!$A$39:$A$782,$A210,СВЦЭМ!$B$39:$B$782,F$190)+'СЕТ СН'!$F$15</f>
        <v>205.70464583</v>
      </c>
      <c r="G210" s="36">
        <f>SUMIFS(СВЦЭМ!$F$39:$F$782,СВЦЭМ!$A$39:$A$782,$A210,СВЦЭМ!$B$39:$B$782,G$190)+'СЕТ СН'!$F$15</f>
        <v>203.81129866000001</v>
      </c>
      <c r="H210" s="36">
        <f>SUMIFS(СВЦЭМ!$F$39:$F$782,СВЦЭМ!$A$39:$A$782,$A210,СВЦЭМ!$B$39:$B$782,H$190)+'СЕТ СН'!$F$15</f>
        <v>201.41542337000001</v>
      </c>
      <c r="I210" s="36">
        <f>SUMIFS(СВЦЭМ!$F$39:$F$782,СВЦЭМ!$A$39:$A$782,$A210,СВЦЭМ!$B$39:$B$782,I$190)+'СЕТ СН'!$F$15</f>
        <v>197.09748801000001</v>
      </c>
      <c r="J210" s="36">
        <f>SUMIFS(СВЦЭМ!$F$39:$F$782,СВЦЭМ!$A$39:$A$782,$A210,СВЦЭМ!$B$39:$B$782,J$190)+'СЕТ СН'!$F$15</f>
        <v>188.19014175999999</v>
      </c>
      <c r="K210" s="36">
        <f>SUMIFS(СВЦЭМ!$F$39:$F$782,СВЦЭМ!$A$39:$A$782,$A210,СВЦЭМ!$B$39:$B$782,K$190)+'СЕТ СН'!$F$15</f>
        <v>181.52462416</v>
      </c>
      <c r="L210" s="36">
        <f>SUMIFS(СВЦЭМ!$F$39:$F$782,СВЦЭМ!$A$39:$A$782,$A210,СВЦЭМ!$B$39:$B$782,L$190)+'СЕТ СН'!$F$15</f>
        <v>180.82847218000001</v>
      </c>
      <c r="M210" s="36">
        <f>SUMIFS(СВЦЭМ!$F$39:$F$782,СВЦЭМ!$A$39:$A$782,$A210,СВЦЭМ!$B$39:$B$782,M$190)+'СЕТ СН'!$F$15</f>
        <v>181.11038948999999</v>
      </c>
      <c r="N210" s="36">
        <f>SUMIFS(СВЦЭМ!$F$39:$F$782,СВЦЭМ!$A$39:$A$782,$A210,СВЦЭМ!$B$39:$B$782,N$190)+'СЕТ СН'!$F$15</f>
        <v>183.14612951000001</v>
      </c>
      <c r="O210" s="36">
        <f>SUMIFS(СВЦЭМ!$F$39:$F$782,СВЦЭМ!$A$39:$A$782,$A210,СВЦЭМ!$B$39:$B$782,O$190)+'СЕТ СН'!$F$15</f>
        <v>185.59447957</v>
      </c>
      <c r="P210" s="36">
        <f>SUMIFS(СВЦЭМ!$F$39:$F$782,СВЦЭМ!$A$39:$A$782,$A210,СВЦЭМ!$B$39:$B$782,P$190)+'СЕТ СН'!$F$15</f>
        <v>187.24839266999999</v>
      </c>
      <c r="Q210" s="36">
        <f>SUMIFS(СВЦЭМ!$F$39:$F$782,СВЦЭМ!$A$39:$A$782,$A210,СВЦЭМ!$B$39:$B$782,Q$190)+'СЕТ СН'!$F$15</f>
        <v>186.73359382999999</v>
      </c>
      <c r="R210" s="36">
        <f>SUMIFS(СВЦЭМ!$F$39:$F$782,СВЦЭМ!$A$39:$A$782,$A210,СВЦЭМ!$B$39:$B$782,R$190)+'СЕТ СН'!$F$15</f>
        <v>185.44982426999999</v>
      </c>
      <c r="S210" s="36">
        <f>SUMIFS(СВЦЭМ!$F$39:$F$782,СВЦЭМ!$A$39:$A$782,$A210,СВЦЭМ!$B$39:$B$782,S$190)+'СЕТ СН'!$F$15</f>
        <v>181.12709931000001</v>
      </c>
      <c r="T210" s="36">
        <f>SUMIFS(СВЦЭМ!$F$39:$F$782,СВЦЭМ!$A$39:$A$782,$A210,СВЦЭМ!$B$39:$B$782,T$190)+'СЕТ СН'!$F$15</f>
        <v>174.19161803</v>
      </c>
      <c r="U210" s="36">
        <f>SUMIFS(СВЦЭМ!$F$39:$F$782,СВЦЭМ!$A$39:$A$782,$A210,СВЦЭМ!$B$39:$B$782,U$190)+'СЕТ СН'!$F$15</f>
        <v>168.99060967</v>
      </c>
      <c r="V210" s="36">
        <f>SUMIFS(СВЦЭМ!$F$39:$F$782,СВЦЭМ!$A$39:$A$782,$A210,СВЦЭМ!$B$39:$B$782,V$190)+'СЕТ СН'!$F$15</f>
        <v>170.64740014</v>
      </c>
      <c r="W210" s="36">
        <f>SUMIFS(СВЦЭМ!$F$39:$F$782,СВЦЭМ!$A$39:$A$782,$A210,СВЦЭМ!$B$39:$B$782,W$190)+'СЕТ СН'!$F$15</f>
        <v>175.25518439000001</v>
      </c>
      <c r="X210" s="36">
        <f>SUMIFS(СВЦЭМ!$F$39:$F$782,СВЦЭМ!$A$39:$A$782,$A210,СВЦЭМ!$B$39:$B$782,X$190)+'СЕТ СН'!$F$15</f>
        <v>183.27289501999999</v>
      </c>
      <c r="Y210" s="36">
        <f>SUMIFS(СВЦЭМ!$F$39:$F$782,СВЦЭМ!$A$39:$A$782,$A210,СВЦЭМ!$B$39:$B$782,Y$190)+'СЕТ СН'!$F$15</f>
        <v>189.65991485999999</v>
      </c>
    </row>
    <row r="211" spans="1:25" ht="15.75" x14ac:dyDescent="0.2">
      <c r="A211" s="35">
        <f t="shared" si="5"/>
        <v>45586</v>
      </c>
      <c r="B211" s="36">
        <f>SUMIFS(СВЦЭМ!$F$39:$F$782,СВЦЭМ!$A$39:$A$782,$A211,СВЦЭМ!$B$39:$B$782,B$190)+'СЕТ СН'!$F$15</f>
        <v>200.59234812</v>
      </c>
      <c r="C211" s="36">
        <f>SUMIFS(СВЦЭМ!$F$39:$F$782,СВЦЭМ!$A$39:$A$782,$A211,СВЦЭМ!$B$39:$B$782,C$190)+'СЕТ СН'!$F$15</f>
        <v>204.23491888000001</v>
      </c>
      <c r="D211" s="36">
        <f>SUMIFS(СВЦЭМ!$F$39:$F$782,СВЦЭМ!$A$39:$A$782,$A211,СВЦЭМ!$B$39:$B$782,D$190)+'СЕТ СН'!$F$15</f>
        <v>206.34178663</v>
      </c>
      <c r="E211" s="36">
        <f>SUMIFS(СВЦЭМ!$F$39:$F$782,СВЦЭМ!$A$39:$A$782,$A211,СВЦЭМ!$B$39:$B$782,E$190)+'СЕТ СН'!$F$15</f>
        <v>206.99410455</v>
      </c>
      <c r="F211" s="36">
        <f>SUMIFS(СВЦЭМ!$F$39:$F$782,СВЦЭМ!$A$39:$A$782,$A211,СВЦЭМ!$B$39:$B$782,F$190)+'СЕТ СН'!$F$15</f>
        <v>207.60966938999999</v>
      </c>
      <c r="G211" s="36">
        <f>SUMIFS(СВЦЭМ!$F$39:$F$782,СВЦЭМ!$A$39:$A$782,$A211,СВЦЭМ!$B$39:$B$782,G$190)+'СЕТ СН'!$F$15</f>
        <v>206.96442035999999</v>
      </c>
      <c r="H211" s="36">
        <f>SUMIFS(СВЦЭМ!$F$39:$F$782,СВЦЭМ!$A$39:$A$782,$A211,СВЦЭМ!$B$39:$B$782,H$190)+'СЕТ СН'!$F$15</f>
        <v>197.41409648999999</v>
      </c>
      <c r="I211" s="36">
        <f>SUMIFS(СВЦЭМ!$F$39:$F$782,СВЦЭМ!$A$39:$A$782,$A211,СВЦЭМ!$B$39:$B$782,I$190)+'СЕТ СН'!$F$15</f>
        <v>187.46791766999999</v>
      </c>
      <c r="J211" s="36">
        <f>SUMIFS(СВЦЭМ!$F$39:$F$782,СВЦЭМ!$A$39:$A$782,$A211,СВЦЭМ!$B$39:$B$782,J$190)+'СЕТ СН'!$F$15</f>
        <v>182.19051496</v>
      </c>
      <c r="K211" s="36">
        <f>SUMIFS(СВЦЭМ!$F$39:$F$782,СВЦЭМ!$A$39:$A$782,$A211,СВЦЭМ!$B$39:$B$782,K$190)+'СЕТ СН'!$F$15</f>
        <v>178.61618214000001</v>
      </c>
      <c r="L211" s="36">
        <f>SUMIFS(СВЦЭМ!$F$39:$F$782,СВЦЭМ!$A$39:$A$782,$A211,СВЦЭМ!$B$39:$B$782,L$190)+'СЕТ СН'!$F$15</f>
        <v>181.55890880000001</v>
      </c>
      <c r="M211" s="36">
        <f>SUMIFS(СВЦЭМ!$F$39:$F$782,СВЦЭМ!$A$39:$A$782,$A211,СВЦЭМ!$B$39:$B$782,M$190)+'СЕТ СН'!$F$15</f>
        <v>184.68645508</v>
      </c>
      <c r="N211" s="36">
        <f>SUMIFS(СВЦЭМ!$F$39:$F$782,СВЦЭМ!$A$39:$A$782,$A211,СВЦЭМ!$B$39:$B$782,N$190)+'СЕТ СН'!$F$15</f>
        <v>189.68195109000001</v>
      </c>
      <c r="O211" s="36">
        <f>SUMIFS(СВЦЭМ!$F$39:$F$782,СВЦЭМ!$A$39:$A$782,$A211,СВЦЭМ!$B$39:$B$782,O$190)+'СЕТ СН'!$F$15</f>
        <v>187.7814376</v>
      </c>
      <c r="P211" s="36">
        <f>SUMIFS(СВЦЭМ!$F$39:$F$782,СВЦЭМ!$A$39:$A$782,$A211,СВЦЭМ!$B$39:$B$782,P$190)+'СЕТ СН'!$F$15</f>
        <v>188.94725437</v>
      </c>
      <c r="Q211" s="36">
        <f>SUMIFS(СВЦЭМ!$F$39:$F$782,СВЦЭМ!$A$39:$A$782,$A211,СВЦЭМ!$B$39:$B$782,Q$190)+'СЕТ СН'!$F$15</f>
        <v>190.33299486000001</v>
      </c>
      <c r="R211" s="36">
        <f>SUMIFS(СВЦЭМ!$F$39:$F$782,СВЦЭМ!$A$39:$A$782,$A211,СВЦЭМ!$B$39:$B$782,R$190)+'СЕТ СН'!$F$15</f>
        <v>190.94994477</v>
      </c>
      <c r="S211" s="36">
        <f>SUMIFS(СВЦЭМ!$F$39:$F$782,СВЦЭМ!$A$39:$A$782,$A211,СВЦЭМ!$B$39:$B$782,S$190)+'СЕТ СН'!$F$15</f>
        <v>186.33300143</v>
      </c>
      <c r="T211" s="36">
        <f>SUMIFS(СВЦЭМ!$F$39:$F$782,СВЦЭМ!$A$39:$A$782,$A211,СВЦЭМ!$B$39:$B$782,T$190)+'СЕТ СН'!$F$15</f>
        <v>177.14250005</v>
      </c>
      <c r="U211" s="36">
        <f>SUMIFS(СВЦЭМ!$F$39:$F$782,СВЦЭМ!$A$39:$A$782,$A211,СВЦЭМ!$B$39:$B$782,U$190)+'СЕТ СН'!$F$15</f>
        <v>176.16628434</v>
      </c>
      <c r="V211" s="36">
        <f>SUMIFS(СВЦЭМ!$F$39:$F$782,СВЦЭМ!$A$39:$A$782,$A211,СВЦЭМ!$B$39:$B$782,V$190)+'СЕТ СН'!$F$15</f>
        <v>177.57804103000001</v>
      </c>
      <c r="W211" s="36">
        <f>SUMIFS(СВЦЭМ!$F$39:$F$782,СВЦЭМ!$A$39:$A$782,$A211,СВЦЭМ!$B$39:$B$782,W$190)+'СЕТ СН'!$F$15</f>
        <v>181.45849534000001</v>
      </c>
      <c r="X211" s="36">
        <f>SUMIFS(СВЦЭМ!$F$39:$F$782,СВЦЭМ!$A$39:$A$782,$A211,СВЦЭМ!$B$39:$B$782,X$190)+'СЕТ СН'!$F$15</f>
        <v>189.64967329999999</v>
      </c>
      <c r="Y211" s="36">
        <f>SUMIFS(СВЦЭМ!$F$39:$F$782,СВЦЭМ!$A$39:$A$782,$A211,СВЦЭМ!$B$39:$B$782,Y$190)+'СЕТ СН'!$F$15</f>
        <v>191.64404202</v>
      </c>
    </row>
    <row r="212" spans="1:25" ht="15.75" x14ac:dyDescent="0.2">
      <c r="A212" s="35">
        <f t="shared" si="5"/>
        <v>45587</v>
      </c>
      <c r="B212" s="36">
        <f>SUMIFS(СВЦЭМ!$F$39:$F$782,СВЦЭМ!$A$39:$A$782,$A212,СВЦЭМ!$B$39:$B$782,B$190)+'СЕТ СН'!$F$15</f>
        <v>189.34847963999999</v>
      </c>
      <c r="C212" s="36">
        <f>SUMIFS(СВЦЭМ!$F$39:$F$782,СВЦЭМ!$A$39:$A$782,$A212,СВЦЭМ!$B$39:$B$782,C$190)+'СЕТ СН'!$F$15</f>
        <v>192.29873161</v>
      </c>
      <c r="D212" s="36">
        <f>SUMIFS(СВЦЭМ!$F$39:$F$782,СВЦЭМ!$A$39:$A$782,$A212,СВЦЭМ!$B$39:$B$782,D$190)+'СЕТ СН'!$F$15</f>
        <v>193.33159381999999</v>
      </c>
      <c r="E212" s="36">
        <f>SUMIFS(СВЦЭМ!$F$39:$F$782,СВЦЭМ!$A$39:$A$782,$A212,СВЦЭМ!$B$39:$B$782,E$190)+'СЕТ СН'!$F$15</f>
        <v>200.68661123999999</v>
      </c>
      <c r="F212" s="36">
        <f>SUMIFS(СВЦЭМ!$F$39:$F$782,СВЦЭМ!$A$39:$A$782,$A212,СВЦЭМ!$B$39:$B$782,F$190)+'СЕТ СН'!$F$15</f>
        <v>201.49771774999999</v>
      </c>
      <c r="G212" s="36">
        <f>SUMIFS(СВЦЭМ!$F$39:$F$782,СВЦЭМ!$A$39:$A$782,$A212,СВЦЭМ!$B$39:$B$782,G$190)+'СЕТ СН'!$F$15</f>
        <v>199.73777154999999</v>
      </c>
      <c r="H212" s="36">
        <f>SUMIFS(СВЦЭМ!$F$39:$F$782,СВЦЭМ!$A$39:$A$782,$A212,СВЦЭМ!$B$39:$B$782,H$190)+'СЕТ СН'!$F$15</f>
        <v>189.22389572</v>
      </c>
      <c r="I212" s="36">
        <f>SUMIFS(СВЦЭМ!$F$39:$F$782,СВЦЭМ!$A$39:$A$782,$A212,СВЦЭМ!$B$39:$B$782,I$190)+'СЕТ СН'!$F$15</f>
        <v>181.24489715999999</v>
      </c>
      <c r="J212" s="36">
        <f>SUMIFS(СВЦЭМ!$F$39:$F$782,СВЦЭМ!$A$39:$A$782,$A212,СВЦЭМ!$B$39:$B$782,J$190)+'СЕТ СН'!$F$15</f>
        <v>178.42712306999999</v>
      </c>
      <c r="K212" s="36">
        <f>SUMIFS(СВЦЭМ!$F$39:$F$782,СВЦЭМ!$A$39:$A$782,$A212,СВЦЭМ!$B$39:$B$782,K$190)+'СЕТ СН'!$F$15</f>
        <v>178.19105367</v>
      </c>
      <c r="L212" s="36">
        <f>SUMIFS(СВЦЭМ!$F$39:$F$782,СВЦЭМ!$A$39:$A$782,$A212,СВЦЭМ!$B$39:$B$782,L$190)+'СЕТ СН'!$F$15</f>
        <v>175.30112725000001</v>
      </c>
      <c r="M212" s="36">
        <f>SUMIFS(СВЦЭМ!$F$39:$F$782,СВЦЭМ!$A$39:$A$782,$A212,СВЦЭМ!$B$39:$B$782,M$190)+'СЕТ СН'!$F$15</f>
        <v>174.92861711</v>
      </c>
      <c r="N212" s="36">
        <f>SUMIFS(СВЦЭМ!$F$39:$F$782,СВЦЭМ!$A$39:$A$782,$A212,СВЦЭМ!$B$39:$B$782,N$190)+'СЕТ СН'!$F$15</f>
        <v>175.67087465</v>
      </c>
      <c r="O212" s="36">
        <f>SUMIFS(СВЦЭМ!$F$39:$F$782,СВЦЭМ!$A$39:$A$782,$A212,СВЦЭМ!$B$39:$B$782,O$190)+'СЕТ СН'!$F$15</f>
        <v>173.35745711000001</v>
      </c>
      <c r="P212" s="36">
        <f>SUMIFS(СВЦЭМ!$F$39:$F$782,СВЦЭМ!$A$39:$A$782,$A212,СВЦЭМ!$B$39:$B$782,P$190)+'СЕТ СН'!$F$15</f>
        <v>174.50922775999999</v>
      </c>
      <c r="Q212" s="36">
        <f>SUMIFS(СВЦЭМ!$F$39:$F$782,СВЦЭМ!$A$39:$A$782,$A212,СВЦЭМ!$B$39:$B$782,Q$190)+'СЕТ СН'!$F$15</f>
        <v>179.17126977999999</v>
      </c>
      <c r="R212" s="36">
        <f>SUMIFS(СВЦЭМ!$F$39:$F$782,СВЦЭМ!$A$39:$A$782,$A212,СВЦЭМ!$B$39:$B$782,R$190)+'СЕТ СН'!$F$15</f>
        <v>178.38208969999999</v>
      </c>
      <c r="S212" s="36">
        <f>SUMIFS(СВЦЭМ!$F$39:$F$782,СВЦЭМ!$A$39:$A$782,$A212,СВЦЭМ!$B$39:$B$782,S$190)+'СЕТ СН'!$F$15</f>
        <v>176.30302814000001</v>
      </c>
      <c r="T212" s="36">
        <f>SUMIFS(СВЦЭМ!$F$39:$F$782,СВЦЭМ!$A$39:$A$782,$A212,СВЦЭМ!$B$39:$B$782,T$190)+'СЕТ СН'!$F$15</f>
        <v>171.53270143</v>
      </c>
      <c r="U212" s="36">
        <f>SUMIFS(СВЦЭМ!$F$39:$F$782,СВЦЭМ!$A$39:$A$782,$A212,СВЦЭМ!$B$39:$B$782,U$190)+'СЕТ СН'!$F$15</f>
        <v>171.40823614999999</v>
      </c>
      <c r="V212" s="36">
        <f>SUMIFS(СВЦЭМ!$F$39:$F$782,СВЦЭМ!$A$39:$A$782,$A212,СВЦЭМ!$B$39:$B$782,V$190)+'СЕТ СН'!$F$15</f>
        <v>172.67914395</v>
      </c>
      <c r="W212" s="36">
        <f>SUMIFS(СВЦЭМ!$F$39:$F$782,СВЦЭМ!$A$39:$A$782,$A212,СВЦЭМ!$B$39:$B$782,W$190)+'СЕТ СН'!$F$15</f>
        <v>173.20665574</v>
      </c>
      <c r="X212" s="36">
        <f>SUMIFS(СВЦЭМ!$F$39:$F$782,СВЦЭМ!$A$39:$A$782,$A212,СВЦЭМ!$B$39:$B$782,X$190)+'СЕТ СН'!$F$15</f>
        <v>178.76487574000001</v>
      </c>
      <c r="Y212" s="36">
        <f>SUMIFS(СВЦЭМ!$F$39:$F$782,СВЦЭМ!$A$39:$A$782,$A212,СВЦЭМ!$B$39:$B$782,Y$190)+'СЕТ СН'!$F$15</f>
        <v>182.25706500999999</v>
      </c>
    </row>
    <row r="213" spans="1:25" ht="15.75" x14ac:dyDescent="0.2">
      <c r="A213" s="35">
        <f t="shared" si="5"/>
        <v>45588</v>
      </c>
      <c r="B213" s="36">
        <f>SUMIFS(СВЦЭМ!$F$39:$F$782,СВЦЭМ!$A$39:$A$782,$A213,СВЦЭМ!$B$39:$B$782,B$190)+'СЕТ СН'!$F$15</f>
        <v>191.33694448</v>
      </c>
      <c r="C213" s="36">
        <f>SUMIFS(СВЦЭМ!$F$39:$F$782,СВЦЭМ!$A$39:$A$782,$A213,СВЦЭМ!$B$39:$B$782,C$190)+'СЕТ СН'!$F$15</f>
        <v>196.75005922</v>
      </c>
      <c r="D213" s="36">
        <f>SUMIFS(СВЦЭМ!$F$39:$F$782,СВЦЭМ!$A$39:$A$782,$A213,СВЦЭМ!$B$39:$B$782,D$190)+'СЕТ СН'!$F$15</f>
        <v>200.39987500000001</v>
      </c>
      <c r="E213" s="36">
        <f>SUMIFS(СВЦЭМ!$F$39:$F$782,СВЦЭМ!$A$39:$A$782,$A213,СВЦЭМ!$B$39:$B$782,E$190)+'СЕТ СН'!$F$15</f>
        <v>202.16603483</v>
      </c>
      <c r="F213" s="36">
        <f>SUMIFS(СВЦЭМ!$F$39:$F$782,СВЦЭМ!$A$39:$A$782,$A213,СВЦЭМ!$B$39:$B$782,F$190)+'СЕТ СН'!$F$15</f>
        <v>200.74169042</v>
      </c>
      <c r="G213" s="36">
        <f>SUMIFS(СВЦЭМ!$F$39:$F$782,СВЦЭМ!$A$39:$A$782,$A213,СВЦЭМ!$B$39:$B$782,G$190)+'СЕТ СН'!$F$15</f>
        <v>197.19493671999999</v>
      </c>
      <c r="H213" s="36">
        <f>SUMIFS(СВЦЭМ!$F$39:$F$782,СВЦЭМ!$A$39:$A$782,$A213,СВЦЭМ!$B$39:$B$782,H$190)+'СЕТ СН'!$F$15</f>
        <v>187.66053246999999</v>
      </c>
      <c r="I213" s="36">
        <f>SUMIFS(СВЦЭМ!$F$39:$F$782,СВЦЭМ!$A$39:$A$782,$A213,СВЦЭМ!$B$39:$B$782,I$190)+'СЕТ СН'!$F$15</f>
        <v>179.36134908</v>
      </c>
      <c r="J213" s="36">
        <f>SUMIFS(СВЦЭМ!$F$39:$F$782,СВЦЭМ!$A$39:$A$782,$A213,СВЦЭМ!$B$39:$B$782,J$190)+'СЕТ СН'!$F$15</f>
        <v>174.88182035</v>
      </c>
      <c r="K213" s="36">
        <f>SUMIFS(СВЦЭМ!$F$39:$F$782,СВЦЭМ!$A$39:$A$782,$A213,СВЦЭМ!$B$39:$B$782,K$190)+'СЕТ СН'!$F$15</f>
        <v>175.06713133</v>
      </c>
      <c r="L213" s="36">
        <f>SUMIFS(СВЦЭМ!$F$39:$F$782,СВЦЭМ!$A$39:$A$782,$A213,СВЦЭМ!$B$39:$B$782,L$190)+'СЕТ СН'!$F$15</f>
        <v>173.23999398999999</v>
      </c>
      <c r="M213" s="36">
        <f>SUMIFS(СВЦЭМ!$F$39:$F$782,СВЦЭМ!$A$39:$A$782,$A213,СВЦЭМ!$B$39:$B$782,M$190)+'СЕТ СН'!$F$15</f>
        <v>173.08881274999999</v>
      </c>
      <c r="N213" s="36">
        <f>SUMIFS(СВЦЭМ!$F$39:$F$782,СВЦЭМ!$A$39:$A$782,$A213,СВЦЭМ!$B$39:$B$782,N$190)+'СЕТ СН'!$F$15</f>
        <v>175.22650629</v>
      </c>
      <c r="O213" s="36">
        <f>SUMIFS(СВЦЭМ!$F$39:$F$782,СВЦЭМ!$A$39:$A$782,$A213,СВЦЭМ!$B$39:$B$782,O$190)+'СЕТ СН'!$F$15</f>
        <v>172.65343569000001</v>
      </c>
      <c r="P213" s="36">
        <f>SUMIFS(СВЦЭМ!$F$39:$F$782,СВЦЭМ!$A$39:$A$782,$A213,СВЦЭМ!$B$39:$B$782,P$190)+'СЕТ СН'!$F$15</f>
        <v>174.46127480000001</v>
      </c>
      <c r="Q213" s="36">
        <f>SUMIFS(СВЦЭМ!$F$39:$F$782,СВЦЭМ!$A$39:$A$782,$A213,СВЦЭМ!$B$39:$B$782,Q$190)+'СЕТ СН'!$F$15</f>
        <v>182.85309051999999</v>
      </c>
      <c r="R213" s="36">
        <f>SUMIFS(СВЦЭМ!$F$39:$F$782,СВЦЭМ!$A$39:$A$782,$A213,СВЦЭМ!$B$39:$B$782,R$190)+'СЕТ СН'!$F$15</f>
        <v>182.45301215999999</v>
      </c>
      <c r="S213" s="36">
        <f>SUMIFS(СВЦЭМ!$F$39:$F$782,СВЦЭМ!$A$39:$A$782,$A213,СВЦЭМ!$B$39:$B$782,S$190)+'СЕТ СН'!$F$15</f>
        <v>180.12363260000001</v>
      </c>
      <c r="T213" s="36">
        <f>SUMIFS(СВЦЭМ!$F$39:$F$782,СВЦЭМ!$A$39:$A$782,$A213,СВЦЭМ!$B$39:$B$782,T$190)+'СЕТ СН'!$F$15</f>
        <v>174.54873928000001</v>
      </c>
      <c r="U213" s="36">
        <f>SUMIFS(СВЦЭМ!$F$39:$F$782,СВЦЭМ!$A$39:$A$782,$A213,СВЦЭМ!$B$39:$B$782,U$190)+'СЕТ СН'!$F$15</f>
        <v>173.95610765000001</v>
      </c>
      <c r="V213" s="36">
        <f>SUMIFS(СВЦЭМ!$F$39:$F$782,СВЦЭМ!$A$39:$A$782,$A213,СВЦЭМ!$B$39:$B$782,V$190)+'СЕТ СН'!$F$15</f>
        <v>175.28784544999999</v>
      </c>
      <c r="W213" s="36">
        <f>SUMIFS(СВЦЭМ!$F$39:$F$782,СВЦЭМ!$A$39:$A$782,$A213,СВЦЭМ!$B$39:$B$782,W$190)+'СЕТ СН'!$F$15</f>
        <v>169.90284263000001</v>
      </c>
      <c r="X213" s="36">
        <f>SUMIFS(СВЦЭМ!$F$39:$F$782,СВЦЭМ!$A$39:$A$782,$A213,СВЦЭМ!$B$39:$B$782,X$190)+'СЕТ СН'!$F$15</f>
        <v>174.77861662999999</v>
      </c>
      <c r="Y213" s="36">
        <f>SUMIFS(СВЦЭМ!$F$39:$F$782,СВЦЭМ!$A$39:$A$782,$A213,СВЦЭМ!$B$39:$B$782,Y$190)+'СЕТ СН'!$F$15</f>
        <v>173.41742873000001</v>
      </c>
    </row>
    <row r="214" spans="1:25" ht="15.75" x14ac:dyDescent="0.2">
      <c r="A214" s="35">
        <f t="shared" si="5"/>
        <v>45589</v>
      </c>
      <c r="B214" s="36">
        <f>SUMIFS(СВЦЭМ!$F$39:$F$782,СВЦЭМ!$A$39:$A$782,$A214,СВЦЭМ!$B$39:$B$782,B$190)+'СЕТ СН'!$F$15</f>
        <v>185.80158589999999</v>
      </c>
      <c r="C214" s="36">
        <f>SUMIFS(СВЦЭМ!$F$39:$F$782,СВЦЭМ!$A$39:$A$782,$A214,СВЦЭМ!$B$39:$B$782,C$190)+'СЕТ СН'!$F$15</f>
        <v>189.22597062</v>
      </c>
      <c r="D214" s="36">
        <f>SUMIFS(СВЦЭМ!$F$39:$F$782,СВЦЭМ!$A$39:$A$782,$A214,СВЦЭМ!$B$39:$B$782,D$190)+'СЕТ СН'!$F$15</f>
        <v>194.73778179999999</v>
      </c>
      <c r="E214" s="36">
        <f>SUMIFS(СВЦЭМ!$F$39:$F$782,СВЦЭМ!$A$39:$A$782,$A214,СВЦЭМ!$B$39:$B$782,E$190)+'СЕТ СН'!$F$15</f>
        <v>196.78805818999999</v>
      </c>
      <c r="F214" s="36">
        <f>SUMIFS(СВЦЭМ!$F$39:$F$782,СВЦЭМ!$A$39:$A$782,$A214,СВЦЭМ!$B$39:$B$782,F$190)+'СЕТ СН'!$F$15</f>
        <v>197.30311186</v>
      </c>
      <c r="G214" s="36">
        <f>SUMIFS(СВЦЭМ!$F$39:$F$782,СВЦЭМ!$A$39:$A$782,$A214,СВЦЭМ!$B$39:$B$782,G$190)+'СЕТ СН'!$F$15</f>
        <v>194.95294433000001</v>
      </c>
      <c r="H214" s="36">
        <f>SUMIFS(СВЦЭМ!$F$39:$F$782,СВЦЭМ!$A$39:$A$782,$A214,СВЦЭМ!$B$39:$B$782,H$190)+'СЕТ СН'!$F$15</f>
        <v>185.59913349000001</v>
      </c>
      <c r="I214" s="36">
        <f>SUMIFS(СВЦЭМ!$F$39:$F$782,СВЦЭМ!$A$39:$A$782,$A214,СВЦЭМ!$B$39:$B$782,I$190)+'СЕТ СН'!$F$15</f>
        <v>177.23046912999999</v>
      </c>
      <c r="J214" s="36">
        <f>SUMIFS(СВЦЭМ!$F$39:$F$782,СВЦЭМ!$A$39:$A$782,$A214,СВЦЭМ!$B$39:$B$782,J$190)+'СЕТ СН'!$F$15</f>
        <v>171.95201575999999</v>
      </c>
      <c r="K214" s="36">
        <f>SUMIFS(СВЦЭМ!$F$39:$F$782,СВЦЭМ!$A$39:$A$782,$A214,СВЦЭМ!$B$39:$B$782,K$190)+'СЕТ СН'!$F$15</f>
        <v>169.32771896</v>
      </c>
      <c r="L214" s="36">
        <f>SUMIFS(СВЦЭМ!$F$39:$F$782,СВЦЭМ!$A$39:$A$782,$A214,СВЦЭМ!$B$39:$B$782,L$190)+'СЕТ СН'!$F$15</f>
        <v>166.50458004999999</v>
      </c>
      <c r="M214" s="36">
        <f>SUMIFS(СВЦЭМ!$F$39:$F$782,СВЦЭМ!$A$39:$A$782,$A214,СВЦЭМ!$B$39:$B$782,M$190)+'СЕТ СН'!$F$15</f>
        <v>168.0576015</v>
      </c>
      <c r="N214" s="36">
        <f>SUMIFS(СВЦЭМ!$F$39:$F$782,СВЦЭМ!$A$39:$A$782,$A214,СВЦЭМ!$B$39:$B$782,N$190)+'СЕТ СН'!$F$15</f>
        <v>169.80851211999999</v>
      </c>
      <c r="O214" s="36">
        <f>SUMIFS(СВЦЭМ!$F$39:$F$782,СВЦЭМ!$A$39:$A$782,$A214,СВЦЭМ!$B$39:$B$782,O$190)+'СЕТ СН'!$F$15</f>
        <v>171.86078461</v>
      </c>
      <c r="P214" s="36">
        <f>SUMIFS(СВЦЭМ!$F$39:$F$782,СВЦЭМ!$A$39:$A$782,$A214,СВЦЭМ!$B$39:$B$782,P$190)+'СЕТ СН'!$F$15</f>
        <v>173.20407689000001</v>
      </c>
      <c r="Q214" s="36">
        <f>SUMIFS(СВЦЭМ!$F$39:$F$782,СВЦЭМ!$A$39:$A$782,$A214,СВЦЭМ!$B$39:$B$782,Q$190)+'СЕТ СН'!$F$15</f>
        <v>175.09541007000001</v>
      </c>
      <c r="R214" s="36">
        <f>SUMIFS(СВЦЭМ!$F$39:$F$782,СВЦЭМ!$A$39:$A$782,$A214,СВЦЭМ!$B$39:$B$782,R$190)+'СЕТ СН'!$F$15</f>
        <v>170.29306713</v>
      </c>
      <c r="S214" s="36">
        <f>SUMIFS(СВЦЭМ!$F$39:$F$782,СВЦЭМ!$A$39:$A$782,$A214,СВЦЭМ!$B$39:$B$782,S$190)+'СЕТ СН'!$F$15</f>
        <v>173.91389243</v>
      </c>
      <c r="T214" s="36">
        <f>SUMIFS(СВЦЭМ!$F$39:$F$782,СВЦЭМ!$A$39:$A$782,$A214,СВЦЭМ!$B$39:$B$782,T$190)+'СЕТ СН'!$F$15</f>
        <v>165.11052971000001</v>
      </c>
      <c r="U214" s="36">
        <f>SUMIFS(СВЦЭМ!$F$39:$F$782,СВЦЭМ!$A$39:$A$782,$A214,СВЦЭМ!$B$39:$B$782,U$190)+'СЕТ СН'!$F$15</f>
        <v>165.54090532999999</v>
      </c>
      <c r="V214" s="36">
        <f>SUMIFS(СВЦЭМ!$F$39:$F$782,СВЦЭМ!$A$39:$A$782,$A214,СВЦЭМ!$B$39:$B$782,V$190)+'СЕТ СН'!$F$15</f>
        <v>167.62218282000001</v>
      </c>
      <c r="W214" s="36">
        <f>SUMIFS(СВЦЭМ!$F$39:$F$782,СВЦЭМ!$A$39:$A$782,$A214,СВЦЭМ!$B$39:$B$782,W$190)+'СЕТ СН'!$F$15</f>
        <v>170.55150017</v>
      </c>
      <c r="X214" s="36">
        <f>SUMIFS(СВЦЭМ!$F$39:$F$782,СВЦЭМ!$A$39:$A$782,$A214,СВЦЭМ!$B$39:$B$782,X$190)+'СЕТ СН'!$F$15</f>
        <v>174.14157875999999</v>
      </c>
      <c r="Y214" s="36">
        <f>SUMIFS(СВЦЭМ!$F$39:$F$782,СВЦЭМ!$A$39:$A$782,$A214,СВЦЭМ!$B$39:$B$782,Y$190)+'СЕТ СН'!$F$15</f>
        <v>178.41808925000001</v>
      </c>
    </row>
    <row r="215" spans="1:25" ht="15.75" x14ac:dyDescent="0.2">
      <c r="A215" s="35">
        <f t="shared" si="5"/>
        <v>45590</v>
      </c>
      <c r="B215" s="36">
        <f>SUMIFS(СВЦЭМ!$F$39:$F$782,СВЦЭМ!$A$39:$A$782,$A215,СВЦЭМ!$B$39:$B$782,B$190)+'СЕТ СН'!$F$15</f>
        <v>174.99678089</v>
      </c>
      <c r="C215" s="36">
        <f>SUMIFS(СВЦЭМ!$F$39:$F$782,СВЦЭМ!$A$39:$A$782,$A215,СВЦЭМ!$B$39:$B$782,C$190)+'СЕТ СН'!$F$15</f>
        <v>180.99770742999999</v>
      </c>
      <c r="D215" s="36">
        <f>SUMIFS(СВЦЭМ!$F$39:$F$782,СВЦЭМ!$A$39:$A$782,$A215,СВЦЭМ!$B$39:$B$782,D$190)+'СЕТ СН'!$F$15</f>
        <v>184.27733501</v>
      </c>
      <c r="E215" s="36">
        <f>SUMIFS(СВЦЭМ!$F$39:$F$782,СВЦЭМ!$A$39:$A$782,$A215,СВЦЭМ!$B$39:$B$782,E$190)+'СЕТ СН'!$F$15</f>
        <v>186.17033405999999</v>
      </c>
      <c r="F215" s="36">
        <f>SUMIFS(СВЦЭМ!$F$39:$F$782,СВЦЭМ!$A$39:$A$782,$A215,СВЦЭМ!$B$39:$B$782,F$190)+'СЕТ СН'!$F$15</f>
        <v>185.12168942</v>
      </c>
      <c r="G215" s="36">
        <f>SUMIFS(СВЦЭМ!$F$39:$F$782,СВЦЭМ!$A$39:$A$782,$A215,СВЦЭМ!$B$39:$B$782,G$190)+'СЕТ СН'!$F$15</f>
        <v>190.20864263000001</v>
      </c>
      <c r="H215" s="36">
        <f>SUMIFS(СВЦЭМ!$F$39:$F$782,СВЦЭМ!$A$39:$A$782,$A215,СВЦЭМ!$B$39:$B$782,H$190)+'СЕТ СН'!$F$15</f>
        <v>186.53831453999999</v>
      </c>
      <c r="I215" s="36">
        <f>SUMIFS(СВЦЭМ!$F$39:$F$782,СВЦЭМ!$A$39:$A$782,$A215,СВЦЭМ!$B$39:$B$782,I$190)+'СЕТ СН'!$F$15</f>
        <v>179.48656108</v>
      </c>
      <c r="J215" s="36">
        <f>SUMIFS(СВЦЭМ!$F$39:$F$782,СВЦЭМ!$A$39:$A$782,$A215,СВЦЭМ!$B$39:$B$782,J$190)+'СЕТ СН'!$F$15</f>
        <v>171.94812676999999</v>
      </c>
      <c r="K215" s="36">
        <f>SUMIFS(СВЦЭМ!$F$39:$F$782,СВЦЭМ!$A$39:$A$782,$A215,СВЦЭМ!$B$39:$B$782,K$190)+'СЕТ СН'!$F$15</f>
        <v>169.63140765</v>
      </c>
      <c r="L215" s="36">
        <f>SUMIFS(СВЦЭМ!$F$39:$F$782,СВЦЭМ!$A$39:$A$782,$A215,СВЦЭМ!$B$39:$B$782,L$190)+'СЕТ СН'!$F$15</f>
        <v>168.98488874</v>
      </c>
      <c r="M215" s="36">
        <f>SUMIFS(СВЦЭМ!$F$39:$F$782,СВЦЭМ!$A$39:$A$782,$A215,СВЦЭМ!$B$39:$B$782,M$190)+'СЕТ СН'!$F$15</f>
        <v>168.37526468999999</v>
      </c>
      <c r="N215" s="36">
        <f>SUMIFS(СВЦЭМ!$F$39:$F$782,СВЦЭМ!$A$39:$A$782,$A215,СВЦЭМ!$B$39:$B$782,N$190)+'СЕТ СН'!$F$15</f>
        <v>171.67695800999999</v>
      </c>
      <c r="O215" s="36">
        <f>SUMIFS(СВЦЭМ!$F$39:$F$782,СВЦЭМ!$A$39:$A$782,$A215,СВЦЭМ!$B$39:$B$782,O$190)+'СЕТ СН'!$F$15</f>
        <v>167.94242689999999</v>
      </c>
      <c r="P215" s="36">
        <f>SUMIFS(СВЦЭМ!$F$39:$F$782,СВЦЭМ!$A$39:$A$782,$A215,СВЦЭМ!$B$39:$B$782,P$190)+'СЕТ СН'!$F$15</f>
        <v>167.79156241000001</v>
      </c>
      <c r="Q215" s="36">
        <f>SUMIFS(СВЦЭМ!$F$39:$F$782,СВЦЭМ!$A$39:$A$782,$A215,СВЦЭМ!$B$39:$B$782,Q$190)+'СЕТ СН'!$F$15</f>
        <v>174.74304916</v>
      </c>
      <c r="R215" s="36">
        <f>SUMIFS(СВЦЭМ!$F$39:$F$782,СВЦЭМ!$A$39:$A$782,$A215,СВЦЭМ!$B$39:$B$782,R$190)+'СЕТ СН'!$F$15</f>
        <v>173.56147609999999</v>
      </c>
      <c r="S215" s="36">
        <f>SUMIFS(СВЦЭМ!$F$39:$F$782,СВЦЭМ!$A$39:$A$782,$A215,СВЦЭМ!$B$39:$B$782,S$190)+'СЕТ СН'!$F$15</f>
        <v>169.90942527999999</v>
      </c>
      <c r="T215" s="36">
        <f>SUMIFS(СВЦЭМ!$F$39:$F$782,СВЦЭМ!$A$39:$A$782,$A215,СВЦЭМ!$B$39:$B$782,T$190)+'СЕТ СН'!$F$15</f>
        <v>162.54466138000001</v>
      </c>
      <c r="U215" s="36">
        <f>SUMIFS(СВЦЭМ!$F$39:$F$782,СВЦЭМ!$A$39:$A$782,$A215,СВЦЭМ!$B$39:$B$782,U$190)+'СЕТ СН'!$F$15</f>
        <v>163.65565382</v>
      </c>
      <c r="V215" s="36">
        <f>SUMIFS(СВЦЭМ!$F$39:$F$782,СВЦЭМ!$A$39:$A$782,$A215,СВЦЭМ!$B$39:$B$782,V$190)+'СЕТ СН'!$F$15</f>
        <v>166.96161339</v>
      </c>
      <c r="W215" s="36">
        <f>SUMIFS(СВЦЭМ!$F$39:$F$782,СВЦЭМ!$A$39:$A$782,$A215,СВЦЭМ!$B$39:$B$782,W$190)+'СЕТ СН'!$F$15</f>
        <v>168.24496124999999</v>
      </c>
      <c r="X215" s="36">
        <f>SUMIFS(СВЦЭМ!$F$39:$F$782,СВЦЭМ!$A$39:$A$782,$A215,СВЦЭМ!$B$39:$B$782,X$190)+'СЕТ СН'!$F$15</f>
        <v>173.94440714999999</v>
      </c>
      <c r="Y215" s="36">
        <f>SUMIFS(СВЦЭМ!$F$39:$F$782,СВЦЭМ!$A$39:$A$782,$A215,СВЦЭМ!$B$39:$B$782,Y$190)+'СЕТ СН'!$F$15</f>
        <v>185.92387682</v>
      </c>
    </row>
    <row r="216" spans="1:25" ht="15.75" x14ac:dyDescent="0.2">
      <c r="A216" s="35">
        <f t="shared" si="5"/>
        <v>45591</v>
      </c>
      <c r="B216" s="36">
        <f>SUMIFS(СВЦЭМ!$F$39:$F$782,СВЦЭМ!$A$39:$A$782,$A216,СВЦЭМ!$B$39:$B$782,B$190)+'СЕТ СН'!$F$15</f>
        <v>181.07328387999999</v>
      </c>
      <c r="C216" s="36">
        <f>SUMIFS(СВЦЭМ!$F$39:$F$782,СВЦЭМ!$A$39:$A$782,$A216,СВЦЭМ!$B$39:$B$782,C$190)+'СЕТ СН'!$F$15</f>
        <v>188.56271093000001</v>
      </c>
      <c r="D216" s="36">
        <f>SUMIFS(СВЦЭМ!$F$39:$F$782,СВЦЭМ!$A$39:$A$782,$A216,СВЦЭМ!$B$39:$B$782,D$190)+'СЕТ СН'!$F$15</f>
        <v>190.69461902</v>
      </c>
      <c r="E216" s="36">
        <f>SUMIFS(СВЦЭМ!$F$39:$F$782,СВЦЭМ!$A$39:$A$782,$A216,СВЦЭМ!$B$39:$B$782,E$190)+'СЕТ СН'!$F$15</f>
        <v>191.13248576999999</v>
      </c>
      <c r="F216" s="36">
        <f>SUMIFS(СВЦЭМ!$F$39:$F$782,СВЦЭМ!$A$39:$A$782,$A216,СВЦЭМ!$B$39:$B$782,F$190)+'СЕТ СН'!$F$15</f>
        <v>193.36222380000001</v>
      </c>
      <c r="G216" s="36">
        <f>SUMIFS(СВЦЭМ!$F$39:$F$782,СВЦЭМ!$A$39:$A$782,$A216,СВЦЭМ!$B$39:$B$782,G$190)+'СЕТ СН'!$F$15</f>
        <v>191.34523314</v>
      </c>
      <c r="H216" s="36">
        <f>SUMIFS(СВЦЭМ!$F$39:$F$782,СВЦЭМ!$A$39:$A$782,$A216,СВЦЭМ!$B$39:$B$782,H$190)+'СЕТ СН'!$F$15</f>
        <v>186.26050355999999</v>
      </c>
      <c r="I216" s="36">
        <f>SUMIFS(СВЦЭМ!$F$39:$F$782,СВЦЭМ!$A$39:$A$782,$A216,СВЦЭМ!$B$39:$B$782,I$190)+'СЕТ СН'!$F$15</f>
        <v>184.00010886000001</v>
      </c>
      <c r="J216" s="36">
        <f>SUMIFS(СВЦЭМ!$F$39:$F$782,СВЦЭМ!$A$39:$A$782,$A216,СВЦЭМ!$B$39:$B$782,J$190)+'СЕТ СН'!$F$15</f>
        <v>175.92754488</v>
      </c>
      <c r="K216" s="36">
        <f>SUMIFS(СВЦЭМ!$F$39:$F$782,СВЦЭМ!$A$39:$A$782,$A216,СВЦЭМ!$B$39:$B$782,K$190)+'СЕТ СН'!$F$15</f>
        <v>167.41212346</v>
      </c>
      <c r="L216" s="36">
        <f>SUMIFS(СВЦЭМ!$F$39:$F$782,СВЦЭМ!$A$39:$A$782,$A216,СВЦЭМ!$B$39:$B$782,L$190)+'СЕТ СН'!$F$15</f>
        <v>162.08601431</v>
      </c>
      <c r="M216" s="36">
        <f>SUMIFS(СВЦЭМ!$F$39:$F$782,СВЦЭМ!$A$39:$A$782,$A216,СВЦЭМ!$B$39:$B$782,M$190)+'СЕТ СН'!$F$15</f>
        <v>162.03412057</v>
      </c>
      <c r="N216" s="36">
        <f>SUMIFS(СВЦЭМ!$F$39:$F$782,СВЦЭМ!$A$39:$A$782,$A216,СВЦЭМ!$B$39:$B$782,N$190)+'СЕТ СН'!$F$15</f>
        <v>163.47558766</v>
      </c>
      <c r="O216" s="36">
        <f>SUMIFS(СВЦЭМ!$F$39:$F$782,СВЦЭМ!$A$39:$A$782,$A216,СВЦЭМ!$B$39:$B$782,O$190)+'СЕТ СН'!$F$15</f>
        <v>165.31471474</v>
      </c>
      <c r="P216" s="36">
        <f>SUMIFS(СВЦЭМ!$F$39:$F$782,СВЦЭМ!$A$39:$A$782,$A216,СВЦЭМ!$B$39:$B$782,P$190)+'СЕТ СН'!$F$15</f>
        <v>165.57004169000001</v>
      </c>
      <c r="Q216" s="36">
        <f>SUMIFS(СВЦЭМ!$F$39:$F$782,СВЦЭМ!$A$39:$A$782,$A216,СВЦЭМ!$B$39:$B$782,Q$190)+'СЕТ СН'!$F$15</f>
        <v>165.98633183999999</v>
      </c>
      <c r="R216" s="36">
        <f>SUMIFS(СВЦЭМ!$F$39:$F$782,СВЦЭМ!$A$39:$A$782,$A216,СВЦЭМ!$B$39:$B$782,R$190)+'СЕТ СН'!$F$15</f>
        <v>167.74330627000001</v>
      </c>
      <c r="S216" s="36">
        <f>SUMIFS(СВЦЭМ!$F$39:$F$782,СВЦЭМ!$A$39:$A$782,$A216,СВЦЭМ!$B$39:$B$782,S$190)+'СЕТ СН'!$F$15</f>
        <v>167.42245632000001</v>
      </c>
      <c r="T216" s="36">
        <f>SUMIFS(СВЦЭМ!$F$39:$F$782,СВЦЭМ!$A$39:$A$782,$A216,СВЦЭМ!$B$39:$B$782,T$190)+'СЕТ СН'!$F$15</f>
        <v>160.63637281000001</v>
      </c>
      <c r="U216" s="36">
        <f>SUMIFS(СВЦЭМ!$F$39:$F$782,СВЦЭМ!$A$39:$A$782,$A216,СВЦЭМ!$B$39:$B$782,U$190)+'СЕТ СН'!$F$15</f>
        <v>160.71746587000001</v>
      </c>
      <c r="V216" s="36">
        <f>SUMIFS(СВЦЭМ!$F$39:$F$782,СВЦЭМ!$A$39:$A$782,$A216,СВЦЭМ!$B$39:$B$782,V$190)+'СЕТ СН'!$F$15</f>
        <v>162.87991783000001</v>
      </c>
      <c r="W216" s="36">
        <f>SUMIFS(СВЦЭМ!$F$39:$F$782,СВЦЭМ!$A$39:$A$782,$A216,СВЦЭМ!$B$39:$B$782,W$190)+'СЕТ СН'!$F$15</f>
        <v>162.19148795999999</v>
      </c>
      <c r="X216" s="36">
        <f>SUMIFS(СВЦЭМ!$F$39:$F$782,СВЦЭМ!$A$39:$A$782,$A216,СВЦЭМ!$B$39:$B$782,X$190)+'СЕТ СН'!$F$15</f>
        <v>166.78523834999999</v>
      </c>
      <c r="Y216" s="36">
        <f>SUMIFS(СВЦЭМ!$F$39:$F$782,СВЦЭМ!$A$39:$A$782,$A216,СВЦЭМ!$B$39:$B$782,Y$190)+'СЕТ СН'!$F$15</f>
        <v>173.6054015</v>
      </c>
    </row>
    <row r="217" spans="1:25" ht="15.75" x14ac:dyDescent="0.2">
      <c r="A217" s="35">
        <f t="shared" si="5"/>
        <v>45592</v>
      </c>
      <c r="B217" s="36">
        <f>SUMIFS(СВЦЭМ!$F$39:$F$782,СВЦЭМ!$A$39:$A$782,$A217,СВЦЭМ!$B$39:$B$782,B$190)+'СЕТ СН'!$F$15</f>
        <v>173.47978713000001</v>
      </c>
      <c r="C217" s="36">
        <f>SUMIFS(СВЦЭМ!$F$39:$F$782,СВЦЭМ!$A$39:$A$782,$A217,СВЦЭМ!$B$39:$B$782,C$190)+'СЕТ СН'!$F$15</f>
        <v>180.21794815000001</v>
      </c>
      <c r="D217" s="36">
        <f>SUMIFS(СВЦЭМ!$F$39:$F$782,СВЦЭМ!$A$39:$A$782,$A217,СВЦЭМ!$B$39:$B$782,D$190)+'СЕТ СН'!$F$15</f>
        <v>182.91919619999999</v>
      </c>
      <c r="E217" s="36">
        <f>SUMIFS(СВЦЭМ!$F$39:$F$782,СВЦЭМ!$A$39:$A$782,$A217,СВЦЭМ!$B$39:$B$782,E$190)+'СЕТ СН'!$F$15</f>
        <v>184.94844445000001</v>
      </c>
      <c r="F217" s="36">
        <f>SUMIFS(СВЦЭМ!$F$39:$F$782,СВЦЭМ!$A$39:$A$782,$A217,СВЦЭМ!$B$39:$B$782,F$190)+'СЕТ СН'!$F$15</f>
        <v>185.76897652</v>
      </c>
      <c r="G217" s="36">
        <f>SUMIFS(СВЦЭМ!$F$39:$F$782,СВЦЭМ!$A$39:$A$782,$A217,СВЦЭМ!$B$39:$B$782,G$190)+'СЕТ СН'!$F$15</f>
        <v>183.44521879999999</v>
      </c>
      <c r="H217" s="36">
        <f>SUMIFS(СВЦЭМ!$F$39:$F$782,СВЦЭМ!$A$39:$A$782,$A217,СВЦЭМ!$B$39:$B$782,H$190)+'СЕТ СН'!$F$15</f>
        <v>179.57548853</v>
      </c>
      <c r="I217" s="36">
        <f>SUMIFS(СВЦЭМ!$F$39:$F$782,СВЦЭМ!$A$39:$A$782,$A217,СВЦЭМ!$B$39:$B$782,I$190)+'СЕТ СН'!$F$15</f>
        <v>177.52880392</v>
      </c>
      <c r="J217" s="36">
        <f>SUMIFS(СВЦЭМ!$F$39:$F$782,СВЦЭМ!$A$39:$A$782,$A217,СВЦЭМ!$B$39:$B$782,J$190)+'СЕТ СН'!$F$15</f>
        <v>167.56496698999999</v>
      </c>
      <c r="K217" s="36">
        <f>SUMIFS(СВЦЭМ!$F$39:$F$782,СВЦЭМ!$A$39:$A$782,$A217,СВЦЭМ!$B$39:$B$782,K$190)+'СЕТ СН'!$F$15</f>
        <v>159.95612199999999</v>
      </c>
      <c r="L217" s="36">
        <f>SUMIFS(СВЦЭМ!$F$39:$F$782,СВЦЭМ!$A$39:$A$782,$A217,СВЦЭМ!$B$39:$B$782,L$190)+'СЕТ СН'!$F$15</f>
        <v>157.01903046000001</v>
      </c>
      <c r="M217" s="36">
        <f>SUMIFS(СВЦЭМ!$F$39:$F$782,СВЦЭМ!$A$39:$A$782,$A217,СВЦЭМ!$B$39:$B$782,M$190)+'СЕТ СН'!$F$15</f>
        <v>157.76520345</v>
      </c>
      <c r="N217" s="36">
        <f>SUMIFS(СВЦЭМ!$F$39:$F$782,СВЦЭМ!$A$39:$A$782,$A217,СВЦЭМ!$B$39:$B$782,N$190)+'СЕТ СН'!$F$15</f>
        <v>159.73518786</v>
      </c>
      <c r="O217" s="36">
        <f>SUMIFS(СВЦЭМ!$F$39:$F$782,СВЦЭМ!$A$39:$A$782,$A217,СВЦЭМ!$B$39:$B$782,O$190)+'СЕТ СН'!$F$15</f>
        <v>163.49547289</v>
      </c>
      <c r="P217" s="36">
        <f>SUMIFS(СВЦЭМ!$F$39:$F$782,СВЦЭМ!$A$39:$A$782,$A217,СВЦЭМ!$B$39:$B$782,P$190)+'СЕТ СН'!$F$15</f>
        <v>164.90344819000001</v>
      </c>
      <c r="Q217" s="36">
        <f>SUMIFS(СВЦЭМ!$F$39:$F$782,СВЦЭМ!$A$39:$A$782,$A217,СВЦЭМ!$B$39:$B$782,Q$190)+'СЕТ СН'!$F$15</f>
        <v>165.14609125000001</v>
      </c>
      <c r="R217" s="36">
        <f>SUMIFS(СВЦЭМ!$F$39:$F$782,СВЦЭМ!$A$39:$A$782,$A217,СВЦЭМ!$B$39:$B$782,R$190)+'СЕТ СН'!$F$15</f>
        <v>167.80197555000001</v>
      </c>
      <c r="S217" s="36">
        <f>SUMIFS(СВЦЭМ!$F$39:$F$782,СВЦЭМ!$A$39:$A$782,$A217,СВЦЭМ!$B$39:$B$782,S$190)+'СЕТ СН'!$F$15</f>
        <v>163.07833683000001</v>
      </c>
      <c r="T217" s="36">
        <f>SUMIFS(СВЦЭМ!$F$39:$F$782,СВЦЭМ!$A$39:$A$782,$A217,СВЦЭМ!$B$39:$B$782,T$190)+'СЕТ СН'!$F$15</f>
        <v>154.98904496</v>
      </c>
      <c r="U217" s="36">
        <f>SUMIFS(СВЦЭМ!$F$39:$F$782,СВЦЭМ!$A$39:$A$782,$A217,СВЦЭМ!$B$39:$B$782,U$190)+'СЕТ СН'!$F$15</f>
        <v>153.62897512999999</v>
      </c>
      <c r="V217" s="36">
        <f>SUMIFS(СВЦЭМ!$F$39:$F$782,СВЦЭМ!$A$39:$A$782,$A217,СВЦЭМ!$B$39:$B$782,V$190)+'СЕТ СН'!$F$15</f>
        <v>155.65366985</v>
      </c>
      <c r="W217" s="36">
        <f>SUMIFS(СВЦЭМ!$F$39:$F$782,СВЦЭМ!$A$39:$A$782,$A217,СВЦЭМ!$B$39:$B$782,W$190)+'СЕТ СН'!$F$15</f>
        <v>158.11638629000001</v>
      </c>
      <c r="X217" s="36">
        <f>SUMIFS(СВЦЭМ!$F$39:$F$782,СВЦЭМ!$A$39:$A$782,$A217,СВЦЭМ!$B$39:$B$782,X$190)+'СЕТ СН'!$F$15</f>
        <v>161.62930018</v>
      </c>
      <c r="Y217" s="36">
        <f>SUMIFS(СВЦЭМ!$F$39:$F$782,СВЦЭМ!$A$39:$A$782,$A217,СВЦЭМ!$B$39:$B$782,Y$190)+'СЕТ СН'!$F$15</f>
        <v>168.18010330999999</v>
      </c>
    </row>
    <row r="218" spans="1:25" ht="15.75" x14ac:dyDescent="0.2">
      <c r="A218" s="35">
        <f t="shared" si="5"/>
        <v>45593</v>
      </c>
      <c r="B218" s="36">
        <f>SUMIFS(СВЦЭМ!$F$39:$F$782,СВЦЭМ!$A$39:$A$782,$A218,СВЦЭМ!$B$39:$B$782,B$190)+'СЕТ СН'!$F$15</f>
        <v>188.1507714</v>
      </c>
      <c r="C218" s="36">
        <f>SUMIFS(СВЦЭМ!$F$39:$F$782,СВЦЭМ!$A$39:$A$782,$A218,СВЦЭМ!$B$39:$B$782,C$190)+'СЕТ СН'!$F$15</f>
        <v>193.92093885</v>
      </c>
      <c r="D218" s="36">
        <f>SUMIFS(СВЦЭМ!$F$39:$F$782,СВЦЭМ!$A$39:$A$782,$A218,СВЦЭМ!$B$39:$B$782,D$190)+'СЕТ СН'!$F$15</f>
        <v>195.42108456</v>
      </c>
      <c r="E218" s="36">
        <f>SUMIFS(СВЦЭМ!$F$39:$F$782,СВЦЭМ!$A$39:$A$782,$A218,СВЦЭМ!$B$39:$B$782,E$190)+'СЕТ СН'!$F$15</f>
        <v>194.65960380999999</v>
      </c>
      <c r="F218" s="36">
        <f>SUMIFS(СВЦЭМ!$F$39:$F$782,СВЦЭМ!$A$39:$A$782,$A218,СВЦЭМ!$B$39:$B$782,F$190)+'СЕТ СН'!$F$15</f>
        <v>194.72600420000001</v>
      </c>
      <c r="G218" s="36">
        <f>SUMIFS(СВЦЭМ!$F$39:$F$782,СВЦЭМ!$A$39:$A$782,$A218,СВЦЭМ!$B$39:$B$782,G$190)+'СЕТ СН'!$F$15</f>
        <v>194.36671340000001</v>
      </c>
      <c r="H218" s="36">
        <f>SUMIFS(СВЦЭМ!$F$39:$F$782,СВЦЭМ!$A$39:$A$782,$A218,СВЦЭМ!$B$39:$B$782,H$190)+'СЕТ СН'!$F$15</f>
        <v>185.35292161999999</v>
      </c>
      <c r="I218" s="36">
        <f>SUMIFS(СВЦЭМ!$F$39:$F$782,СВЦЭМ!$A$39:$A$782,$A218,СВЦЭМ!$B$39:$B$782,I$190)+'СЕТ СН'!$F$15</f>
        <v>176.99263409</v>
      </c>
      <c r="J218" s="36">
        <f>SUMIFS(СВЦЭМ!$F$39:$F$782,СВЦЭМ!$A$39:$A$782,$A218,СВЦЭМ!$B$39:$B$782,J$190)+'СЕТ СН'!$F$15</f>
        <v>171.69391988000001</v>
      </c>
      <c r="K218" s="36">
        <f>SUMIFS(СВЦЭМ!$F$39:$F$782,СВЦЭМ!$A$39:$A$782,$A218,СВЦЭМ!$B$39:$B$782,K$190)+'СЕТ СН'!$F$15</f>
        <v>170.09098492999999</v>
      </c>
      <c r="L218" s="36">
        <f>SUMIFS(СВЦЭМ!$F$39:$F$782,СВЦЭМ!$A$39:$A$782,$A218,СВЦЭМ!$B$39:$B$782,L$190)+'СЕТ СН'!$F$15</f>
        <v>167.57313268999999</v>
      </c>
      <c r="M218" s="36">
        <f>SUMIFS(СВЦЭМ!$F$39:$F$782,СВЦЭМ!$A$39:$A$782,$A218,СВЦЭМ!$B$39:$B$782,M$190)+'СЕТ СН'!$F$15</f>
        <v>170.54671404000001</v>
      </c>
      <c r="N218" s="36">
        <f>SUMIFS(СВЦЭМ!$F$39:$F$782,СВЦЭМ!$A$39:$A$782,$A218,СВЦЭМ!$B$39:$B$782,N$190)+'СЕТ СН'!$F$15</f>
        <v>173.45134694000001</v>
      </c>
      <c r="O218" s="36">
        <f>SUMIFS(СВЦЭМ!$F$39:$F$782,СВЦЭМ!$A$39:$A$782,$A218,СВЦЭМ!$B$39:$B$782,O$190)+'СЕТ СН'!$F$15</f>
        <v>173.45407546000001</v>
      </c>
      <c r="P218" s="36">
        <f>SUMIFS(СВЦЭМ!$F$39:$F$782,СВЦЭМ!$A$39:$A$782,$A218,СВЦЭМ!$B$39:$B$782,P$190)+'СЕТ СН'!$F$15</f>
        <v>174.73434795</v>
      </c>
      <c r="Q218" s="36">
        <f>SUMIFS(СВЦЭМ!$F$39:$F$782,СВЦЭМ!$A$39:$A$782,$A218,СВЦЭМ!$B$39:$B$782,Q$190)+'СЕТ СН'!$F$15</f>
        <v>175.36852349</v>
      </c>
      <c r="R218" s="36">
        <f>SUMIFS(СВЦЭМ!$F$39:$F$782,СВЦЭМ!$A$39:$A$782,$A218,СВЦЭМ!$B$39:$B$782,R$190)+'СЕТ СН'!$F$15</f>
        <v>175.42447045</v>
      </c>
      <c r="S218" s="36">
        <f>SUMIFS(СВЦЭМ!$F$39:$F$782,СВЦЭМ!$A$39:$A$782,$A218,СВЦЭМ!$B$39:$B$782,S$190)+'СЕТ СН'!$F$15</f>
        <v>170.25804195000001</v>
      </c>
      <c r="T218" s="36">
        <f>SUMIFS(СВЦЭМ!$F$39:$F$782,СВЦЭМ!$A$39:$A$782,$A218,СВЦЭМ!$B$39:$B$782,T$190)+'СЕТ СН'!$F$15</f>
        <v>164.22873161000001</v>
      </c>
      <c r="U218" s="36">
        <f>SUMIFS(СВЦЭМ!$F$39:$F$782,СВЦЭМ!$A$39:$A$782,$A218,СВЦЭМ!$B$39:$B$782,U$190)+'СЕТ СН'!$F$15</f>
        <v>163.94657781000001</v>
      </c>
      <c r="V218" s="36">
        <f>SUMIFS(СВЦЭМ!$F$39:$F$782,СВЦЭМ!$A$39:$A$782,$A218,СВЦЭМ!$B$39:$B$782,V$190)+'СЕТ СН'!$F$15</f>
        <v>166.48028378999999</v>
      </c>
      <c r="W218" s="36">
        <f>SUMIFS(СВЦЭМ!$F$39:$F$782,СВЦЭМ!$A$39:$A$782,$A218,СВЦЭМ!$B$39:$B$782,W$190)+'СЕТ СН'!$F$15</f>
        <v>170.3821643</v>
      </c>
      <c r="X218" s="36">
        <f>SUMIFS(СВЦЭМ!$F$39:$F$782,СВЦЭМ!$A$39:$A$782,$A218,СВЦЭМ!$B$39:$B$782,X$190)+'СЕТ СН'!$F$15</f>
        <v>175.90152706000001</v>
      </c>
      <c r="Y218" s="36">
        <f>SUMIFS(СВЦЭМ!$F$39:$F$782,СВЦЭМ!$A$39:$A$782,$A218,СВЦЭМ!$B$39:$B$782,Y$190)+'СЕТ СН'!$F$15</f>
        <v>184.16220626</v>
      </c>
    </row>
    <row r="219" spans="1:25" ht="15.75" x14ac:dyDescent="0.2">
      <c r="A219" s="35">
        <f t="shared" si="5"/>
        <v>45594</v>
      </c>
      <c r="B219" s="36">
        <f>SUMIFS(СВЦЭМ!$F$39:$F$782,СВЦЭМ!$A$39:$A$782,$A219,СВЦЭМ!$B$39:$B$782,B$190)+'СЕТ СН'!$F$15</f>
        <v>187.54494955000001</v>
      </c>
      <c r="C219" s="36">
        <f>SUMIFS(СВЦЭМ!$F$39:$F$782,СВЦЭМ!$A$39:$A$782,$A219,СВЦЭМ!$B$39:$B$782,C$190)+'СЕТ СН'!$F$15</f>
        <v>191.7454405</v>
      </c>
      <c r="D219" s="36">
        <f>SUMIFS(СВЦЭМ!$F$39:$F$782,СВЦЭМ!$A$39:$A$782,$A219,СВЦЭМ!$B$39:$B$782,D$190)+'СЕТ СН'!$F$15</f>
        <v>194.49224328</v>
      </c>
      <c r="E219" s="36">
        <f>SUMIFS(СВЦЭМ!$F$39:$F$782,СВЦЭМ!$A$39:$A$782,$A219,СВЦЭМ!$B$39:$B$782,E$190)+'СЕТ СН'!$F$15</f>
        <v>193.61121738</v>
      </c>
      <c r="F219" s="36">
        <f>SUMIFS(СВЦЭМ!$F$39:$F$782,СВЦЭМ!$A$39:$A$782,$A219,СВЦЭМ!$B$39:$B$782,F$190)+'СЕТ СН'!$F$15</f>
        <v>194.44450566</v>
      </c>
      <c r="G219" s="36">
        <f>SUMIFS(СВЦЭМ!$F$39:$F$782,СВЦЭМ!$A$39:$A$782,$A219,СВЦЭМ!$B$39:$B$782,G$190)+'СЕТ СН'!$F$15</f>
        <v>190.34004329999999</v>
      </c>
      <c r="H219" s="36">
        <f>SUMIFS(СВЦЭМ!$F$39:$F$782,СВЦЭМ!$A$39:$A$782,$A219,СВЦЭМ!$B$39:$B$782,H$190)+'СЕТ СН'!$F$15</f>
        <v>179.45116535</v>
      </c>
      <c r="I219" s="36">
        <f>SUMIFS(СВЦЭМ!$F$39:$F$782,СВЦЭМ!$A$39:$A$782,$A219,СВЦЭМ!$B$39:$B$782,I$190)+'СЕТ СН'!$F$15</f>
        <v>175.13769135000001</v>
      </c>
      <c r="J219" s="36">
        <f>SUMIFS(СВЦЭМ!$F$39:$F$782,СВЦЭМ!$A$39:$A$782,$A219,СВЦЭМ!$B$39:$B$782,J$190)+'СЕТ СН'!$F$15</f>
        <v>170.21928291</v>
      </c>
      <c r="K219" s="36">
        <f>SUMIFS(СВЦЭМ!$F$39:$F$782,СВЦЭМ!$A$39:$A$782,$A219,СВЦЭМ!$B$39:$B$782,K$190)+'СЕТ СН'!$F$15</f>
        <v>168.65896542999999</v>
      </c>
      <c r="L219" s="36">
        <f>SUMIFS(СВЦЭМ!$F$39:$F$782,СВЦЭМ!$A$39:$A$782,$A219,СВЦЭМ!$B$39:$B$782,L$190)+'СЕТ СН'!$F$15</f>
        <v>166.84289687</v>
      </c>
      <c r="M219" s="36">
        <f>SUMIFS(СВЦЭМ!$F$39:$F$782,СВЦЭМ!$A$39:$A$782,$A219,СВЦЭМ!$B$39:$B$782,M$190)+'СЕТ СН'!$F$15</f>
        <v>167.75859295000001</v>
      </c>
      <c r="N219" s="36">
        <f>SUMIFS(СВЦЭМ!$F$39:$F$782,СВЦЭМ!$A$39:$A$782,$A219,СВЦЭМ!$B$39:$B$782,N$190)+'СЕТ СН'!$F$15</f>
        <v>169.4329257</v>
      </c>
      <c r="O219" s="36">
        <f>SUMIFS(СВЦЭМ!$F$39:$F$782,СВЦЭМ!$A$39:$A$782,$A219,СВЦЭМ!$B$39:$B$782,O$190)+'СЕТ СН'!$F$15</f>
        <v>171.49849624999999</v>
      </c>
      <c r="P219" s="36">
        <f>SUMIFS(СВЦЭМ!$F$39:$F$782,СВЦЭМ!$A$39:$A$782,$A219,СВЦЭМ!$B$39:$B$782,P$190)+'СЕТ СН'!$F$15</f>
        <v>172.42794351000001</v>
      </c>
      <c r="Q219" s="36">
        <f>SUMIFS(СВЦЭМ!$F$39:$F$782,СВЦЭМ!$A$39:$A$782,$A219,СВЦЭМ!$B$39:$B$782,Q$190)+'СЕТ СН'!$F$15</f>
        <v>173.24243507</v>
      </c>
      <c r="R219" s="36">
        <f>SUMIFS(СВЦЭМ!$F$39:$F$782,СВЦЭМ!$A$39:$A$782,$A219,СВЦЭМ!$B$39:$B$782,R$190)+'СЕТ СН'!$F$15</f>
        <v>172.6703674</v>
      </c>
      <c r="S219" s="36">
        <f>SUMIFS(СВЦЭМ!$F$39:$F$782,СВЦЭМ!$A$39:$A$782,$A219,СВЦЭМ!$B$39:$B$782,S$190)+'СЕТ СН'!$F$15</f>
        <v>169.32840508999999</v>
      </c>
      <c r="T219" s="36">
        <f>SUMIFS(СВЦЭМ!$F$39:$F$782,СВЦЭМ!$A$39:$A$782,$A219,СВЦЭМ!$B$39:$B$782,T$190)+'СЕТ СН'!$F$15</f>
        <v>160.28639745999999</v>
      </c>
      <c r="U219" s="36">
        <f>SUMIFS(СВЦЭМ!$F$39:$F$782,СВЦЭМ!$A$39:$A$782,$A219,СВЦЭМ!$B$39:$B$782,U$190)+'СЕТ СН'!$F$15</f>
        <v>163.14269933</v>
      </c>
      <c r="V219" s="36">
        <f>SUMIFS(СВЦЭМ!$F$39:$F$782,СВЦЭМ!$A$39:$A$782,$A219,СВЦЭМ!$B$39:$B$782,V$190)+'СЕТ СН'!$F$15</f>
        <v>165.72339704999999</v>
      </c>
      <c r="W219" s="36">
        <f>SUMIFS(СВЦЭМ!$F$39:$F$782,СВЦЭМ!$A$39:$A$782,$A219,СВЦЭМ!$B$39:$B$782,W$190)+'СЕТ СН'!$F$15</f>
        <v>169.85788832</v>
      </c>
      <c r="X219" s="36">
        <f>SUMIFS(СВЦЭМ!$F$39:$F$782,СВЦЭМ!$A$39:$A$782,$A219,СВЦЭМ!$B$39:$B$782,X$190)+'СЕТ СН'!$F$15</f>
        <v>173.30873109000001</v>
      </c>
      <c r="Y219" s="36">
        <f>SUMIFS(СВЦЭМ!$F$39:$F$782,СВЦЭМ!$A$39:$A$782,$A219,СВЦЭМ!$B$39:$B$782,Y$190)+'СЕТ СН'!$F$15</f>
        <v>179.58139567000001</v>
      </c>
    </row>
    <row r="220" spans="1:25" ht="15.75" x14ac:dyDescent="0.2">
      <c r="A220" s="35">
        <f t="shared" si="5"/>
        <v>45595</v>
      </c>
      <c r="B220" s="36">
        <f>SUMIFS(СВЦЭМ!$F$39:$F$782,СВЦЭМ!$A$39:$A$782,$A220,СВЦЭМ!$B$39:$B$782,B$190)+'СЕТ СН'!$F$15</f>
        <v>207.92303769</v>
      </c>
      <c r="C220" s="36">
        <f>SUMIFS(СВЦЭМ!$F$39:$F$782,СВЦЭМ!$A$39:$A$782,$A220,СВЦЭМ!$B$39:$B$782,C$190)+'СЕТ СН'!$F$15</f>
        <v>210.59356994000001</v>
      </c>
      <c r="D220" s="36">
        <f>SUMIFS(СВЦЭМ!$F$39:$F$782,СВЦЭМ!$A$39:$A$782,$A220,СВЦЭМ!$B$39:$B$782,D$190)+'СЕТ СН'!$F$15</f>
        <v>216.75430986999999</v>
      </c>
      <c r="E220" s="36">
        <f>SUMIFS(СВЦЭМ!$F$39:$F$782,СВЦЭМ!$A$39:$A$782,$A220,СВЦЭМ!$B$39:$B$782,E$190)+'СЕТ СН'!$F$15</f>
        <v>216.00746398999999</v>
      </c>
      <c r="F220" s="36">
        <f>SUMIFS(СВЦЭМ!$F$39:$F$782,СВЦЭМ!$A$39:$A$782,$A220,СВЦЭМ!$B$39:$B$782,F$190)+'СЕТ СН'!$F$15</f>
        <v>214.67156115</v>
      </c>
      <c r="G220" s="36">
        <f>SUMIFS(СВЦЭМ!$F$39:$F$782,СВЦЭМ!$A$39:$A$782,$A220,СВЦЭМ!$B$39:$B$782,G$190)+'СЕТ СН'!$F$15</f>
        <v>213.19926593</v>
      </c>
      <c r="H220" s="36">
        <f>SUMIFS(СВЦЭМ!$F$39:$F$782,СВЦЭМ!$A$39:$A$782,$A220,СВЦЭМ!$B$39:$B$782,H$190)+'СЕТ СН'!$F$15</f>
        <v>202.18265063999999</v>
      </c>
      <c r="I220" s="36">
        <f>SUMIFS(СВЦЭМ!$F$39:$F$782,СВЦЭМ!$A$39:$A$782,$A220,СВЦЭМ!$B$39:$B$782,I$190)+'СЕТ СН'!$F$15</f>
        <v>197.03873775</v>
      </c>
      <c r="J220" s="36">
        <f>SUMIFS(СВЦЭМ!$F$39:$F$782,СВЦЭМ!$A$39:$A$782,$A220,СВЦЭМ!$B$39:$B$782,J$190)+'СЕТ СН'!$F$15</f>
        <v>190.29029188999999</v>
      </c>
      <c r="K220" s="36">
        <f>SUMIFS(СВЦЭМ!$F$39:$F$782,СВЦЭМ!$A$39:$A$782,$A220,СВЦЭМ!$B$39:$B$782,K$190)+'СЕТ СН'!$F$15</f>
        <v>189.44280337999999</v>
      </c>
      <c r="L220" s="36">
        <f>SUMIFS(СВЦЭМ!$F$39:$F$782,СВЦЭМ!$A$39:$A$782,$A220,СВЦЭМ!$B$39:$B$782,L$190)+'СЕТ СН'!$F$15</f>
        <v>186.85644203000001</v>
      </c>
      <c r="M220" s="36">
        <f>SUMIFS(СВЦЭМ!$F$39:$F$782,СВЦЭМ!$A$39:$A$782,$A220,СВЦЭМ!$B$39:$B$782,M$190)+'СЕТ СН'!$F$15</f>
        <v>188.02817429999999</v>
      </c>
      <c r="N220" s="36">
        <f>SUMIFS(СВЦЭМ!$F$39:$F$782,СВЦЭМ!$A$39:$A$782,$A220,СВЦЭМ!$B$39:$B$782,N$190)+'СЕТ СН'!$F$15</f>
        <v>190.861467</v>
      </c>
      <c r="O220" s="36">
        <f>SUMIFS(СВЦЭМ!$F$39:$F$782,СВЦЭМ!$A$39:$A$782,$A220,СВЦЭМ!$B$39:$B$782,O$190)+'СЕТ СН'!$F$15</f>
        <v>191.85185823</v>
      </c>
      <c r="P220" s="36">
        <f>SUMIFS(СВЦЭМ!$F$39:$F$782,СВЦЭМ!$A$39:$A$782,$A220,СВЦЭМ!$B$39:$B$782,P$190)+'СЕТ СН'!$F$15</f>
        <v>192.72099679999999</v>
      </c>
      <c r="Q220" s="36">
        <f>SUMIFS(СВЦЭМ!$F$39:$F$782,СВЦЭМ!$A$39:$A$782,$A220,СВЦЭМ!$B$39:$B$782,Q$190)+'СЕТ СН'!$F$15</f>
        <v>194.73424001999999</v>
      </c>
      <c r="R220" s="36">
        <f>SUMIFS(СВЦЭМ!$F$39:$F$782,СВЦЭМ!$A$39:$A$782,$A220,СВЦЭМ!$B$39:$B$782,R$190)+'СЕТ СН'!$F$15</f>
        <v>194.02673179000001</v>
      </c>
      <c r="S220" s="36">
        <f>SUMIFS(СВЦЭМ!$F$39:$F$782,СВЦЭМ!$A$39:$A$782,$A220,СВЦЭМ!$B$39:$B$782,S$190)+'СЕТ СН'!$F$15</f>
        <v>190.51779071999999</v>
      </c>
      <c r="T220" s="36">
        <f>SUMIFS(СВЦЭМ!$F$39:$F$782,СВЦЭМ!$A$39:$A$782,$A220,СВЦЭМ!$B$39:$B$782,T$190)+'СЕТ СН'!$F$15</f>
        <v>183.45500208999999</v>
      </c>
      <c r="U220" s="36">
        <f>SUMIFS(СВЦЭМ!$F$39:$F$782,СВЦЭМ!$A$39:$A$782,$A220,СВЦЭМ!$B$39:$B$782,U$190)+'СЕТ СН'!$F$15</f>
        <v>181.51270235999999</v>
      </c>
      <c r="V220" s="36">
        <f>SUMIFS(СВЦЭМ!$F$39:$F$782,СВЦЭМ!$A$39:$A$782,$A220,СВЦЭМ!$B$39:$B$782,V$190)+'СЕТ СН'!$F$15</f>
        <v>183.46700378</v>
      </c>
      <c r="W220" s="36">
        <f>SUMIFS(СВЦЭМ!$F$39:$F$782,СВЦЭМ!$A$39:$A$782,$A220,СВЦЭМ!$B$39:$B$782,W$190)+'СЕТ СН'!$F$15</f>
        <v>186.59845250999999</v>
      </c>
      <c r="X220" s="36">
        <f>SUMIFS(СВЦЭМ!$F$39:$F$782,СВЦЭМ!$A$39:$A$782,$A220,СВЦЭМ!$B$39:$B$782,X$190)+'СЕТ СН'!$F$15</f>
        <v>192.14057604000001</v>
      </c>
      <c r="Y220" s="36">
        <f>SUMIFS(СВЦЭМ!$F$39:$F$782,СВЦЭМ!$A$39:$A$782,$A220,СВЦЭМ!$B$39:$B$782,Y$190)+'СЕТ СН'!$F$15</f>
        <v>198.76415893000001</v>
      </c>
    </row>
    <row r="221" spans="1:25" ht="15.75" x14ac:dyDescent="0.2">
      <c r="A221" s="35">
        <f t="shared" si="5"/>
        <v>45596</v>
      </c>
      <c r="B221" s="36">
        <f>SUMIFS(СВЦЭМ!$F$39:$F$782,СВЦЭМ!$A$39:$A$782,$A221,СВЦЭМ!$B$39:$B$782,B$190)+'СЕТ СН'!$F$15</f>
        <v>209.92806702999999</v>
      </c>
      <c r="C221" s="36">
        <f>SUMIFS(СВЦЭМ!$F$39:$F$782,СВЦЭМ!$A$39:$A$782,$A221,СВЦЭМ!$B$39:$B$782,C$190)+'СЕТ СН'!$F$15</f>
        <v>207.56084602000001</v>
      </c>
      <c r="D221" s="36">
        <f>SUMIFS(СВЦЭМ!$F$39:$F$782,СВЦЭМ!$A$39:$A$782,$A221,СВЦЭМ!$B$39:$B$782,D$190)+'СЕТ СН'!$F$15</f>
        <v>210.23068441999999</v>
      </c>
      <c r="E221" s="36">
        <f>SUMIFS(СВЦЭМ!$F$39:$F$782,СВЦЭМ!$A$39:$A$782,$A221,СВЦЭМ!$B$39:$B$782,E$190)+'СЕТ СН'!$F$15</f>
        <v>210.59007696</v>
      </c>
      <c r="F221" s="36">
        <f>SUMIFS(СВЦЭМ!$F$39:$F$782,СВЦЭМ!$A$39:$A$782,$A221,СВЦЭМ!$B$39:$B$782,F$190)+'СЕТ СН'!$F$15</f>
        <v>210.54549843000001</v>
      </c>
      <c r="G221" s="36">
        <f>SUMIFS(СВЦЭМ!$F$39:$F$782,СВЦЭМ!$A$39:$A$782,$A221,СВЦЭМ!$B$39:$B$782,G$190)+'СЕТ СН'!$F$15</f>
        <v>207.84157762999999</v>
      </c>
      <c r="H221" s="36">
        <f>SUMIFS(СВЦЭМ!$F$39:$F$782,СВЦЭМ!$A$39:$A$782,$A221,СВЦЭМ!$B$39:$B$782,H$190)+'СЕТ СН'!$F$15</f>
        <v>198.51665299000001</v>
      </c>
      <c r="I221" s="36">
        <f>SUMIFS(СВЦЭМ!$F$39:$F$782,СВЦЭМ!$A$39:$A$782,$A221,СВЦЭМ!$B$39:$B$782,I$190)+'СЕТ СН'!$F$15</f>
        <v>187.24891016999999</v>
      </c>
      <c r="J221" s="36">
        <f>SUMIFS(СВЦЭМ!$F$39:$F$782,СВЦЭМ!$A$39:$A$782,$A221,СВЦЭМ!$B$39:$B$782,J$190)+'СЕТ СН'!$F$15</f>
        <v>183.10200681000001</v>
      </c>
      <c r="K221" s="36">
        <f>SUMIFS(СВЦЭМ!$F$39:$F$782,СВЦЭМ!$A$39:$A$782,$A221,СВЦЭМ!$B$39:$B$782,K$190)+'СЕТ СН'!$F$15</f>
        <v>180.11132806000001</v>
      </c>
      <c r="L221" s="36">
        <f>SUMIFS(СВЦЭМ!$F$39:$F$782,СВЦЭМ!$A$39:$A$782,$A221,СВЦЭМ!$B$39:$B$782,L$190)+'СЕТ СН'!$F$15</f>
        <v>177.97675476000001</v>
      </c>
      <c r="M221" s="36">
        <f>SUMIFS(СВЦЭМ!$F$39:$F$782,СВЦЭМ!$A$39:$A$782,$A221,СВЦЭМ!$B$39:$B$782,M$190)+'СЕТ СН'!$F$15</f>
        <v>178.91740478</v>
      </c>
      <c r="N221" s="36">
        <f>SUMIFS(СВЦЭМ!$F$39:$F$782,СВЦЭМ!$A$39:$A$782,$A221,СВЦЭМ!$B$39:$B$782,N$190)+'СЕТ СН'!$F$15</f>
        <v>182.36078848</v>
      </c>
      <c r="O221" s="36">
        <f>SUMIFS(СВЦЭМ!$F$39:$F$782,СВЦЭМ!$A$39:$A$782,$A221,СВЦЭМ!$B$39:$B$782,O$190)+'СЕТ СН'!$F$15</f>
        <v>184.46182454000001</v>
      </c>
      <c r="P221" s="36">
        <f>SUMIFS(СВЦЭМ!$F$39:$F$782,СВЦЭМ!$A$39:$A$782,$A221,СВЦЭМ!$B$39:$B$782,P$190)+'СЕТ СН'!$F$15</f>
        <v>185.95804204000001</v>
      </c>
      <c r="Q221" s="36">
        <f>SUMIFS(СВЦЭМ!$F$39:$F$782,СВЦЭМ!$A$39:$A$782,$A221,СВЦЭМ!$B$39:$B$782,Q$190)+'СЕТ СН'!$F$15</f>
        <v>186.93659722999999</v>
      </c>
      <c r="R221" s="36">
        <f>SUMIFS(СВЦЭМ!$F$39:$F$782,СВЦЭМ!$A$39:$A$782,$A221,СВЦЭМ!$B$39:$B$782,R$190)+'СЕТ СН'!$F$15</f>
        <v>186.86865541</v>
      </c>
      <c r="S221" s="36">
        <f>SUMIFS(СВЦЭМ!$F$39:$F$782,СВЦЭМ!$A$39:$A$782,$A221,СВЦЭМ!$B$39:$B$782,S$190)+'СЕТ СН'!$F$15</f>
        <v>185.40525414000001</v>
      </c>
      <c r="T221" s="36">
        <f>SUMIFS(СВЦЭМ!$F$39:$F$782,СВЦЭМ!$A$39:$A$782,$A221,СВЦЭМ!$B$39:$B$782,T$190)+'СЕТ СН'!$F$15</f>
        <v>176.50276862999999</v>
      </c>
      <c r="U221" s="36">
        <f>SUMIFS(СВЦЭМ!$F$39:$F$782,СВЦЭМ!$A$39:$A$782,$A221,СВЦЭМ!$B$39:$B$782,U$190)+'СЕТ СН'!$F$15</f>
        <v>176.56437015</v>
      </c>
      <c r="V221" s="36">
        <f>SUMIFS(СВЦЭМ!$F$39:$F$782,СВЦЭМ!$A$39:$A$782,$A221,СВЦЭМ!$B$39:$B$782,V$190)+'СЕТ СН'!$F$15</f>
        <v>176.54324323</v>
      </c>
      <c r="W221" s="36">
        <f>SUMIFS(СВЦЭМ!$F$39:$F$782,СВЦЭМ!$A$39:$A$782,$A221,СВЦЭМ!$B$39:$B$782,W$190)+'СЕТ СН'!$F$15</f>
        <v>179.17320519</v>
      </c>
      <c r="X221" s="36">
        <f>SUMIFS(СВЦЭМ!$F$39:$F$782,СВЦЭМ!$A$39:$A$782,$A221,СВЦЭМ!$B$39:$B$782,X$190)+'СЕТ СН'!$F$15</f>
        <v>186.05267732999999</v>
      </c>
      <c r="Y221" s="36">
        <f>SUMIFS(СВЦЭМ!$F$39:$F$782,СВЦЭМ!$A$39:$A$782,$A221,СВЦЭМ!$B$39:$B$782,Y$190)+'СЕТ СН'!$F$15</f>
        <v>189.35095846999999</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7" t="s">
        <v>7</v>
      </c>
      <c r="B223" s="131" t="s">
        <v>116</v>
      </c>
      <c r="C223" s="132"/>
      <c r="D223" s="132"/>
      <c r="E223" s="132"/>
      <c r="F223" s="132"/>
      <c r="G223" s="132"/>
      <c r="H223" s="132"/>
      <c r="I223" s="132"/>
      <c r="J223" s="132"/>
      <c r="K223" s="132"/>
      <c r="L223" s="132"/>
      <c r="M223" s="132"/>
      <c r="N223" s="132"/>
      <c r="O223" s="132"/>
      <c r="P223" s="132"/>
      <c r="Q223" s="132"/>
      <c r="R223" s="132"/>
      <c r="S223" s="132"/>
      <c r="T223" s="132"/>
      <c r="U223" s="132"/>
      <c r="V223" s="132"/>
      <c r="W223" s="132"/>
      <c r="X223" s="132"/>
      <c r="Y223" s="133"/>
    </row>
    <row r="224" spans="1:25" ht="12.75" hidden="1" customHeight="1" x14ac:dyDescent="0.2">
      <c r="A224" s="138"/>
      <c r="B224" s="134"/>
      <c r="C224" s="135"/>
      <c r="D224" s="135"/>
      <c r="E224" s="135"/>
      <c r="F224" s="135"/>
      <c r="G224" s="135"/>
      <c r="H224" s="135"/>
      <c r="I224" s="135"/>
      <c r="J224" s="135"/>
      <c r="K224" s="135"/>
      <c r="L224" s="135"/>
      <c r="M224" s="135"/>
      <c r="N224" s="135"/>
      <c r="O224" s="135"/>
      <c r="P224" s="135"/>
      <c r="Q224" s="135"/>
      <c r="R224" s="135"/>
      <c r="S224" s="135"/>
      <c r="T224" s="135"/>
      <c r="U224" s="135"/>
      <c r="V224" s="135"/>
      <c r="W224" s="135"/>
      <c r="X224" s="135"/>
      <c r="Y224" s="136"/>
    </row>
    <row r="225" spans="1:27" s="46" customFormat="1" ht="12.75" hidden="1" customHeight="1" x14ac:dyDescent="0.2">
      <c r="A225" s="139"/>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01.10.2024</v>
      </c>
      <c r="B226" s="36">
        <f>SUMIFS(СВЦЭМ!$G$40:$G$783,СВЦЭМ!$A$40:$A$783,$A226,СВЦЭМ!$B$39:$B$782,B$225)+'СЕТ СН'!$F$15</f>
        <v>0</v>
      </c>
      <c r="C226" s="36">
        <f>SUMIFS(СВЦЭМ!$G$40:$G$783,СВЦЭМ!$A$40:$A$783,$A226,СВЦЭМ!$B$39:$B$782,C$225)+'СЕТ СН'!$F$15</f>
        <v>0</v>
      </c>
      <c r="D226" s="36">
        <f>SUMIFS(СВЦЭМ!$G$40:$G$783,СВЦЭМ!$A$40:$A$783,$A226,СВЦЭМ!$B$39:$B$782,D$225)+'СЕТ СН'!$F$15</f>
        <v>0</v>
      </c>
      <c r="E226" s="36">
        <f>SUMIFS(СВЦЭМ!$G$40:$G$783,СВЦЭМ!$A$40:$A$783,$A226,СВЦЭМ!$B$39:$B$782,E$225)+'СЕТ СН'!$F$15</f>
        <v>0</v>
      </c>
      <c r="F226" s="36">
        <f>SUMIFS(СВЦЭМ!$G$40:$G$783,СВЦЭМ!$A$40:$A$783,$A226,СВЦЭМ!$B$39:$B$782,F$225)+'СЕТ СН'!$F$15</f>
        <v>0</v>
      </c>
      <c r="G226" s="36">
        <f>SUMIFS(СВЦЭМ!$G$40:$G$783,СВЦЭМ!$A$40:$A$783,$A226,СВЦЭМ!$B$39:$B$782,G$225)+'СЕТ СН'!$F$15</f>
        <v>0</v>
      </c>
      <c r="H226" s="36">
        <f>SUMIFS(СВЦЭМ!$G$40:$G$783,СВЦЭМ!$A$40:$A$783,$A226,СВЦЭМ!$B$39:$B$782,H$225)+'СЕТ СН'!$F$15</f>
        <v>0</v>
      </c>
      <c r="I226" s="36">
        <f>SUMIFS(СВЦЭМ!$G$40:$G$783,СВЦЭМ!$A$40:$A$783,$A226,СВЦЭМ!$B$39:$B$782,I$225)+'СЕТ СН'!$F$15</f>
        <v>0</v>
      </c>
      <c r="J226" s="36">
        <f>SUMIFS(СВЦЭМ!$G$40:$G$783,СВЦЭМ!$A$40:$A$783,$A226,СВЦЭМ!$B$39:$B$782,J$225)+'СЕТ СН'!$F$15</f>
        <v>0</v>
      </c>
      <c r="K226" s="36">
        <f>SUMIFS(СВЦЭМ!$G$40:$G$783,СВЦЭМ!$A$40:$A$783,$A226,СВЦЭМ!$B$39:$B$782,K$225)+'СЕТ СН'!$F$15</f>
        <v>0</v>
      </c>
      <c r="L226" s="36">
        <f>SUMIFS(СВЦЭМ!$G$40:$G$783,СВЦЭМ!$A$40:$A$783,$A226,СВЦЭМ!$B$39:$B$782,L$225)+'СЕТ СН'!$F$15</f>
        <v>0</v>
      </c>
      <c r="M226" s="36">
        <f>SUMIFS(СВЦЭМ!$G$40:$G$783,СВЦЭМ!$A$40:$A$783,$A226,СВЦЭМ!$B$39:$B$782,M$225)+'СЕТ СН'!$F$15</f>
        <v>0</v>
      </c>
      <c r="N226" s="36">
        <f>SUMIFS(СВЦЭМ!$G$40:$G$783,СВЦЭМ!$A$40:$A$783,$A226,СВЦЭМ!$B$39:$B$782,N$225)+'СЕТ СН'!$F$15</f>
        <v>0</v>
      </c>
      <c r="O226" s="36">
        <f>SUMIFS(СВЦЭМ!$G$40:$G$783,СВЦЭМ!$A$40:$A$783,$A226,СВЦЭМ!$B$39:$B$782,O$225)+'СЕТ СН'!$F$15</f>
        <v>0</v>
      </c>
      <c r="P226" s="36">
        <f>SUMIFS(СВЦЭМ!$G$40:$G$783,СВЦЭМ!$A$40:$A$783,$A226,СВЦЭМ!$B$39:$B$782,P$225)+'СЕТ СН'!$F$15</f>
        <v>0</v>
      </c>
      <c r="Q226" s="36">
        <f>SUMIFS(СВЦЭМ!$G$40:$G$783,СВЦЭМ!$A$40:$A$783,$A226,СВЦЭМ!$B$39:$B$782,Q$225)+'СЕТ СН'!$F$15</f>
        <v>0</v>
      </c>
      <c r="R226" s="36">
        <f>SUMIFS(СВЦЭМ!$G$40:$G$783,СВЦЭМ!$A$40:$A$783,$A226,СВЦЭМ!$B$39:$B$782,R$225)+'СЕТ СН'!$F$15</f>
        <v>0</v>
      </c>
      <c r="S226" s="36">
        <f>SUMIFS(СВЦЭМ!$G$40:$G$783,СВЦЭМ!$A$40:$A$783,$A226,СВЦЭМ!$B$39:$B$782,S$225)+'СЕТ СН'!$F$15</f>
        <v>0</v>
      </c>
      <c r="T226" s="36">
        <f>SUMIFS(СВЦЭМ!$G$40:$G$783,СВЦЭМ!$A$40:$A$783,$A226,СВЦЭМ!$B$39:$B$782,T$225)+'СЕТ СН'!$F$15</f>
        <v>0</v>
      </c>
      <c r="U226" s="36">
        <f>SUMIFS(СВЦЭМ!$G$40:$G$783,СВЦЭМ!$A$40:$A$783,$A226,СВЦЭМ!$B$39:$B$782,U$225)+'СЕТ СН'!$F$15</f>
        <v>0</v>
      </c>
      <c r="V226" s="36">
        <f>SUMIFS(СВЦЭМ!$G$40:$G$783,СВЦЭМ!$A$40:$A$783,$A226,СВЦЭМ!$B$39:$B$782,V$225)+'СЕТ СН'!$F$15</f>
        <v>0</v>
      </c>
      <c r="W226" s="36">
        <f>SUMIFS(СВЦЭМ!$G$40:$G$783,СВЦЭМ!$A$40:$A$783,$A226,СВЦЭМ!$B$39:$B$782,W$225)+'СЕТ СН'!$F$15</f>
        <v>0</v>
      </c>
      <c r="X226" s="36">
        <f>SUMIFS(СВЦЭМ!$G$40:$G$783,СВЦЭМ!$A$40:$A$783,$A226,СВЦЭМ!$B$39:$B$782,X$225)+'СЕТ СН'!$F$15</f>
        <v>0</v>
      </c>
      <c r="Y226" s="36">
        <f>SUMIFS(СВЦЭМ!$G$40:$G$783,СВЦЭМ!$A$40:$A$783,$A226,СВЦЭМ!$B$39:$B$782,Y$225)+'СЕТ СН'!$F$15</f>
        <v>0</v>
      </c>
      <c r="AA226" s="45"/>
    </row>
    <row r="227" spans="1:27" ht="15.75" hidden="1" x14ac:dyDescent="0.2">
      <c r="A227" s="35">
        <f>A226+1</f>
        <v>45567</v>
      </c>
      <c r="B227" s="36">
        <f>SUMIFS(СВЦЭМ!$G$40:$G$783,СВЦЭМ!$A$40:$A$783,$A227,СВЦЭМ!$B$39:$B$782,B$225)+'СЕТ СН'!$F$15</f>
        <v>0</v>
      </c>
      <c r="C227" s="36">
        <f>SUMIFS(СВЦЭМ!$G$40:$G$783,СВЦЭМ!$A$40:$A$783,$A227,СВЦЭМ!$B$39:$B$782,C$225)+'СЕТ СН'!$F$15</f>
        <v>0</v>
      </c>
      <c r="D227" s="36">
        <f>SUMIFS(СВЦЭМ!$G$40:$G$783,СВЦЭМ!$A$40:$A$783,$A227,СВЦЭМ!$B$39:$B$782,D$225)+'СЕТ СН'!$F$15</f>
        <v>0</v>
      </c>
      <c r="E227" s="36">
        <f>SUMIFS(СВЦЭМ!$G$40:$G$783,СВЦЭМ!$A$40:$A$783,$A227,СВЦЭМ!$B$39:$B$782,E$225)+'СЕТ СН'!$F$15</f>
        <v>0</v>
      </c>
      <c r="F227" s="36">
        <f>SUMIFS(СВЦЭМ!$G$40:$G$783,СВЦЭМ!$A$40:$A$783,$A227,СВЦЭМ!$B$39:$B$782,F$225)+'СЕТ СН'!$F$15</f>
        <v>0</v>
      </c>
      <c r="G227" s="36">
        <f>SUMIFS(СВЦЭМ!$G$40:$G$783,СВЦЭМ!$A$40:$A$783,$A227,СВЦЭМ!$B$39:$B$782,G$225)+'СЕТ СН'!$F$15</f>
        <v>0</v>
      </c>
      <c r="H227" s="36">
        <f>SUMIFS(СВЦЭМ!$G$40:$G$783,СВЦЭМ!$A$40:$A$783,$A227,СВЦЭМ!$B$39:$B$782,H$225)+'СЕТ СН'!$F$15</f>
        <v>0</v>
      </c>
      <c r="I227" s="36">
        <f>SUMIFS(СВЦЭМ!$G$40:$G$783,СВЦЭМ!$A$40:$A$783,$A227,СВЦЭМ!$B$39:$B$782,I$225)+'СЕТ СН'!$F$15</f>
        <v>0</v>
      </c>
      <c r="J227" s="36">
        <f>SUMIFS(СВЦЭМ!$G$40:$G$783,СВЦЭМ!$A$40:$A$783,$A227,СВЦЭМ!$B$39:$B$782,J$225)+'СЕТ СН'!$F$15</f>
        <v>0</v>
      </c>
      <c r="K227" s="36">
        <f>SUMIFS(СВЦЭМ!$G$40:$G$783,СВЦЭМ!$A$40:$A$783,$A227,СВЦЭМ!$B$39:$B$782,K$225)+'СЕТ СН'!$F$15</f>
        <v>0</v>
      </c>
      <c r="L227" s="36">
        <f>SUMIFS(СВЦЭМ!$G$40:$G$783,СВЦЭМ!$A$40:$A$783,$A227,СВЦЭМ!$B$39:$B$782,L$225)+'СЕТ СН'!$F$15</f>
        <v>0</v>
      </c>
      <c r="M227" s="36">
        <f>SUMIFS(СВЦЭМ!$G$40:$G$783,СВЦЭМ!$A$40:$A$783,$A227,СВЦЭМ!$B$39:$B$782,M$225)+'СЕТ СН'!$F$15</f>
        <v>0</v>
      </c>
      <c r="N227" s="36">
        <f>SUMIFS(СВЦЭМ!$G$40:$G$783,СВЦЭМ!$A$40:$A$783,$A227,СВЦЭМ!$B$39:$B$782,N$225)+'СЕТ СН'!$F$15</f>
        <v>0</v>
      </c>
      <c r="O227" s="36">
        <f>SUMIFS(СВЦЭМ!$G$40:$G$783,СВЦЭМ!$A$40:$A$783,$A227,СВЦЭМ!$B$39:$B$782,O$225)+'СЕТ СН'!$F$15</f>
        <v>0</v>
      </c>
      <c r="P227" s="36">
        <f>SUMIFS(СВЦЭМ!$G$40:$G$783,СВЦЭМ!$A$40:$A$783,$A227,СВЦЭМ!$B$39:$B$782,P$225)+'СЕТ СН'!$F$15</f>
        <v>0</v>
      </c>
      <c r="Q227" s="36">
        <f>SUMIFS(СВЦЭМ!$G$40:$G$783,СВЦЭМ!$A$40:$A$783,$A227,СВЦЭМ!$B$39:$B$782,Q$225)+'СЕТ СН'!$F$15</f>
        <v>0</v>
      </c>
      <c r="R227" s="36">
        <f>SUMIFS(СВЦЭМ!$G$40:$G$783,СВЦЭМ!$A$40:$A$783,$A227,СВЦЭМ!$B$39:$B$782,R$225)+'СЕТ СН'!$F$15</f>
        <v>0</v>
      </c>
      <c r="S227" s="36">
        <f>SUMIFS(СВЦЭМ!$G$40:$G$783,СВЦЭМ!$A$40:$A$783,$A227,СВЦЭМ!$B$39:$B$782,S$225)+'СЕТ СН'!$F$15</f>
        <v>0</v>
      </c>
      <c r="T227" s="36">
        <f>SUMIFS(СВЦЭМ!$G$40:$G$783,СВЦЭМ!$A$40:$A$783,$A227,СВЦЭМ!$B$39:$B$782,T$225)+'СЕТ СН'!$F$15</f>
        <v>0</v>
      </c>
      <c r="U227" s="36">
        <f>SUMIFS(СВЦЭМ!$G$40:$G$783,СВЦЭМ!$A$40:$A$783,$A227,СВЦЭМ!$B$39:$B$782,U$225)+'СЕТ СН'!$F$15</f>
        <v>0</v>
      </c>
      <c r="V227" s="36">
        <f>SUMIFS(СВЦЭМ!$G$40:$G$783,СВЦЭМ!$A$40:$A$783,$A227,СВЦЭМ!$B$39:$B$782,V$225)+'СЕТ СН'!$F$15</f>
        <v>0</v>
      </c>
      <c r="W227" s="36">
        <f>SUMIFS(СВЦЭМ!$G$40:$G$783,СВЦЭМ!$A$40:$A$783,$A227,СВЦЭМ!$B$39:$B$782,W$225)+'СЕТ СН'!$F$15</f>
        <v>0</v>
      </c>
      <c r="X227" s="36">
        <f>SUMIFS(СВЦЭМ!$G$40:$G$783,СВЦЭМ!$A$40:$A$783,$A227,СВЦЭМ!$B$39:$B$782,X$225)+'СЕТ СН'!$F$15</f>
        <v>0</v>
      </c>
      <c r="Y227" s="36">
        <f>SUMIFS(СВЦЭМ!$G$40:$G$783,СВЦЭМ!$A$40:$A$783,$A227,СВЦЭМ!$B$39:$B$782,Y$225)+'СЕТ СН'!$F$15</f>
        <v>0</v>
      </c>
    </row>
    <row r="228" spans="1:27" ht="15.75" hidden="1" x14ac:dyDescent="0.2">
      <c r="A228" s="35">
        <f t="shared" ref="A228:A256" si="6">A227+1</f>
        <v>45568</v>
      </c>
      <c r="B228" s="36">
        <f>SUMIFS(СВЦЭМ!$G$40:$G$783,СВЦЭМ!$A$40:$A$783,$A228,СВЦЭМ!$B$39:$B$782,B$225)+'СЕТ СН'!$F$15</f>
        <v>0</v>
      </c>
      <c r="C228" s="36">
        <f>SUMIFS(СВЦЭМ!$G$40:$G$783,СВЦЭМ!$A$40:$A$783,$A228,СВЦЭМ!$B$39:$B$782,C$225)+'СЕТ СН'!$F$15</f>
        <v>0</v>
      </c>
      <c r="D228" s="36">
        <f>SUMIFS(СВЦЭМ!$G$40:$G$783,СВЦЭМ!$A$40:$A$783,$A228,СВЦЭМ!$B$39:$B$782,D$225)+'СЕТ СН'!$F$15</f>
        <v>0</v>
      </c>
      <c r="E228" s="36">
        <f>SUMIFS(СВЦЭМ!$G$40:$G$783,СВЦЭМ!$A$40:$A$783,$A228,СВЦЭМ!$B$39:$B$782,E$225)+'СЕТ СН'!$F$15</f>
        <v>0</v>
      </c>
      <c r="F228" s="36">
        <f>SUMIFS(СВЦЭМ!$G$40:$G$783,СВЦЭМ!$A$40:$A$783,$A228,СВЦЭМ!$B$39:$B$782,F$225)+'СЕТ СН'!$F$15</f>
        <v>0</v>
      </c>
      <c r="G228" s="36">
        <f>SUMIFS(СВЦЭМ!$G$40:$G$783,СВЦЭМ!$A$40:$A$783,$A228,СВЦЭМ!$B$39:$B$782,G$225)+'СЕТ СН'!$F$15</f>
        <v>0</v>
      </c>
      <c r="H228" s="36">
        <f>SUMIFS(СВЦЭМ!$G$40:$G$783,СВЦЭМ!$A$40:$A$783,$A228,СВЦЭМ!$B$39:$B$782,H$225)+'СЕТ СН'!$F$15</f>
        <v>0</v>
      </c>
      <c r="I228" s="36">
        <f>SUMIFS(СВЦЭМ!$G$40:$G$783,СВЦЭМ!$A$40:$A$783,$A228,СВЦЭМ!$B$39:$B$782,I$225)+'СЕТ СН'!$F$15</f>
        <v>0</v>
      </c>
      <c r="J228" s="36">
        <f>SUMIFS(СВЦЭМ!$G$40:$G$783,СВЦЭМ!$A$40:$A$783,$A228,СВЦЭМ!$B$39:$B$782,J$225)+'СЕТ СН'!$F$15</f>
        <v>0</v>
      </c>
      <c r="K228" s="36">
        <f>SUMIFS(СВЦЭМ!$G$40:$G$783,СВЦЭМ!$A$40:$A$783,$A228,СВЦЭМ!$B$39:$B$782,K$225)+'СЕТ СН'!$F$15</f>
        <v>0</v>
      </c>
      <c r="L228" s="36">
        <f>SUMIFS(СВЦЭМ!$G$40:$G$783,СВЦЭМ!$A$40:$A$783,$A228,СВЦЭМ!$B$39:$B$782,L$225)+'СЕТ СН'!$F$15</f>
        <v>0</v>
      </c>
      <c r="M228" s="36">
        <f>SUMIFS(СВЦЭМ!$G$40:$G$783,СВЦЭМ!$A$40:$A$783,$A228,СВЦЭМ!$B$39:$B$782,M$225)+'СЕТ СН'!$F$15</f>
        <v>0</v>
      </c>
      <c r="N228" s="36">
        <f>SUMIFS(СВЦЭМ!$G$40:$G$783,СВЦЭМ!$A$40:$A$783,$A228,СВЦЭМ!$B$39:$B$782,N$225)+'СЕТ СН'!$F$15</f>
        <v>0</v>
      </c>
      <c r="O228" s="36">
        <f>SUMIFS(СВЦЭМ!$G$40:$G$783,СВЦЭМ!$A$40:$A$783,$A228,СВЦЭМ!$B$39:$B$782,O$225)+'СЕТ СН'!$F$15</f>
        <v>0</v>
      </c>
      <c r="P228" s="36">
        <f>SUMIFS(СВЦЭМ!$G$40:$G$783,СВЦЭМ!$A$40:$A$783,$A228,СВЦЭМ!$B$39:$B$782,P$225)+'СЕТ СН'!$F$15</f>
        <v>0</v>
      </c>
      <c r="Q228" s="36">
        <f>SUMIFS(СВЦЭМ!$G$40:$G$783,СВЦЭМ!$A$40:$A$783,$A228,СВЦЭМ!$B$39:$B$782,Q$225)+'СЕТ СН'!$F$15</f>
        <v>0</v>
      </c>
      <c r="R228" s="36">
        <f>SUMIFS(СВЦЭМ!$G$40:$G$783,СВЦЭМ!$A$40:$A$783,$A228,СВЦЭМ!$B$39:$B$782,R$225)+'СЕТ СН'!$F$15</f>
        <v>0</v>
      </c>
      <c r="S228" s="36">
        <f>SUMIFS(СВЦЭМ!$G$40:$G$783,СВЦЭМ!$A$40:$A$783,$A228,СВЦЭМ!$B$39:$B$782,S$225)+'СЕТ СН'!$F$15</f>
        <v>0</v>
      </c>
      <c r="T228" s="36">
        <f>SUMIFS(СВЦЭМ!$G$40:$G$783,СВЦЭМ!$A$40:$A$783,$A228,СВЦЭМ!$B$39:$B$782,T$225)+'СЕТ СН'!$F$15</f>
        <v>0</v>
      </c>
      <c r="U228" s="36">
        <f>SUMIFS(СВЦЭМ!$G$40:$G$783,СВЦЭМ!$A$40:$A$783,$A228,СВЦЭМ!$B$39:$B$782,U$225)+'СЕТ СН'!$F$15</f>
        <v>0</v>
      </c>
      <c r="V228" s="36">
        <f>SUMIFS(СВЦЭМ!$G$40:$G$783,СВЦЭМ!$A$40:$A$783,$A228,СВЦЭМ!$B$39:$B$782,V$225)+'СЕТ СН'!$F$15</f>
        <v>0</v>
      </c>
      <c r="W228" s="36">
        <f>SUMIFS(СВЦЭМ!$G$40:$G$783,СВЦЭМ!$A$40:$A$783,$A228,СВЦЭМ!$B$39:$B$782,W$225)+'СЕТ СН'!$F$15</f>
        <v>0</v>
      </c>
      <c r="X228" s="36">
        <f>SUMIFS(СВЦЭМ!$G$40:$G$783,СВЦЭМ!$A$40:$A$783,$A228,СВЦЭМ!$B$39:$B$782,X$225)+'СЕТ СН'!$F$15</f>
        <v>0</v>
      </c>
      <c r="Y228" s="36">
        <f>SUMIFS(СВЦЭМ!$G$40:$G$783,СВЦЭМ!$A$40:$A$783,$A228,СВЦЭМ!$B$39:$B$782,Y$225)+'СЕТ СН'!$F$15</f>
        <v>0</v>
      </c>
    </row>
    <row r="229" spans="1:27" ht="15.75" hidden="1" x14ac:dyDescent="0.2">
      <c r="A229" s="35">
        <f t="shared" si="6"/>
        <v>45569</v>
      </c>
      <c r="B229" s="36">
        <f>SUMIFS(СВЦЭМ!$G$40:$G$783,СВЦЭМ!$A$40:$A$783,$A229,СВЦЭМ!$B$39:$B$782,B$225)+'СЕТ СН'!$F$15</f>
        <v>0</v>
      </c>
      <c r="C229" s="36">
        <f>SUMIFS(СВЦЭМ!$G$40:$G$783,СВЦЭМ!$A$40:$A$783,$A229,СВЦЭМ!$B$39:$B$782,C$225)+'СЕТ СН'!$F$15</f>
        <v>0</v>
      </c>
      <c r="D229" s="36">
        <f>SUMIFS(СВЦЭМ!$G$40:$G$783,СВЦЭМ!$A$40:$A$783,$A229,СВЦЭМ!$B$39:$B$782,D$225)+'СЕТ СН'!$F$15</f>
        <v>0</v>
      </c>
      <c r="E229" s="36">
        <f>SUMIFS(СВЦЭМ!$G$40:$G$783,СВЦЭМ!$A$40:$A$783,$A229,СВЦЭМ!$B$39:$B$782,E$225)+'СЕТ СН'!$F$15</f>
        <v>0</v>
      </c>
      <c r="F229" s="36">
        <f>SUMIFS(СВЦЭМ!$G$40:$G$783,СВЦЭМ!$A$40:$A$783,$A229,СВЦЭМ!$B$39:$B$782,F$225)+'СЕТ СН'!$F$15</f>
        <v>0</v>
      </c>
      <c r="G229" s="36">
        <f>SUMIFS(СВЦЭМ!$G$40:$G$783,СВЦЭМ!$A$40:$A$783,$A229,СВЦЭМ!$B$39:$B$782,G$225)+'СЕТ СН'!$F$15</f>
        <v>0</v>
      </c>
      <c r="H229" s="36">
        <f>SUMIFS(СВЦЭМ!$G$40:$G$783,СВЦЭМ!$A$40:$A$783,$A229,СВЦЭМ!$B$39:$B$782,H$225)+'СЕТ СН'!$F$15</f>
        <v>0</v>
      </c>
      <c r="I229" s="36">
        <f>SUMIFS(СВЦЭМ!$G$40:$G$783,СВЦЭМ!$A$40:$A$783,$A229,СВЦЭМ!$B$39:$B$782,I$225)+'СЕТ СН'!$F$15</f>
        <v>0</v>
      </c>
      <c r="J229" s="36">
        <f>SUMIFS(СВЦЭМ!$G$40:$G$783,СВЦЭМ!$A$40:$A$783,$A229,СВЦЭМ!$B$39:$B$782,J$225)+'СЕТ СН'!$F$15</f>
        <v>0</v>
      </c>
      <c r="K229" s="36">
        <f>SUMIFS(СВЦЭМ!$G$40:$G$783,СВЦЭМ!$A$40:$A$783,$A229,СВЦЭМ!$B$39:$B$782,K$225)+'СЕТ СН'!$F$15</f>
        <v>0</v>
      </c>
      <c r="L229" s="36">
        <f>SUMIFS(СВЦЭМ!$G$40:$G$783,СВЦЭМ!$A$40:$A$783,$A229,СВЦЭМ!$B$39:$B$782,L$225)+'СЕТ СН'!$F$15</f>
        <v>0</v>
      </c>
      <c r="M229" s="36">
        <f>SUMIFS(СВЦЭМ!$G$40:$G$783,СВЦЭМ!$A$40:$A$783,$A229,СВЦЭМ!$B$39:$B$782,M$225)+'СЕТ СН'!$F$15</f>
        <v>0</v>
      </c>
      <c r="N229" s="36">
        <f>SUMIFS(СВЦЭМ!$G$40:$G$783,СВЦЭМ!$A$40:$A$783,$A229,СВЦЭМ!$B$39:$B$782,N$225)+'СЕТ СН'!$F$15</f>
        <v>0</v>
      </c>
      <c r="O229" s="36">
        <f>SUMIFS(СВЦЭМ!$G$40:$G$783,СВЦЭМ!$A$40:$A$783,$A229,СВЦЭМ!$B$39:$B$782,O$225)+'СЕТ СН'!$F$15</f>
        <v>0</v>
      </c>
      <c r="P229" s="36">
        <f>SUMIFS(СВЦЭМ!$G$40:$G$783,СВЦЭМ!$A$40:$A$783,$A229,СВЦЭМ!$B$39:$B$782,P$225)+'СЕТ СН'!$F$15</f>
        <v>0</v>
      </c>
      <c r="Q229" s="36">
        <f>SUMIFS(СВЦЭМ!$G$40:$G$783,СВЦЭМ!$A$40:$A$783,$A229,СВЦЭМ!$B$39:$B$782,Q$225)+'СЕТ СН'!$F$15</f>
        <v>0</v>
      </c>
      <c r="R229" s="36">
        <f>SUMIFS(СВЦЭМ!$G$40:$G$783,СВЦЭМ!$A$40:$A$783,$A229,СВЦЭМ!$B$39:$B$782,R$225)+'СЕТ СН'!$F$15</f>
        <v>0</v>
      </c>
      <c r="S229" s="36">
        <f>SUMIFS(СВЦЭМ!$G$40:$G$783,СВЦЭМ!$A$40:$A$783,$A229,СВЦЭМ!$B$39:$B$782,S$225)+'СЕТ СН'!$F$15</f>
        <v>0</v>
      </c>
      <c r="T229" s="36">
        <f>SUMIFS(СВЦЭМ!$G$40:$G$783,СВЦЭМ!$A$40:$A$783,$A229,СВЦЭМ!$B$39:$B$782,T$225)+'СЕТ СН'!$F$15</f>
        <v>0</v>
      </c>
      <c r="U229" s="36">
        <f>SUMIFS(СВЦЭМ!$G$40:$G$783,СВЦЭМ!$A$40:$A$783,$A229,СВЦЭМ!$B$39:$B$782,U$225)+'СЕТ СН'!$F$15</f>
        <v>0</v>
      </c>
      <c r="V229" s="36">
        <f>SUMIFS(СВЦЭМ!$G$40:$G$783,СВЦЭМ!$A$40:$A$783,$A229,СВЦЭМ!$B$39:$B$782,V$225)+'СЕТ СН'!$F$15</f>
        <v>0</v>
      </c>
      <c r="W229" s="36">
        <f>SUMIFS(СВЦЭМ!$G$40:$G$783,СВЦЭМ!$A$40:$A$783,$A229,СВЦЭМ!$B$39:$B$782,W$225)+'СЕТ СН'!$F$15</f>
        <v>0</v>
      </c>
      <c r="X229" s="36">
        <f>SUMIFS(СВЦЭМ!$G$40:$G$783,СВЦЭМ!$A$40:$A$783,$A229,СВЦЭМ!$B$39:$B$782,X$225)+'СЕТ СН'!$F$15</f>
        <v>0</v>
      </c>
      <c r="Y229" s="36">
        <f>SUMIFS(СВЦЭМ!$G$40:$G$783,СВЦЭМ!$A$40:$A$783,$A229,СВЦЭМ!$B$39:$B$782,Y$225)+'СЕТ СН'!$F$15</f>
        <v>0</v>
      </c>
    </row>
    <row r="230" spans="1:27" ht="15.75" hidden="1" x14ac:dyDescent="0.2">
      <c r="A230" s="35">
        <f t="shared" si="6"/>
        <v>45570</v>
      </c>
      <c r="B230" s="36">
        <f>SUMIFS(СВЦЭМ!$G$40:$G$783,СВЦЭМ!$A$40:$A$783,$A230,СВЦЭМ!$B$39:$B$782,B$225)+'СЕТ СН'!$F$15</f>
        <v>0</v>
      </c>
      <c r="C230" s="36">
        <f>SUMIFS(СВЦЭМ!$G$40:$G$783,СВЦЭМ!$A$40:$A$783,$A230,СВЦЭМ!$B$39:$B$782,C$225)+'СЕТ СН'!$F$15</f>
        <v>0</v>
      </c>
      <c r="D230" s="36">
        <f>SUMIFS(СВЦЭМ!$G$40:$G$783,СВЦЭМ!$A$40:$A$783,$A230,СВЦЭМ!$B$39:$B$782,D$225)+'СЕТ СН'!$F$15</f>
        <v>0</v>
      </c>
      <c r="E230" s="36">
        <f>SUMIFS(СВЦЭМ!$G$40:$G$783,СВЦЭМ!$A$40:$A$783,$A230,СВЦЭМ!$B$39:$B$782,E$225)+'СЕТ СН'!$F$15</f>
        <v>0</v>
      </c>
      <c r="F230" s="36">
        <f>SUMIFS(СВЦЭМ!$G$40:$G$783,СВЦЭМ!$A$40:$A$783,$A230,СВЦЭМ!$B$39:$B$782,F$225)+'СЕТ СН'!$F$15</f>
        <v>0</v>
      </c>
      <c r="G230" s="36">
        <f>SUMIFS(СВЦЭМ!$G$40:$G$783,СВЦЭМ!$A$40:$A$783,$A230,СВЦЭМ!$B$39:$B$782,G$225)+'СЕТ СН'!$F$15</f>
        <v>0</v>
      </c>
      <c r="H230" s="36">
        <f>SUMIFS(СВЦЭМ!$G$40:$G$783,СВЦЭМ!$A$40:$A$783,$A230,СВЦЭМ!$B$39:$B$782,H$225)+'СЕТ СН'!$F$15</f>
        <v>0</v>
      </c>
      <c r="I230" s="36">
        <f>SUMIFS(СВЦЭМ!$G$40:$G$783,СВЦЭМ!$A$40:$A$783,$A230,СВЦЭМ!$B$39:$B$782,I$225)+'СЕТ СН'!$F$15</f>
        <v>0</v>
      </c>
      <c r="J230" s="36">
        <f>SUMIFS(СВЦЭМ!$G$40:$G$783,СВЦЭМ!$A$40:$A$783,$A230,СВЦЭМ!$B$39:$B$782,J$225)+'СЕТ СН'!$F$15</f>
        <v>0</v>
      </c>
      <c r="K230" s="36">
        <f>SUMIFS(СВЦЭМ!$G$40:$G$783,СВЦЭМ!$A$40:$A$783,$A230,СВЦЭМ!$B$39:$B$782,K$225)+'СЕТ СН'!$F$15</f>
        <v>0</v>
      </c>
      <c r="L230" s="36">
        <f>SUMIFS(СВЦЭМ!$G$40:$G$783,СВЦЭМ!$A$40:$A$783,$A230,СВЦЭМ!$B$39:$B$782,L$225)+'СЕТ СН'!$F$15</f>
        <v>0</v>
      </c>
      <c r="M230" s="36">
        <f>SUMIFS(СВЦЭМ!$G$40:$G$783,СВЦЭМ!$A$40:$A$783,$A230,СВЦЭМ!$B$39:$B$782,M$225)+'СЕТ СН'!$F$15</f>
        <v>0</v>
      </c>
      <c r="N230" s="36">
        <f>SUMIFS(СВЦЭМ!$G$40:$G$783,СВЦЭМ!$A$40:$A$783,$A230,СВЦЭМ!$B$39:$B$782,N$225)+'СЕТ СН'!$F$15</f>
        <v>0</v>
      </c>
      <c r="O230" s="36">
        <f>SUMIFS(СВЦЭМ!$G$40:$G$783,СВЦЭМ!$A$40:$A$783,$A230,СВЦЭМ!$B$39:$B$782,O$225)+'СЕТ СН'!$F$15</f>
        <v>0</v>
      </c>
      <c r="P230" s="36">
        <f>SUMIFS(СВЦЭМ!$G$40:$G$783,СВЦЭМ!$A$40:$A$783,$A230,СВЦЭМ!$B$39:$B$782,P$225)+'СЕТ СН'!$F$15</f>
        <v>0</v>
      </c>
      <c r="Q230" s="36">
        <f>SUMIFS(СВЦЭМ!$G$40:$G$783,СВЦЭМ!$A$40:$A$783,$A230,СВЦЭМ!$B$39:$B$782,Q$225)+'СЕТ СН'!$F$15</f>
        <v>0</v>
      </c>
      <c r="R230" s="36">
        <f>SUMIFS(СВЦЭМ!$G$40:$G$783,СВЦЭМ!$A$40:$A$783,$A230,СВЦЭМ!$B$39:$B$782,R$225)+'СЕТ СН'!$F$15</f>
        <v>0</v>
      </c>
      <c r="S230" s="36">
        <f>SUMIFS(СВЦЭМ!$G$40:$G$783,СВЦЭМ!$A$40:$A$783,$A230,СВЦЭМ!$B$39:$B$782,S$225)+'СЕТ СН'!$F$15</f>
        <v>0</v>
      </c>
      <c r="T230" s="36">
        <f>SUMIFS(СВЦЭМ!$G$40:$G$783,СВЦЭМ!$A$40:$A$783,$A230,СВЦЭМ!$B$39:$B$782,T$225)+'СЕТ СН'!$F$15</f>
        <v>0</v>
      </c>
      <c r="U230" s="36">
        <f>SUMIFS(СВЦЭМ!$G$40:$G$783,СВЦЭМ!$A$40:$A$783,$A230,СВЦЭМ!$B$39:$B$782,U$225)+'СЕТ СН'!$F$15</f>
        <v>0</v>
      </c>
      <c r="V230" s="36">
        <f>SUMIFS(СВЦЭМ!$G$40:$G$783,СВЦЭМ!$A$40:$A$783,$A230,СВЦЭМ!$B$39:$B$782,V$225)+'СЕТ СН'!$F$15</f>
        <v>0</v>
      </c>
      <c r="W230" s="36">
        <f>SUMIFS(СВЦЭМ!$G$40:$G$783,СВЦЭМ!$A$40:$A$783,$A230,СВЦЭМ!$B$39:$B$782,W$225)+'СЕТ СН'!$F$15</f>
        <v>0</v>
      </c>
      <c r="X230" s="36">
        <f>SUMIFS(СВЦЭМ!$G$40:$G$783,СВЦЭМ!$A$40:$A$783,$A230,СВЦЭМ!$B$39:$B$782,X$225)+'СЕТ СН'!$F$15</f>
        <v>0</v>
      </c>
      <c r="Y230" s="36">
        <f>SUMIFS(СВЦЭМ!$G$40:$G$783,СВЦЭМ!$A$40:$A$783,$A230,СВЦЭМ!$B$39:$B$782,Y$225)+'СЕТ СН'!$F$15</f>
        <v>0</v>
      </c>
    </row>
    <row r="231" spans="1:27" ht="15.75" hidden="1" x14ac:dyDescent="0.2">
      <c r="A231" s="35">
        <f t="shared" si="6"/>
        <v>45571</v>
      </c>
      <c r="B231" s="36">
        <f>SUMIFS(СВЦЭМ!$G$40:$G$783,СВЦЭМ!$A$40:$A$783,$A231,СВЦЭМ!$B$39:$B$782,B$225)+'СЕТ СН'!$F$15</f>
        <v>0</v>
      </c>
      <c r="C231" s="36">
        <f>SUMIFS(СВЦЭМ!$G$40:$G$783,СВЦЭМ!$A$40:$A$783,$A231,СВЦЭМ!$B$39:$B$782,C$225)+'СЕТ СН'!$F$15</f>
        <v>0</v>
      </c>
      <c r="D231" s="36">
        <f>SUMIFS(СВЦЭМ!$G$40:$G$783,СВЦЭМ!$A$40:$A$783,$A231,СВЦЭМ!$B$39:$B$782,D$225)+'СЕТ СН'!$F$15</f>
        <v>0</v>
      </c>
      <c r="E231" s="36">
        <f>SUMIFS(СВЦЭМ!$G$40:$G$783,СВЦЭМ!$A$40:$A$783,$A231,СВЦЭМ!$B$39:$B$782,E$225)+'СЕТ СН'!$F$15</f>
        <v>0</v>
      </c>
      <c r="F231" s="36">
        <f>SUMIFS(СВЦЭМ!$G$40:$G$783,СВЦЭМ!$A$40:$A$783,$A231,СВЦЭМ!$B$39:$B$782,F$225)+'СЕТ СН'!$F$15</f>
        <v>0</v>
      </c>
      <c r="G231" s="36">
        <f>SUMIFS(СВЦЭМ!$G$40:$G$783,СВЦЭМ!$A$40:$A$783,$A231,СВЦЭМ!$B$39:$B$782,G$225)+'СЕТ СН'!$F$15</f>
        <v>0</v>
      </c>
      <c r="H231" s="36">
        <f>SUMIFS(СВЦЭМ!$G$40:$G$783,СВЦЭМ!$A$40:$A$783,$A231,СВЦЭМ!$B$39:$B$782,H$225)+'СЕТ СН'!$F$15</f>
        <v>0</v>
      </c>
      <c r="I231" s="36">
        <f>SUMIFS(СВЦЭМ!$G$40:$G$783,СВЦЭМ!$A$40:$A$783,$A231,СВЦЭМ!$B$39:$B$782,I$225)+'СЕТ СН'!$F$15</f>
        <v>0</v>
      </c>
      <c r="J231" s="36">
        <f>SUMIFS(СВЦЭМ!$G$40:$G$783,СВЦЭМ!$A$40:$A$783,$A231,СВЦЭМ!$B$39:$B$782,J$225)+'СЕТ СН'!$F$15</f>
        <v>0</v>
      </c>
      <c r="K231" s="36">
        <f>SUMIFS(СВЦЭМ!$G$40:$G$783,СВЦЭМ!$A$40:$A$783,$A231,СВЦЭМ!$B$39:$B$782,K$225)+'СЕТ СН'!$F$15</f>
        <v>0</v>
      </c>
      <c r="L231" s="36">
        <f>SUMIFS(СВЦЭМ!$G$40:$G$783,СВЦЭМ!$A$40:$A$783,$A231,СВЦЭМ!$B$39:$B$782,L$225)+'СЕТ СН'!$F$15</f>
        <v>0</v>
      </c>
      <c r="M231" s="36">
        <f>SUMIFS(СВЦЭМ!$G$40:$G$783,СВЦЭМ!$A$40:$A$783,$A231,СВЦЭМ!$B$39:$B$782,M$225)+'СЕТ СН'!$F$15</f>
        <v>0</v>
      </c>
      <c r="N231" s="36">
        <f>SUMIFS(СВЦЭМ!$G$40:$G$783,СВЦЭМ!$A$40:$A$783,$A231,СВЦЭМ!$B$39:$B$782,N$225)+'СЕТ СН'!$F$15</f>
        <v>0</v>
      </c>
      <c r="O231" s="36">
        <f>SUMIFS(СВЦЭМ!$G$40:$G$783,СВЦЭМ!$A$40:$A$783,$A231,СВЦЭМ!$B$39:$B$782,O$225)+'СЕТ СН'!$F$15</f>
        <v>0</v>
      </c>
      <c r="P231" s="36">
        <f>SUMIFS(СВЦЭМ!$G$40:$G$783,СВЦЭМ!$A$40:$A$783,$A231,СВЦЭМ!$B$39:$B$782,P$225)+'СЕТ СН'!$F$15</f>
        <v>0</v>
      </c>
      <c r="Q231" s="36">
        <f>SUMIFS(СВЦЭМ!$G$40:$G$783,СВЦЭМ!$A$40:$A$783,$A231,СВЦЭМ!$B$39:$B$782,Q$225)+'СЕТ СН'!$F$15</f>
        <v>0</v>
      </c>
      <c r="R231" s="36">
        <f>SUMIFS(СВЦЭМ!$G$40:$G$783,СВЦЭМ!$A$40:$A$783,$A231,СВЦЭМ!$B$39:$B$782,R$225)+'СЕТ СН'!$F$15</f>
        <v>0</v>
      </c>
      <c r="S231" s="36">
        <f>SUMIFS(СВЦЭМ!$G$40:$G$783,СВЦЭМ!$A$40:$A$783,$A231,СВЦЭМ!$B$39:$B$782,S$225)+'СЕТ СН'!$F$15</f>
        <v>0</v>
      </c>
      <c r="T231" s="36">
        <f>SUMIFS(СВЦЭМ!$G$40:$G$783,СВЦЭМ!$A$40:$A$783,$A231,СВЦЭМ!$B$39:$B$782,T$225)+'СЕТ СН'!$F$15</f>
        <v>0</v>
      </c>
      <c r="U231" s="36">
        <f>SUMIFS(СВЦЭМ!$G$40:$G$783,СВЦЭМ!$A$40:$A$783,$A231,СВЦЭМ!$B$39:$B$782,U$225)+'СЕТ СН'!$F$15</f>
        <v>0</v>
      </c>
      <c r="V231" s="36">
        <f>SUMIFS(СВЦЭМ!$G$40:$G$783,СВЦЭМ!$A$40:$A$783,$A231,СВЦЭМ!$B$39:$B$782,V$225)+'СЕТ СН'!$F$15</f>
        <v>0</v>
      </c>
      <c r="W231" s="36">
        <f>SUMIFS(СВЦЭМ!$G$40:$G$783,СВЦЭМ!$A$40:$A$783,$A231,СВЦЭМ!$B$39:$B$782,W$225)+'СЕТ СН'!$F$15</f>
        <v>0</v>
      </c>
      <c r="X231" s="36">
        <f>SUMIFS(СВЦЭМ!$G$40:$G$783,СВЦЭМ!$A$40:$A$783,$A231,СВЦЭМ!$B$39:$B$782,X$225)+'СЕТ СН'!$F$15</f>
        <v>0</v>
      </c>
      <c r="Y231" s="36">
        <f>SUMIFS(СВЦЭМ!$G$40:$G$783,СВЦЭМ!$A$40:$A$783,$A231,СВЦЭМ!$B$39:$B$782,Y$225)+'СЕТ СН'!$F$15</f>
        <v>0</v>
      </c>
    </row>
    <row r="232" spans="1:27" ht="15.75" hidden="1" x14ac:dyDescent="0.2">
      <c r="A232" s="35">
        <f t="shared" si="6"/>
        <v>45572</v>
      </c>
      <c r="B232" s="36">
        <f>SUMIFS(СВЦЭМ!$G$40:$G$783,СВЦЭМ!$A$40:$A$783,$A232,СВЦЭМ!$B$39:$B$782,B$225)+'СЕТ СН'!$F$15</f>
        <v>0</v>
      </c>
      <c r="C232" s="36">
        <f>SUMIFS(СВЦЭМ!$G$40:$G$783,СВЦЭМ!$A$40:$A$783,$A232,СВЦЭМ!$B$39:$B$782,C$225)+'СЕТ СН'!$F$15</f>
        <v>0</v>
      </c>
      <c r="D232" s="36">
        <f>SUMIFS(СВЦЭМ!$G$40:$G$783,СВЦЭМ!$A$40:$A$783,$A232,СВЦЭМ!$B$39:$B$782,D$225)+'СЕТ СН'!$F$15</f>
        <v>0</v>
      </c>
      <c r="E232" s="36">
        <f>SUMIFS(СВЦЭМ!$G$40:$G$783,СВЦЭМ!$A$40:$A$783,$A232,СВЦЭМ!$B$39:$B$782,E$225)+'СЕТ СН'!$F$15</f>
        <v>0</v>
      </c>
      <c r="F232" s="36">
        <f>SUMIFS(СВЦЭМ!$G$40:$G$783,СВЦЭМ!$A$40:$A$783,$A232,СВЦЭМ!$B$39:$B$782,F$225)+'СЕТ СН'!$F$15</f>
        <v>0</v>
      </c>
      <c r="G232" s="36">
        <f>SUMIFS(СВЦЭМ!$G$40:$G$783,СВЦЭМ!$A$40:$A$783,$A232,СВЦЭМ!$B$39:$B$782,G$225)+'СЕТ СН'!$F$15</f>
        <v>0</v>
      </c>
      <c r="H232" s="36">
        <f>SUMIFS(СВЦЭМ!$G$40:$G$783,СВЦЭМ!$A$40:$A$783,$A232,СВЦЭМ!$B$39:$B$782,H$225)+'СЕТ СН'!$F$15</f>
        <v>0</v>
      </c>
      <c r="I232" s="36">
        <f>SUMIFS(СВЦЭМ!$G$40:$G$783,СВЦЭМ!$A$40:$A$783,$A232,СВЦЭМ!$B$39:$B$782,I$225)+'СЕТ СН'!$F$15</f>
        <v>0</v>
      </c>
      <c r="J232" s="36">
        <f>SUMIFS(СВЦЭМ!$G$40:$G$783,СВЦЭМ!$A$40:$A$783,$A232,СВЦЭМ!$B$39:$B$782,J$225)+'СЕТ СН'!$F$15</f>
        <v>0</v>
      </c>
      <c r="K232" s="36">
        <f>SUMIFS(СВЦЭМ!$G$40:$G$783,СВЦЭМ!$A$40:$A$783,$A232,СВЦЭМ!$B$39:$B$782,K$225)+'СЕТ СН'!$F$15</f>
        <v>0</v>
      </c>
      <c r="L232" s="36">
        <f>SUMIFS(СВЦЭМ!$G$40:$G$783,СВЦЭМ!$A$40:$A$783,$A232,СВЦЭМ!$B$39:$B$782,L$225)+'СЕТ СН'!$F$15</f>
        <v>0</v>
      </c>
      <c r="M232" s="36">
        <f>SUMIFS(СВЦЭМ!$G$40:$G$783,СВЦЭМ!$A$40:$A$783,$A232,СВЦЭМ!$B$39:$B$782,M$225)+'СЕТ СН'!$F$15</f>
        <v>0</v>
      </c>
      <c r="N232" s="36">
        <f>SUMIFS(СВЦЭМ!$G$40:$G$783,СВЦЭМ!$A$40:$A$783,$A232,СВЦЭМ!$B$39:$B$782,N$225)+'СЕТ СН'!$F$15</f>
        <v>0</v>
      </c>
      <c r="O232" s="36">
        <f>SUMIFS(СВЦЭМ!$G$40:$G$783,СВЦЭМ!$A$40:$A$783,$A232,СВЦЭМ!$B$39:$B$782,O$225)+'СЕТ СН'!$F$15</f>
        <v>0</v>
      </c>
      <c r="P232" s="36">
        <f>SUMIFS(СВЦЭМ!$G$40:$G$783,СВЦЭМ!$A$40:$A$783,$A232,СВЦЭМ!$B$39:$B$782,P$225)+'СЕТ СН'!$F$15</f>
        <v>0</v>
      </c>
      <c r="Q232" s="36">
        <f>SUMIFS(СВЦЭМ!$G$40:$G$783,СВЦЭМ!$A$40:$A$783,$A232,СВЦЭМ!$B$39:$B$782,Q$225)+'СЕТ СН'!$F$15</f>
        <v>0</v>
      </c>
      <c r="R232" s="36">
        <f>SUMIFS(СВЦЭМ!$G$40:$G$783,СВЦЭМ!$A$40:$A$783,$A232,СВЦЭМ!$B$39:$B$782,R$225)+'СЕТ СН'!$F$15</f>
        <v>0</v>
      </c>
      <c r="S232" s="36">
        <f>SUMIFS(СВЦЭМ!$G$40:$G$783,СВЦЭМ!$A$40:$A$783,$A232,СВЦЭМ!$B$39:$B$782,S$225)+'СЕТ СН'!$F$15</f>
        <v>0</v>
      </c>
      <c r="T232" s="36">
        <f>SUMIFS(СВЦЭМ!$G$40:$G$783,СВЦЭМ!$A$40:$A$783,$A232,СВЦЭМ!$B$39:$B$782,T$225)+'СЕТ СН'!$F$15</f>
        <v>0</v>
      </c>
      <c r="U232" s="36">
        <f>SUMIFS(СВЦЭМ!$G$40:$G$783,СВЦЭМ!$A$40:$A$783,$A232,СВЦЭМ!$B$39:$B$782,U$225)+'СЕТ СН'!$F$15</f>
        <v>0</v>
      </c>
      <c r="V232" s="36">
        <f>SUMIFS(СВЦЭМ!$G$40:$G$783,СВЦЭМ!$A$40:$A$783,$A232,СВЦЭМ!$B$39:$B$782,V$225)+'СЕТ СН'!$F$15</f>
        <v>0</v>
      </c>
      <c r="W232" s="36">
        <f>SUMIFS(СВЦЭМ!$G$40:$G$783,СВЦЭМ!$A$40:$A$783,$A232,СВЦЭМ!$B$39:$B$782,W$225)+'СЕТ СН'!$F$15</f>
        <v>0</v>
      </c>
      <c r="X232" s="36">
        <f>SUMIFS(СВЦЭМ!$G$40:$G$783,СВЦЭМ!$A$40:$A$783,$A232,СВЦЭМ!$B$39:$B$782,X$225)+'СЕТ СН'!$F$15</f>
        <v>0</v>
      </c>
      <c r="Y232" s="36">
        <f>SUMIFS(СВЦЭМ!$G$40:$G$783,СВЦЭМ!$A$40:$A$783,$A232,СВЦЭМ!$B$39:$B$782,Y$225)+'СЕТ СН'!$F$15</f>
        <v>0</v>
      </c>
    </row>
    <row r="233" spans="1:27" ht="15.75" hidden="1" x14ac:dyDescent="0.2">
      <c r="A233" s="35">
        <f t="shared" si="6"/>
        <v>45573</v>
      </c>
      <c r="B233" s="36">
        <f>SUMIFS(СВЦЭМ!$G$40:$G$783,СВЦЭМ!$A$40:$A$783,$A233,СВЦЭМ!$B$39:$B$782,B$225)+'СЕТ СН'!$F$15</f>
        <v>0</v>
      </c>
      <c r="C233" s="36">
        <f>SUMIFS(СВЦЭМ!$G$40:$G$783,СВЦЭМ!$A$40:$A$783,$A233,СВЦЭМ!$B$39:$B$782,C$225)+'СЕТ СН'!$F$15</f>
        <v>0</v>
      </c>
      <c r="D233" s="36">
        <f>SUMIFS(СВЦЭМ!$G$40:$G$783,СВЦЭМ!$A$40:$A$783,$A233,СВЦЭМ!$B$39:$B$782,D$225)+'СЕТ СН'!$F$15</f>
        <v>0</v>
      </c>
      <c r="E233" s="36">
        <f>SUMIFS(СВЦЭМ!$G$40:$G$783,СВЦЭМ!$A$40:$A$783,$A233,СВЦЭМ!$B$39:$B$782,E$225)+'СЕТ СН'!$F$15</f>
        <v>0</v>
      </c>
      <c r="F233" s="36">
        <f>SUMIFS(СВЦЭМ!$G$40:$G$783,СВЦЭМ!$A$40:$A$783,$A233,СВЦЭМ!$B$39:$B$782,F$225)+'СЕТ СН'!$F$15</f>
        <v>0</v>
      </c>
      <c r="G233" s="36">
        <f>SUMIFS(СВЦЭМ!$G$40:$G$783,СВЦЭМ!$A$40:$A$783,$A233,СВЦЭМ!$B$39:$B$782,G$225)+'СЕТ СН'!$F$15</f>
        <v>0</v>
      </c>
      <c r="H233" s="36">
        <f>SUMIFS(СВЦЭМ!$G$40:$G$783,СВЦЭМ!$A$40:$A$783,$A233,СВЦЭМ!$B$39:$B$782,H$225)+'СЕТ СН'!$F$15</f>
        <v>0</v>
      </c>
      <c r="I233" s="36">
        <f>SUMIFS(СВЦЭМ!$G$40:$G$783,СВЦЭМ!$A$40:$A$783,$A233,СВЦЭМ!$B$39:$B$782,I$225)+'СЕТ СН'!$F$15</f>
        <v>0</v>
      </c>
      <c r="J233" s="36">
        <f>SUMIFS(СВЦЭМ!$G$40:$G$783,СВЦЭМ!$A$40:$A$783,$A233,СВЦЭМ!$B$39:$B$782,J$225)+'СЕТ СН'!$F$15</f>
        <v>0</v>
      </c>
      <c r="K233" s="36">
        <f>SUMIFS(СВЦЭМ!$G$40:$G$783,СВЦЭМ!$A$40:$A$783,$A233,СВЦЭМ!$B$39:$B$782,K$225)+'СЕТ СН'!$F$15</f>
        <v>0</v>
      </c>
      <c r="L233" s="36">
        <f>SUMIFS(СВЦЭМ!$G$40:$G$783,СВЦЭМ!$A$40:$A$783,$A233,СВЦЭМ!$B$39:$B$782,L$225)+'СЕТ СН'!$F$15</f>
        <v>0</v>
      </c>
      <c r="M233" s="36">
        <f>SUMIFS(СВЦЭМ!$G$40:$G$783,СВЦЭМ!$A$40:$A$783,$A233,СВЦЭМ!$B$39:$B$782,M$225)+'СЕТ СН'!$F$15</f>
        <v>0</v>
      </c>
      <c r="N233" s="36">
        <f>SUMIFS(СВЦЭМ!$G$40:$G$783,СВЦЭМ!$A$40:$A$783,$A233,СВЦЭМ!$B$39:$B$782,N$225)+'СЕТ СН'!$F$15</f>
        <v>0</v>
      </c>
      <c r="O233" s="36">
        <f>SUMIFS(СВЦЭМ!$G$40:$G$783,СВЦЭМ!$A$40:$A$783,$A233,СВЦЭМ!$B$39:$B$782,O$225)+'СЕТ СН'!$F$15</f>
        <v>0</v>
      </c>
      <c r="P233" s="36">
        <f>SUMIFS(СВЦЭМ!$G$40:$G$783,СВЦЭМ!$A$40:$A$783,$A233,СВЦЭМ!$B$39:$B$782,P$225)+'СЕТ СН'!$F$15</f>
        <v>0</v>
      </c>
      <c r="Q233" s="36">
        <f>SUMIFS(СВЦЭМ!$G$40:$G$783,СВЦЭМ!$A$40:$A$783,$A233,СВЦЭМ!$B$39:$B$782,Q$225)+'СЕТ СН'!$F$15</f>
        <v>0</v>
      </c>
      <c r="R233" s="36">
        <f>SUMIFS(СВЦЭМ!$G$40:$G$783,СВЦЭМ!$A$40:$A$783,$A233,СВЦЭМ!$B$39:$B$782,R$225)+'СЕТ СН'!$F$15</f>
        <v>0</v>
      </c>
      <c r="S233" s="36">
        <f>SUMIFS(СВЦЭМ!$G$40:$G$783,СВЦЭМ!$A$40:$A$783,$A233,СВЦЭМ!$B$39:$B$782,S$225)+'СЕТ СН'!$F$15</f>
        <v>0</v>
      </c>
      <c r="T233" s="36">
        <f>SUMIFS(СВЦЭМ!$G$40:$G$783,СВЦЭМ!$A$40:$A$783,$A233,СВЦЭМ!$B$39:$B$782,T$225)+'СЕТ СН'!$F$15</f>
        <v>0</v>
      </c>
      <c r="U233" s="36">
        <f>SUMIFS(СВЦЭМ!$G$40:$G$783,СВЦЭМ!$A$40:$A$783,$A233,СВЦЭМ!$B$39:$B$782,U$225)+'СЕТ СН'!$F$15</f>
        <v>0</v>
      </c>
      <c r="V233" s="36">
        <f>SUMIFS(СВЦЭМ!$G$40:$G$783,СВЦЭМ!$A$40:$A$783,$A233,СВЦЭМ!$B$39:$B$782,V$225)+'СЕТ СН'!$F$15</f>
        <v>0</v>
      </c>
      <c r="W233" s="36">
        <f>SUMIFS(СВЦЭМ!$G$40:$G$783,СВЦЭМ!$A$40:$A$783,$A233,СВЦЭМ!$B$39:$B$782,W$225)+'СЕТ СН'!$F$15</f>
        <v>0</v>
      </c>
      <c r="X233" s="36">
        <f>SUMIFS(СВЦЭМ!$G$40:$G$783,СВЦЭМ!$A$40:$A$783,$A233,СВЦЭМ!$B$39:$B$782,X$225)+'СЕТ СН'!$F$15</f>
        <v>0</v>
      </c>
      <c r="Y233" s="36">
        <f>SUMIFS(СВЦЭМ!$G$40:$G$783,СВЦЭМ!$A$40:$A$783,$A233,СВЦЭМ!$B$39:$B$782,Y$225)+'СЕТ СН'!$F$15</f>
        <v>0</v>
      </c>
    </row>
    <row r="234" spans="1:27" ht="15.75" hidden="1" x14ac:dyDescent="0.2">
      <c r="A234" s="35">
        <f t="shared" si="6"/>
        <v>45574</v>
      </c>
      <c r="B234" s="36">
        <f>SUMIFS(СВЦЭМ!$G$40:$G$783,СВЦЭМ!$A$40:$A$783,$A234,СВЦЭМ!$B$39:$B$782,B$225)+'СЕТ СН'!$F$15</f>
        <v>0</v>
      </c>
      <c r="C234" s="36">
        <f>SUMIFS(СВЦЭМ!$G$40:$G$783,СВЦЭМ!$A$40:$A$783,$A234,СВЦЭМ!$B$39:$B$782,C$225)+'СЕТ СН'!$F$15</f>
        <v>0</v>
      </c>
      <c r="D234" s="36">
        <f>SUMIFS(СВЦЭМ!$G$40:$G$783,СВЦЭМ!$A$40:$A$783,$A234,СВЦЭМ!$B$39:$B$782,D$225)+'СЕТ СН'!$F$15</f>
        <v>0</v>
      </c>
      <c r="E234" s="36">
        <f>SUMIFS(СВЦЭМ!$G$40:$G$783,СВЦЭМ!$A$40:$A$783,$A234,СВЦЭМ!$B$39:$B$782,E$225)+'СЕТ СН'!$F$15</f>
        <v>0</v>
      </c>
      <c r="F234" s="36">
        <f>SUMIFS(СВЦЭМ!$G$40:$G$783,СВЦЭМ!$A$40:$A$783,$A234,СВЦЭМ!$B$39:$B$782,F$225)+'СЕТ СН'!$F$15</f>
        <v>0</v>
      </c>
      <c r="G234" s="36">
        <f>SUMIFS(СВЦЭМ!$G$40:$G$783,СВЦЭМ!$A$40:$A$783,$A234,СВЦЭМ!$B$39:$B$782,G$225)+'СЕТ СН'!$F$15</f>
        <v>0</v>
      </c>
      <c r="H234" s="36">
        <f>SUMIFS(СВЦЭМ!$G$40:$G$783,СВЦЭМ!$A$40:$A$783,$A234,СВЦЭМ!$B$39:$B$782,H$225)+'СЕТ СН'!$F$15</f>
        <v>0</v>
      </c>
      <c r="I234" s="36">
        <f>SUMIFS(СВЦЭМ!$G$40:$G$783,СВЦЭМ!$A$40:$A$783,$A234,СВЦЭМ!$B$39:$B$782,I$225)+'СЕТ СН'!$F$15</f>
        <v>0</v>
      </c>
      <c r="J234" s="36">
        <f>SUMIFS(СВЦЭМ!$G$40:$G$783,СВЦЭМ!$A$40:$A$783,$A234,СВЦЭМ!$B$39:$B$782,J$225)+'СЕТ СН'!$F$15</f>
        <v>0</v>
      </c>
      <c r="K234" s="36">
        <f>SUMIFS(СВЦЭМ!$G$40:$G$783,СВЦЭМ!$A$40:$A$783,$A234,СВЦЭМ!$B$39:$B$782,K$225)+'СЕТ СН'!$F$15</f>
        <v>0</v>
      </c>
      <c r="L234" s="36">
        <f>SUMIFS(СВЦЭМ!$G$40:$G$783,СВЦЭМ!$A$40:$A$783,$A234,СВЦЭМ!$B$39:$B$782,L$225)+'СЕТ СН'!$F$15</f>
        <v>0</v>
      </c>
      <c r="M234" s="36">
        <f>SUMIFS(СВЦЭМ!$G$40:$G$783,СВЦЭМ!$A$40:$A$783,$A234,СВЦЭМ!$B$39:$B$782,M$225)+'СЕТ СН'!$F$15</f>
        <v>0</v>
      </c>
      <c r="N234" s="36">
        <f>SUMIFS(СВЦЭМ!$G$40:$G$783,СВЦЭМ!$A$40:$A$783,$A234,СВЦЭМ!$B$39:$B$782,N$225)+'СЕТ СН'!$F$15</f>
        <v>0</v>
      </c>
      <c r="O234" s="36">
        <f>SUMIFS(СВЦЭМ!$G$40:$G$783,СВЦЭМ!$A$40:$A$783,$A234,СВЦЭМ!$B$39:$B$782,O$225)+'СЕТ СН'!$F$15</f>
        <v>0</v>
      </c>
      <c r="P234" s="36">
        <f>SUMIFS(СВЦЭМ!$G$40:$G$783,СВЦЭМ!$A$40:$A$783,$A234,СВЦЭМ!$B$39:$B$782,P$225)+'СЕТ СН'!$F$15</f>
        <v>0</v>
      </c>
      <c r="Q234" s="36">
        <f>SUMIFS(СВЦЭМ!$G$40:$G$783,СВЦЭМ!$A$40:$A$783,$A234,СВЦЭМ!$B$39:$B$782,Q$225)+'СЕТ СН'!$F$15</f>
        <v>0</v>
      </c>
      <c r="R234" s="36">
        <f>SUMIFS(СВЦЭМ!$G$40:$G$783,СВЦЭМ!$A$40:$A$783,$A234,СВЦЭМ!$B$39:$B$782,R$225)+'СЕТ СН'!$F$15</f>
        <v>0</v>
      </c>
      <c r="S234" s="36">
        <f>SUMIFS(СВЦЭМ!$G$40:$G$783,СВЦЭМ!$A$40:$A$783,$A234,СВЦЭМ!$B$39:$B$782,S$225)+'СЕТ СН'!$F$15</f>
        <v>0</v>
      </c>
      <c r="T234" s="36">
        <f>SUMIFS(СВЦЭМ!$G$40:$G$783,СВЦЭМ!$A$40:$A$783,$A234,СВЦЭМ!$B$39:$B$782,T$225)+'СЕТ СН'!$F$15</f>
        <v>0</v>
      </c>
      <c r="U234" s="36">
        <f>SUMIFS(СВЦЭМ!$G$40:$G$783,СВЦЭМ!$A$40:$A$783,$A234,СВЦЭМ!$B$39:$B$782,U$225)+'СЕТ СН'!$F$15</f>
        <v>0</v>
      </c>
      <c r="V234" s="36">
        <f>SUMIFS(СВЦЭМ!$G$40:$G$783,СВЦЭМ!$A$40:$A$783,$A234,СВЦЭМ!$B$39:$B$782,V$225)+'СЕТ СН'!$F$15</f>
        <v>0</v>
      </c>
      <c r="W234" s="36">
        <f>SUMIFS(СВЦЭМ!$G$40:$G$783,СВЦЭМ!$A$40:$A$783,$A234,СВЦЭМ!$B$39:$B$782,W$225)+'СЕТ СН'!$F$15</f>
        <v>0</v>
      </c>
      <c r="X234" s="36">
        <f>SUMIFS(СВЦЭМ!$G$40:$G$783,СВЦЭМ!$A$40:$A$783,$A234,СВЦЭМ!$B$39:$B$782,X$225)+'СЕТ СН'!$F$15</f>
        <v>0</v>
      </c>
      <c r="Y234" s="36">
        <f>SUMIFS(СВЦЭМ!$G$40:$G$783,СВЦЭМ!$A$40:$A$783,$A234,СВЦЭМ!$B$39:$B$782,Y$225)+'СЕТ СН'!$F$15</f>
        <v>0</v>
      </c>
    </row>
    <row r="235" spans="1:27" ht="15.75" hidden="1" x14ac:dyDescent="0.2">
      <c r="A235" s="35">
        <f t="shared" si="6"/>
        <v>45575</v>
      </c>
      <c r="B235" s="36">
        <f>SUMIFS(СВЦЭМ!$G$40:$G$783,СВЦЭМ!$A$40:$A$783,$A235,СВЦЭМ!$B$39:$B$782,B$225)+'СЕТ СН'!$F$15</f>
        <v>0</v>
      </c>
      <c r="C235" s="36">
        <f>SUMIFS(СВЦЭМ!$G$40:$G$783,СВЦЭМ!$A$40:$A$783,$A235,СВЦЭМ!$B$39:$B$782,C$225)+'СЕТ СН'!$F$15</f>
        <v>0</v>
      </c>
      <c r="D235" s="36">
        <f>SUMIFS(СВЦЭМ!$G$40:$G$783,СВЦЭМ!$A$40:$A$783,$A235,СВЦЭМ!$B$39:$B$782,D$225)+'СЕТ СН'!$F$15</f>
        <v>0</v>
      </c>
      <c r="E235" s="36">
        <f>SUMIFS(СВЦЭМ!$G$40:$G$783,СВЦЭМ!$A$40:$A$783,$A235,СВЦЭМ!$B$39:$B$782,E$225)+'СЕТ СН'!$F$15</f>
        <v>0</v>
      </c>
      <c r="F235" s="36">
        <f>SUMIFS(СВЦЭМ!$G$40:$G$783,СВЦЭМ!$A$40:$A$783,$A235,СВЦЭМ!$B$39:$B$782,F$225)+'СЕТ СН'!$F$15</f>
        <v>0</v>
      </c>
      <c r="G235" s="36">
        <f>SUMIFS(СВЦЭМ!$G$40:$G$783,СВЦЭМ!$A$40:$A$783,$A235,СВЦЭМ!$B$39:$B$782,G$225)+'СЕТ СН'!$F$15</f>
        <v>0</v>
      </c>
      <c r="H235" s="36">
        <f>SUMIFS(СВЦЭМ!$G$40:$G$783,СВЦЭМ!$A$40:$A$783,$A235,СВЦЭМ!$B$39:$B$782,H$225)+'СЕТ СН'!$F$15</f>
        <v>0</v>
      </c>
      <c r="I235" s="36">
        <f>SUMIFS(СВЦЭМ!$G$40:$G$783,СВЦЭМ!$A$40:$A$783,$A235,СВЦЭМ!$B$39:$B$782,I$225)+'СЕТ СН'!$F$15</f>
        <v>0</v>
      </c>
      <c r="J235" s="36">
        <f>SUMIFS(СВЦЭМ!$G$40:$G$783,СВЦЭМ!$A$40:$A$783,$A235,СВЦЭМ!$B$39:$B$782,J$225)+'СЕТ СН'!$F$15</f>
        <v>0</v>
      </c>
      <c r="K235" s="36">
        <f>SUMIFS(СВЦЭМ!$G$40:$G$783,СВЦЭМ!$A$40:$A$783,$A235,СВЦЭМ!$B$39:$B$782,K$225)+'СЕТ СН'!$F$15</f>
        <v>0</v>
      </c>
      <c r="L235" s="36">
        <f>SUMIFS(СВЦЭМ!$G$40:$G$783,СВЦЭМ!$A$40:$A$783,$A235,СВЦЭМ!$B$39:$B$782,L$225)+'СЕТ СН'!$F$15</f>
        <v>0</v>
      </c>
      <c r="M235" s="36">
        <f>SUMIFS(СВЦЭМ!$G$40:$G$783,СВЦЭМ!$A$40:$A$783,$A235,СВЦЭМ!$B$39:$B$782,M$225)+'СЕТ СН'!$F$15</f>
        <v>0</v>
      </c>
      <c r="N235" s="36">
        <f>SUMIFS(СВЦЭМ!$G$40:$G$783,СВЦЭМ!$A$40:$A$783,$A235,СВЦЭМ!$B$39:$B$782,N$225)+'СЕТ СН'!$F$15</f>
        <v>0</v>
      </c>
      <c r="O235" s="36">
        <f>SUMIFS(СВЦЭМ!$G$40:$G$783,СВЦЭМ!$A$40:$A$783,$A235,СВЦЭМ!$B$39:$B$782,O$225)+'СЕТ СН'!$F$15</f>
        <v>0</v>
      </c>
      <c r="P235" s="36">
        <f>SUMIFS(СВЦЭМ!$G$40:$G$783,СВЦЭМ!$A$40:$A$783,$A235,СВЦЭМ!$B$39:$B$782,P$225)+'СЕТ СН'!$F$15</f>
        <v>0</v>
      </c>
      <c r="Q235" s="36">
        <f>SUMIFS(СВЦЭМ!$G$40:$G$783,СВЦЭМ!$A$40:$A$783,$A235,СВЦЭМ!$B$39:$B$782,Q$225)+'СЕТ СН'!$F$15</f>
        <v>0</v>
      </c>
      <c r="R235" s="36">
        <f>SUMIFS(СВЦЭМ!$G$40:$G$783,СВЦЭМ!$A$40:$A$783,$A235,СВЦЭМ!$B$39:$B$782,R$225)+'СЕТ СН'!$F$15</f>
        <v>0</v>
      </c>
      <c r="S235" s="36">
        <f>SUMIFS(СВЦЭМ!$G$40:$G$783,СВЦЭМ!$A$40:$A$783,$A235,СВЦЭМ!$B$39:$B$782,S$225)+'СЕТ СН'!$F$15</f>
        <v>0</v>
      </c>
      <c r="T235" s="36">
        <f>SUMIFS(СВЦЭМ!$G$40:$G$783,СВЦЭМ!$A$40:$A$783,$A235,СВЦЭМ!$B$39:$B$782,T$225)+'СЕТ СН'!$F$15</f>
        <v>0</v>
      </c>
      <c r="U235" s="36">
        <f>SUMIFS(СВЦЭМ!$G$40:$G$783,СВЦЭМ!$A$40:$A$783,$A235,СВЦЭМ!$B$39:$B$782,U$225)+'СЕТ СН'!$F$15</f>
        <v>0</v>
      </c>
      <c r="V235" s="36">
        <f>SUMIFS(СВЦЭМ!$G$40:$G$783,СВЦЭМ!$A$40:$A$783,$A235,СВЦЭМ!$B$39:$B$782,V$225)+'СЕТ СН'!$F$15</f>
        <v>0</v>
      </c>
      <c r="W235" s="36">
        <f>SUMIFS(СВЦЭМ!$G$40:$G$783,СВЦЭМ!$A$40:$A$783,$A235,СВЦЭМ!$B$39:$B$782,W$225)+'СЕТ СН'!$F$15</f>
        <v>0</v>
      </c>
      <c r="X235" s="36">
        <f>SUMIFS(СВЦЭМ!$G$40:$G$783,СВЦЭМ!$A$40:$A$783,$A235,СВЦЭМ!$B$39:$B$782,X$225)+'СЕТ СН'!$F$15</f>
        <v>0</v>
      </c>
      <c r="Y235" s="36">
        <f>SUMIFS(СВЦЭМ!$G$40:$G$783,СВЦЭМ!$A$40:$A$783,$A235,СВЦЭМ!$B$39:$B$782,Y$225)+'СЕТ СН'!$F$15</f>
        <v>0</v>
      </c>
    </row>
    <row r="236" spans="1:27" ht="15.75" hidden="1" x14ac:dyDescent="0.2">
      <c r="A236" s="35">
        <f t="shared" si="6"/>
        <v>45576</v>
      </c>
      <c r="B236" s="36">
        <f>SUMIFS(СВЦЭМ!$G$40:$G$783,СВЦЭМ!$A$40:$A$783,$A236,СВЦЭМ!$B$39:$B$782,B$225)+'СЕТ СН'!$F$15</f>
        <v>0</v>
      </c>
      <c r="C236" s="36">
        <f>SUMIFS(СВЦЭМ!$G$40:$G$783,СВЦЭМ!$A$40:$A$783,$A236,СВЦЭМ!$B$39:$B$782,C$225)+'СЕТ СН'!$F$15</f>
        <v>0</v>
      </c>
      <c r="D236" s="36">
        <f>SUMIFS(СВЦЭМ!$G$40:$G$783,СВЦЭМ!$A$40:$A$783,$A236,СВЦЭМ!$B$39:$B$782,D$225)+'СЕТ СН'!$F$15</f>
        <v>0</v>
      </c>
      <c r="E236" s="36">
        <f>SUMIFS(СВЦЭМ!$G$40:$G$783,СВЦЭМ!$A$40:$A$783,$A236,СВЦЭМ!$B$39:$B$782,E$225)+'СЕТ СН'!$F$15</f>
        <v>0</v>
      </c>
      <c r="F236" s="36">
        <f>SUMIFS(СВЦЭМ!$G$40:$G$783,СВЦЭМ!$A$40:$A$783,$A236,СВЦЭМ!$B$39:$B$782,F$225)+'СЕТ СН'!$F$15</f>
        <v>0</v>
      </c>
      <c r="G236" s="36">
        <f>SUMIFS(СВЦЭМ!$G$40:$G$783,СВЦЭМ!$A$40:$A$783,$A236,СВЦЭМ!$B$39:$B$782,G$225)+'СЕТ СН'!$F$15</f>
        <v>0</v>
      </c>
      <c r="H236" s="36">
        <f>SUMIFS(СВЦЭМ!$G$40:$G$783,СВЦЭМ!$A$40:$A$783,$A236,СВЦЭМ!$B$39:$B$782,H$225)+'СЕТ СН'!$F$15</f>
        <v>0</v>
      </c>
      <c r="I236" s="36">
        <f>SUMIFS(СВЦЭМ!$G$40:$G$783,СВЦЭМ!$A$40:$A$783,$A236,СВЦЭМ!$B$39:$B$782,I$225)+'СЕТ СН'!$F$15</f>
        <v>0</v>
      </c>
      <c r="J236" s="36">
        <f>SUMIFS(СВЦЭМ!$G$40:$G$783,СВЦЭМ!$A$40:$A$783,$A236,СВЦЭМ!$B$39:$B$782,J$225)+'СЕТ СН'!$F$15</f>
        <v>0</v>
      </c>
      <c r="K236" s="36">
        <f>SUMIFS(СВЦЭМ!$G$40:$G$783,СВЦЭМ!$A$40:$A$783,$A236,СВЦЭМ!$B$39:$B$782,K$225)+'СЕТ СН'!$F$15</f>
        <v>0</v>
      </c>
      <c r="L236" s="36">
        <f>SUMIFS(СВЦЭМ!$G$40:$G$783,СВЦЭМ!$A$40:$A$783,$A236,СВЦЭМ!$B$39:$B$782,L$225)+'СЕТ СН'!$F$15</f>
        <v>0</v>
      </c>
      <c r="M236" s="36">
        <f>SUMIFS(СВЦЭМ!$G$40:$G$783,СВЦЭМ!$A$40:$A$783,$A236,СВЦЭМ!$B$39:$B$782,M$225)+'СЕТ СН'!$F$15</f>
        <v>0</v>
      </c>
      <c r="N236" s="36">
        <f>SUMIFS(СВЦЭМ!$G$40:$G$783,СВЦЭМ!$A$40:$A$783,$A236,СВЦЭМ!$B$39:$B$782,N$225)+'СЕТ СН'!$F$15</f>
        <v>0</v>
      </c>
      <c r="O236" s="36">
        <f>SUMIFS(СВЦЭМ!$G$40:$G$783,СВЦЭМ!$A$40:$A$783,$A236,СВЦЭМ!$B$39:$B$782,O$225)+'СЕТ СН'!$F$15</f>
        <v>0</v>
      </c>
      <c r="P236" s="36">
        <f>SUMIFS(СВЦЭМ!$G$40:$G$783,СВЦЭМ!$A$40:$A$783,$A236,СВЦЭМ!$B$39:$B$782,P$225)+'СЕТ СН'!$F$15</f>
        <v>0</v>
      </c>
      <c r="Q236" s="36">
        <f>SUMIFS(СВЦЭМ!$G$40:$G$783,СВЦЭМ!$A$40:$A$783,$A236,СВЦЭМ!$B$39:$B$782,Q$225)+'СЕТ СН'!$F$15</f>
        <v>0</v>
      </c>
      <c r="R236" s="36">
        <f>SUMIFS(СВЦЭМ!$G$40:$G$783,СВЦЭМ!$A$40:$A$783,$A236,СВЦЭМ!$B$39:$B$782,R$225)+'СЕТ СН'!$F$15</f>
        <v>0</v>
      </c>
      <c r="S236" s="36">
        <f>SUMIFS(СВЦЭМ!$G$40:$G$783,СВЦЭМ!$A$40:$A$783,$A236,СВЦЭМ!$B$39:$B$782,S$225)+'СЕТ СН'!$F$15</f>
        <v>0</v>
      </c>
      <c r="T236" s="36">
        <f>SUMIFS(СВЦЭМ!$G$40:$G$783,СВЦЭМ!$A$40:$A$783,$A236,СВЦЭМ!$B$39:$B$782,T$225)+'СЕТ СН'!$F$15</f>
        <v>0</v>
      </c>
      <c r="U236" s="36">
        <f>SUMIFS(СВЦЭМ!$G$40:$G$783,СВЦЭМ!$A$40:$A$783,$A236,СВЦЭМ!$B$39:$B$782,U$225)+'СЕТ СН'!$F$15</f>
        <v>0</v>
      </c>
      <c r="V236" s="36">
        <f>SUMIFS(СВЦЭМ!$G$40:$G$783,СВЦЭМ!$A$40:$A$783,$A236,СВЦЭМ!$B$39:$B$782,V$225)+'СЕТ СН'!$F$15</f>
        <v>0</v>
      </c>
      <c r="W236" s="36">
        <f>SUMIFS(СВЦЭМ!$G$40:$G$783,СВЦЭМ!$A$40:$A$783,$A236,СВЦЭМ!$B$39:$B$782,W$225)+'СЕТ СН'!$F$15</f>
        <v>0</v>
      </c>
      <c r="X236" s="36">
        <f>SUMIFS(СВЦЭМ!$G$40:$G$783,СВЦЭМ!$A$40:$A$783,$A236,СВЦЭМ!$B$39:$B$782,X$225)+'СЕТ СН'!$F$15</f>
        <v>0</v>
      </c>
      <c r="Y236" s="36">
        <f>SUMIFS(СВЦЭМ!$G$40:$G$783,СВЦЭМ!$A$40:$A$783,$A236,СВЦЭМ!$B$39:$B$782,Y$225)+'СЕТ СН'!$F$15</f>
        <v>0</v>
      </c>
    </row>
    <row r="237" spans="1:27" ht="15.75" hidden="1" x14ac:dyDescent="0.2">
      <c r="A237" s="35">
        <f t="shared" si="6"/>
        <v>45577</v>
      </c>
      <c r="B237" s="36">
        <f>SUMIFS(СВЦЭМ!$G$40:$G$783,СВЦЭМ!$A$40:$A$783,$A237,СВЦЭМ!$B$39:$B$782,B$225)+'СЕТ СН'!$F$15</f>
        <v>0</v>
      </c>
      <c r="C237" s="36">
        <f>SUMIFS(СВЦЭМ!$G$40:$G$783,СВЦЭМ!$A$40:$A$783,$A237,СВЦЭМ!$B$39:$B$782,C$225)+'СЕТ СН'!$F$15</f>
        <v>0</v>
      </c>
      <c r="D237" s="36">
        <f>SUMIFS(СВЦЭМ!$G$40:$G$783,СВЦЭМ!$A$40:$A$783,$A237,СВЦЭМ!$B$39:$B$782,D$225)+'СЕТ СН'!$F$15</f>
        <v>0</v>
      </c>
      <c r="E237" s="36">
        <f>SUMIFS(СВЦЭМ!$G$40:$G$783,СВЦЭМ!$A$40:$A$783,$A237,СВЦЭМ!$B$39:$B$782,E$225)+'СЕТ СН'!$F$15</f>
        <v>0</v>
      </c>
      <c r="F237" s="36">
        <f>SUMIFS(СВЦЭМ!$G$40:$G$783,СВЦЭМ!$A$40:$A$783,$A237,СВЦЭМ!$B$39:$B$782,F$225)+'СЕТ СН'!$F$15</f>
        <v>0</v>
      </c>
      <c r="G237" s="36">
        <f>SUMIFS(СВЦЭМ!$G$40:$G$783,СВЦЭМ!$A$40:$A$783,$A237,СВЦЭМ!$B$39:$B$782,G$225)+'СЕТ СН'!$F$15</f>
        <v>0</v>
      </c>
      <c r="H237" s="36">
        <f>SUMIFS(СВЦЭМ!$G$40:$G$783,СВЦЭМ!$A$40:$A$783,$A237,СВЦЭМ!$B$39:$B$782,H$225)+'СЕТ СН'!$F$15</f>
        <v>0</v>
      </c>
      <c r="I237" s="36">
        <f>SUMIFS(СВЦЭМ!$G$40:$G$783,СВЦЭМ!$A$40:$A$783,$A237,СВЦЭМ!$B$39:$B$782,I$225)+'СЕТ СН'!$F$15</f>
        <v>0</v>
      </c>
      <c r="J237" s="36">
        <f>SUMIFS(СВЦЭМ!$G$40:$G$783,СВЦЭМ!$A$40:$A$783,$A237,СВЦЭМ!$B$39:$B$782,J$225)+'СЕТ СН'!$F$15</f>
        <v>0</v>
      </c>
      <c r="K237" s="36">
        <f>SUMIFS(СВЦЭМ!$G$40:$G$783,СВЦЭМ!$A$40:$A$783,$A237,СВЦЭМ!$B$39:$B$782,K$225)+'СЕТ СН'!$F$15</f>
        <v>0</v>
      </c>
      <c r="L237" s="36">
        <f>SUMIFS(СВЦЭМ!$G$40:$G$783,СВЦЭМ!$A$40:$A$783,$A237,СВЦЭМ!$B$39:$B$782,L$225)+'СЕТ СН'!$F$15</f>
        <v>0</v>
      </c>
      <c r="M237" s="36">
        <f>SUMIFS(СВЦЭМ!$G$40:$G$783,СВЦЭМ!$A$40:$A$783,$A237,СВЦЭМ!$B$39:$B$782,M$225)+'СЕТ СН'!$F$15</f>
        <v>0</v>
      </c>
      <c r="N237" s="36">
        <f>SUMIFS(СВЦЭМ!$G$40:$G$783,СВЦЭМ!$A$40:$A$783,$A237,СВЦЭМ!$B$39:$B$782,N$225)+'СЕТ СН'!$F$15</f>
        <v>0</v>
      </c>
      <c r="O237" s="36">
        <f>SUMIFS(СВЦЭМ!$G$40:$G$783,СВЦЭМ!$A$40:$A$783,$A237,СВЦЭМ!$B$39:$B$782,O$225)+'СЕТ СН'!$F$15</f>
        <v>0</v>
      </c>
      <c r="P237" s="36">
        <f>SUMIFS(СВЦЭМ!$G$40:$G$783,СВЦЭМ!$A$40:$A$783,$A237,СВЦЭМ!$B$39:$B$782,P$225)+'СЕТ СН'!$F$15</f>
        <v>0</v>
      </c>
      <c r="Q237" s="36">
        <f>SUMIFS(СВЦЭМ!$G$40:$G$783,СВЦЭМ!$A$40:$A$783,$A237,СВЦЭМ!$B$39:$B$782,Q$225)+'СЕТ СН'!$F$15</f>
        <v>0</v>
      </c>
      <c r="R237" s="36">
        <f>SUMIFS(СВЦЭМ!$G$40:$G$783,СВЦЭМ!$A$40:$A$783,$A237,СВЦЭМ!$B$39:$B$782,R$225)+'СЕТ СН'!$F$15</f>
        <v>0</v>
      </c>
      <c r="S237" s="36">
        <f>SUMIFS(СВЦЭМ!$G$40:$G$783,СВЦЭМ!$A$40:$A$783,$A237,СВЦЭМ!$B$39:$B$782,S$225)+'СЕТ СН'!$F$15</f>
        <v>0</v>
      </c>
      <c r="T237" s="36">
        <f>SUMIFS(СВЦЭМ!$G$40:$G$783,СВЦЭМ!$A$40:$A$783,$A237,СВЦЭМ!$B$39:$B$782,T$225)+'СЕТ СН'!$F$15</f>
        <v>0</v>
      </c>
      <c r="U237" s="36">
        <f>SUMIFS(СВЦЭМ!$G$40:$G$783,СВЦЭМ!$A$40:$A$783,$A237,СВЦЭМ!$B$39:$B$782,U$225)+'СЕТ СН'!$F$15</f>
        <v>0</v>
      </c>
      <c r="V237" s="36">
        <f>SUMIFS(СВЦЭМ!$G$40:$G$783,СВЦЭМ!$A$40:$A$783,$A237,СВЦЭМ!$B$39:$B$782,V$225)+'СЕТ СН'!$F$15</f>
        <v>0</v>
      </c>
      <c r="W237" s="36">
        <f>SUMIFS(СВЦЭМ!$G$40:$G$783,СВЦЭМ!$A$40:$A$783,$A237,СВЦЭМ!$B$39:$B$782,W$225)+'СЕТ СН'!$F$15</f>
        <v>0</v>
      </c>
      <c r="X237" s="36">
        <f>SUMIFS(СВЦЭМ!$G$40:$G$783,СВЦЭМ!$A$40:$A$783,$A237,СВЦЭМ!$B$39:$B$782,X$225)+'СЕТ СН'!$F$15</f>
        <v>0</v>
      </c>
      <c r="Y237" s="36">
        <f>SUMIFS(СВЦЭМ!$G$40:$G$783,СВЦЭМ!$A$40:$A$783,$A237,СВЦЭМ!$B$39:$B$782,Y$225)+'СЕТ СН'!$F$15</f>
        <v>0</v>
      </c>
    </row>
    <row r="238" spans="1:27" ht="15.75" hidden="1" x14ac:dyDescent="0.2">
      <c r="A238" s="35">
        <f t="shared" si="6"/>
        <v>45578</v>
      </c>
      <c r="B238" s="36">
        <f>SUMIFS(СВЦЭМ!$G$40:$G$783,СВЦЭМ!$A$40:$A$783,$A238,СВЦЭМ!$B$39:$B$782,B$225)+'СЕТ СН'!$F$15</f>
        <v>0</v>
      </c>
      <c r="C238" s="36">
        <f>SUMIFS(СВЦЭМ!$G$40:$G$783,СВЦЭМ!$A$40:$A$783,$A238,СВЦЭМ!$B$39:$B$782,C$225)+'СЕТ СН'!$F$15</f>
        <v>0</v>
      </c>
      <c r="D238" s="36">
        <f>SUMIFS(СВЦЭМ!$G$40:$G$783,СВЦЭМ!$A$40:$A$783,$A238,СВЦЭМ!$B$39:$B$782,D$225)+'СЕТ СН'!$F$15</f>
        <v>0</v>
      </c>
      <c r="E238" s="36">
        <f>SUMIFS(СВЦЭМ!$G$40:$G$783,СВЦЭМ!$A$40:$A$783,$A238,СВЦЭМ!$B$39:$B$782,E$225)+'СЕТ СН'!$F$15</f>
        <v>0</v>
      </c>
      <c r="F238" s="36">
        <f>SUMIFS(СВЦЭМ!$G$40:$G$783,СВЦЭМ!$A$40:$A$783,$A238,СВЦЭМ!$B$39:$B$782,F$225)+'СЕТ СН'!$F$15</f>
        <v>0</v>
      </c>
      <c r="G238" s="36">
        <f>SUMIFS(СВЦЭМ!$G$40:$G$783,СВЦЭМ!$A$40:$A$783,$A238,СВЦЭМ!$B$39:$B$782,G$225)+'СЕТ СН'!$F$15</f>
        <v>0</v>
      </c>
      <c r="H238" s="36">
        <f>SUMIFS(СВЦЭМ!$G$40:$G$783,СВЦЭМ!$A$40:$A$783,$A238,СВЦЭМ!$B$39:$B$782,H$225)+'СЕТ СН'!$F$15</f>
        <v>0</v>
      </c>
      <c r="I238" s="36">
        <f>SUMIFS(СВЦЭМ!$G$40:$G$783,СВЦЭМ!$A$40:$A$783,$A238,СВЦЭМ!$B$39:$B$782,I$225)+'СЕТ СН'!$F$15</f>
        <v>0</v>
      </c>
      <c r="J238" s="36">
        <f>SUMIFS(СВЦЭМ!$G$40:$G$783,СВЦЭМ!$A$40:$A$783,$A238,СВЦЭМ!$B$39:$B$782,J$225)+'СЕТ СН'!$F$15</f>
        <v>0</v>
      </c>
      <c r="K238" s="36">
        <f>SUMIFS(СВЦЭМ!$G$40:$G$783,СВЦЭМ!$A$40:$A$783,$A238,СВЦЭМ!$B$39:$B$782,K$225)+'СЕТ СН'!$F$15</f>
        <v>0</v>
      </c>
      <c r="L238" s="36">
        <f>SUMIFS(СВЦЭМ!$G$40:$G$783,СВЦЭМ!$A$40:$A$783,$A238,СВЦЭМ!$B$39:$B$782,L$225)+'СЕТ СН'!$F$15</f>
        <v>0</v>
      </c>
      <c r="M238" s="36">
        <f>SUMIFS(СВЦЭМ!$G$40:$G$783,СВЦЭМ!$A$40:$A$783,$A238,СВЦЭМ!$B$39:$B$782,M$225)+'СЕТ СН'!$F$15</f>
        <v>0</v>
      </c>
      <c r="N238" s="36">
        <f>SUMIFS(СВЦЭМ!$G$40:$G$783,СВЦЭМ!$A$40:$A$783,$A238,СВЦЭМ!$B$39:$B$782,N$225)+'СЕТ СН'!$F$15</f>
        <v>0</v>
      </c>
      <c r="O238" s="36">
        <f>SUMIFS(СВЦЭМ!$G$40:$G$783,СВЦЭМ!$A$40:$A$783,$A238,СВЦЭМ!$B$39:$B$782,O$225)+'СЕТ СН'!$F$15</f>
        <v>0</v>
      </c>
      <c r="P238" s="36">
        <f>SUMIFS(СВЦЭМ!$G$40:$G$783,СВЦЭМ!$A$40:$A$783,$A238,СВЦЭМ!$B$39:$B$782,P$225)+'СЕТ СН'!$F$15</f>
        <v>0</v>
      </c>
      <c r="Q238" s="36">
        <f>SUMIFS(СВЦЭМ!$G$40:$G$783,СВЦЭМ!$A$40:$A$783,$A238,СВЦЭМ!$B$39:$B$782,Q$225)+'СЕТ СН'!$F$15</f>
        <v>0</v>
      </c>
      <c r="R238" s="36">
        <f>SUMIFS(СВЦЭМ!$G$40:$G$783,СВЦЭМ!$A$40:$A$783,$A238,СВЦЭМ!$B$39:$B$782,R$225)+'СЕТ СН'!$F$15</f>
        <v>0</v>
      </c>
      <c r="S238" s="36">
        <f>SUMIFS(СВЦЭМ!$G$40:$G$783,СВЦЭМ!$A$40:$A$783,$A238,СВЦЭМ!$B$39:$B$782,S$225)+'СЕТ СН'!$F$15</f>
        <v>0</v>
      </c>
      <c r="T238" s="36">
        <f>SUMIFS(СВЦЭМ!$G$40:$G$783,СВЦЭМ!$A$40:$A$783,$A238,СВЦЭМ!$B$39:$B$782,T$225)+'СЕТ СН'!$F$15</f>
        <v>0</v>
      </c>
      <c r="U238" s="36">
        <f>SUMIFS(СВЦЭМ!$G$40:$G$783,СВЦЭМ!$A$40:$A$783,$A238,СВЦЭМ!$B$39:$B$782,U$225)+'СЕТ СН'!$F$15</f>
        <v>0</v>
      </c>
      <c r="V238" s="36">
        <f>SUMIFS(СВЦЭМ!$G$40:$G$783,СВЦЭМ!$A$40:$A$783,$A238,СВЦЭМ!$B$39:$B$782,V$225)+'СЕТ СН'!$F$15</f>
        <v>0</v>
      </c>
      <c r="W238" s="36">
        <f>SUMIFS(СВЦЭМ!$G$40:$G$783,СВЦЭМ!$A$40:$A$783,$A238,СВЦЭМ!$B$39:$B$782,W$225)+'СЕТ СН'!$F$15</f>
        <v>0</v>
      </c>
      <c r="X238" s="36">
        <f>SUMIFS(СВЦЭМ!$G$40:$G$783,СВЦЭМ!$A$40:$A$783,$A238,СВЦЭМ!$B$39:$B$782,X$225)+'СЕТ СН'!$F$15</f>
        <v>0</v>
      </c>
      <c r="Y238" s="36">
        <f>SUMIFS(СВЦЭМ!$G$40:$G$783,СВЦЭМ!$A$40:$A$783,$A238,СВЦЭМ!$B$39:$B$782,Y$225)+'СЕТ СН'!$F$15</f>
        <v>0</v>
      </c>
    </row>
    <row r="239" spans="1:27" ht="15.75" hidden="1" x14ac:dyDescent="0.2">
      <c r="A239" s="35">
        <f t="shared" si="6"/>
        <v>45579</v>
      </c>
      <c r="B239" s="36">
        <f>SUMIFS(СВЦЭМ!$G$40:$G$783,СВЦЭМ!$A$40:$A$783,$A239,СВЦЭМ!$B$39:$B$782,B$225)+'СЕТ СН'!$F$15</f>
        <v>0</v>
      </c>
      <c r="C239" s="36">
        <f>SUMIFS(СВЦЭМ!$G$40:$G$783,СВЦЭМ!$A$40:$A$783,$A239,СВЦЭМ!$B$39:$B$782,C$225)+'СЕТ СН'!$F$15</f>
        <v>0</v>
      </c>
      <c r="D239" s="36">
        <f>SUMIFS(СВЦЭМ!$G$40:$G$783,СВЦЭМ!$A$40:$A$783,$A239,СВЦЭМ!$B$39:$B$782,D$225)+'СЕТ СН'!$F$15</f>
        <v>0</v>
      </c>
      <c r="E239" s="36">
        <f>SUMIFS(СВЦЭМ!$G$40:$G$783,СВЦЭМ!$A$40:$A$783,$A239,СВЦЭМ!$B$39:$B$782,E$225)+'СЕТ СН'!$F$15</f>
        <v>0</v>
      </c>
      <c r="F239" s="36">
        <f>SUMIFS(СВЦЭМ!$G$40:$G$783,СВЦЭМ!$A$40:$A$783,$A239,СВЦЭМ!$B$39:$B$782,F$225)+'СЕТ СН'!$F$15</f>
        <v>0</v>
      </c>
      <c r="G239" s="36">
        <f>SUMIFS(СВЦЭМ!$G$40:$G$783,СВЦЭМ!$A$40:$A$783,$A239,СВЦЭМ!$B$39:$B$782,G$225)+'СЕТ СН'!$F$15</f>
        <v>0</v>
      </c>
      <c r="H239" s="36">
        <f>SUMIFS(СВЦЭМ!$G$40:$G$783,СВЦЭМ!$A$40:$A$783,$A239,СВЦЭМ!$B$39:$B$782,H$225)+'СЕТ СН'!$F$15</f>
        <v>0</v>
      </c>
      <c r="I239" s="36">
        <f>SUMIFS(СВЦЭМ!$G$40:$G$783,СВЦЭМ!$A$40:$A$783,$A239,СВЦЭМ!$B$39:$B$782,I$225)+'СЕТ СН'!$F$15</f>
        <v>0</v>
      </c>
      <c r="J239" s="36">
        <f>SUMIFS(СВЦЭМ!$G$40:$G$783,СВЦЭМ!$A$40:$A$783,$A239,СВЦЭМ!$B$39:$B$782,J$225)+'СЕТ СН'!$F$15</f>
        <v>0</v>
      </c>
      <c r="K239" s="36">
        <f>SUMIFS(СВЦЭМ!$G$40:$G$783,СВЦЭМ!$A$40:$A$783,$A239,СВЦЭМ!$B$39:$B$782,K$225)+'СЕТ СН'!$F$15</f>
        <v>0</v>
      </c>
      <c r="L239" s="36">
        <f>SUMIFS(СВЦЭМ!$G$40:$G$783,СВЦЭМ!$A$40:$A$783,$A239,СВЦЭМ!$B$39:$B$782,L$225)+'СЕТ СН'!$F$15</f>
        <v>0</v>
      </c>
      <c r="M239" s="36">
        <f>SUMIFS(СВЦЭМ!$G$40:$G$783,СВЦЭМ!$A$40:$A$783,$A239,СВЦЭМ!$B$39:$B$782,M$225)+'СЕТ СН'!$F$15</f>
        <v>0</v>
      </c>
      <c r="N239" s="36">
        <f>SUMIFS(СВЦЭМ!$G$40:$G$783,СВЦЭМ!$A$40:$A$783,$A239,СВЦЭМ!$B$39:$B$782,N$225)+'СЕТ СН'!$F$15</f>
        <v>0</v>
      </c>
      <c r="O239" s="36">
        <f>SUMIFS(СВЦЭМ!$G$40:$G$783,СВЦЭМ!$A$40:$A$783,$A239,СВЦЭМ!$B$39:$B$782,O$225)+'СЕТ СН'!$F$15</f>
        <v>0</v>
      </c>
      <c r="P239" s="36">
        <f>SUMIFS(СВЦЭМ!$G$40:$G$783,СВЦЭМ!$A$40:$A$783,$A239,СВЦЭМ!$B$39:$B$782,P$225)+'СЕТ СН'!$F$15</f>
        <v>0</v>
      </c>
      <c r="Q239" s="36">
        <f>SUMIFS(СВЦЭМ!$G$40:$G$783,СВЦЭМ!$A$40:$A$783,$A239,СВЦЭМ!$B$39:$B$782,Q$225)+'СЕТ СН'!$F$15</f>
        <v>0</v>
      </c>
      <c r="R239" s="36">
        <f>SUMIFS(СВЦЭМ!$G$40:$G$783,СВЦЭМ!$A$40:$A$783,$A239,СВЦЭМ!$B$39:$B$782,R$225)+'СЕТ СН'!$F$15</f>
        <v>0</v>
      </c>
      <c r="S239" s="36">
        <f>SUMIFS(СВЦЭМ!$G$40:$G$783,СВЦЭМ!$A$40:$A$783,$A239,СВЦЭМ!$B$39:$B$782,S$225)+'СЕТ СН'!$F$15</f>
        <v>0</v>
      </c>
      <c r="T239" s="36">
        <f>SUMIFS(СВЦЭМ!$G$40:$G$783,СВЦЭМ!$A$40:$A$783,$A239,СВЦЭМ!$B$39:$B$782,T$225)+'СЕТ СН'!$F$15</f>
        <v>0</v>
      </c>
      <c r="U239" s="36">
        <f>SUMIFS(СВЦЭМ!$G$40:$G$783,СВЦЭМ!$A$40:$A$783,$A239,СВЦЭМ!$B$39:$B$782,U$225)+'СЕТ СН'!$F$15</f>
        <v>0</v>
      </c>
      <c r="V239" s="36">
        <f>SUMIFS(СВЦЭМ!$G$40:$G$783,СВЦЭМ!$A$40:$A$783,$A239,СВЦЭМ!$B$39:$B$782,V$225)+'СЕТ СН'!$F$15</f>
        <v>0</v>
      </c>
      <c r="W239" s="36">
        <f>SUMIFS(СВЦЭМ!$G$40:$G$783,СВЦЭМ!$A$40:$A$783,$A239,СВЦЭМ!$B$39:$B$782,W$225)+'СЕТ СН'!$F$15</f>
        <v>0</v>
      </c>
      <c r="X239" s="36">
        <f>SUMIFS(СВЦЭМ!$G$40:$G$783,СВЦЭМ!$A$40:$A$783,$A239,СВЦЭМ!$B$39:$B$782,X$225)+'СЕТ СН'!$F$15</f>
        <v>0</v>
      </c>
      <c r="Y239" s="36">
        <f>SUMIFS(СВЦЭМ!$G$40:$G$783,СВЦЭМ!$A$40:$A$783,$A239,СВЦЭМ!$B$39:$B$782,Y$225)+'СЕТ СН'!$F$15</f>
        <v>0</v>
      </c>
    </row>
    <row r="240" spans="1:27" ht="15.75" hidden="1" x14ac:dyDescent="0.2">
      <c r="A240" s="35">
        <f t="shared" si="6"/>
        <v>45580</v>
      </c>
      <c r="B240" s="36">
        <f>SUMIFS(СВЦЭМ!$G$40:$G$783,СВЦЭМ!$A$40:$A$783,$A240,СВЦЭМ!$B$39:$B$782,B$225)+'СЕТ СН'!$F$15</f>
        <v>0</v>
      </c>
      <c r="C240" s="36">
        <f>SUMIFS(СВЦЭМ!$G$40:$G$783,СВЦЭМ!$A$40:$A$783,$A240,СВЦЭМ!$B$39:$B$782,C$225)+'СЕТ СН'!$F$15</f>
        <v>0</v>
      </c>
      <c r="D240" s="36">
        <f>SUMIFS(СВЦЭМ!$G$40:$G$783,СВЦЭМ!$A$40:$A$783,$A240,СВЦЭМ!$B$39:$B$782,D$225)+'СЕТ СН'!$F$15</f>
        <v>0</v>
      </c>
      <c r="E240" s="36">
        <f>SUMIFS(СВЦЭМ!$G$40:$G$783,СВЦЭМ!$A$40:$A$783,$A240,СВЦЭМ!$B$39:$B$782,E$225)+'СЕТ СН'!$F$15</f>
        <v>0</v>
      </c>
      <c r="F240" s="36">
        <f>SUMIFS(СВЦЭМ!$G$40:$G$783,СВЦЭМ!$A$40:$A$783,$A240,СВЦЭМ!$B$39:$B$782,F$225)+'СЕТ СН'!$F$15</f>
        <v>0</v>
      </c>
      <c r="G240" s="36">
        <f>SUMIFS(СВЦЭМ!$G$40:$G$783,СВЦЭМ!$A$40:$A$783,$A240,СВЦЭМ!$B$39:$B$782,G$225)+'СЕТ СН'!$F$15</f>
        <v>0</v>
      </c>
      <c r="H240" s="36">
        <f>SUMIFS(СВЦЭМ!$G$40:$G$783,СВЦЭМ!$A$40:$A$783,$A240,СВЦЭМ!$B$39:$B$782,H$225)+'СЕТ СН'!$F$15</f>
        <v>0</v>
      </c>
      <c r="I240" s="36">
        <f>SUMIFS(СВЦЭМ!$G$40:$G$783,СВЦЭМ!$A$40:$A$783,$A240,СВЦЭМ!$B$39:$B$782,I$225)+'СЕТ СН'!$F$15</f>
        <v>0</v>
      </c>
      <c r="J240" s="36">
        <f>SUMIFS(СВЦЭМ!$G$40:$G$783,СВЦЭМ!$A$40:$A$783,$A240,СВЦЭМ!$B$39:$B$782,J$225)+'СЕТ СН'!$F$15</f>
        <v>0</v>
      </c>
      <c r="K240" s="36">
        <f>SUMIFS(СВЦЭМ!$G$40:$G$783,СВЦЭМ!$A$40:$A$783,$A240,СВЦЭМ!$B$39:$B$782,K$225)+'СЕТ СН'!$F$15</f>
        <v>0</v>
      </c>
      <c r="L240" s="36">
        <f>SUMIFS(СВЦЭМ!$G$40:$G$783,СВЦЭМ!$A$40:$A$783,$A240,СВЦЭМ!$B$39:$B$782,L$225)+'СЕТ СН'!$F$15</f>
        <v>0</v>
      </c>
      <c r="M240" s="36">
        <f>SUMIFS(СВЦЭМ!$G$40:$G$783,СВЦЭМ!$A$40:$A$783,$A240,СВЦЭМ!$B$39:$B$782,M$225)+'СЕТ СН'!$F$15</f>
        <v>0</v>
      </c>
      <c r="N240" s="36">
        <f>SUMIFS(СВЦЭМ!$G$40:$G$783,СВЦЭМ!$A$40:$A$783,$A240,СВЦЭМ!$B$39:$B$782,N$225)+'СЕТ СН'!$F$15</f>
        <v>0</v>
      </c>
      <c r="O240" s="36">
        <f>SUMIFS(СВЦЭМ!$G$40:$G$783,СВЦЭМ!$A$40:$A$783,$A240,СВЦЭМ!$B$39:$B$782,O$225)+'СЕТ СН'!$F$15</f>
        <v>0</v>
      </c>
      <c r="P240" s="36">
        <f>SUMIFS(СВЦЭМ!$G$40:$G$783,СВЦЭМ!$A$40:$A$783,$A240,СВЦЭМ!$B$39:$B$782,P$225)+'СЕТ СН'!$F$15</f>
        <v>0</v>
      </c>
      <c r="Q240" s="36">
        <f>SUMIFS(СВЦЭМ!$G$40:$G$783,СВЦЭМ!$A$40:$A$783,$A240,СВЦЭМ!$B$39:$B$782,Q$225)+'СЕТ СН'!$F$15</f>
        <v>0</v>
      </c>
      <c r="R240" s="36">
        <f>SUMIFS(СВЦЭМ!$G$40:$G$783,СВЦЭМ!$A$40:$A$783,$A240,СВЦЭМ!$B$39:$B$782,R$225)+'СЕТ СН'!$F$15</f>
        <v>0</v>
      </c>
      <c r="S240" s="36">
        <f>SUMIFS(СВЦЭМ!$G$40:$G$783,СВЦЭМ!$A$40:$A$783,$A240,СВЦЭМ!$B$39:$B$782,S$225)+'СЕТ СН'!$F$15</f>
        <v>0</v>
      </c>
      <c r="T240" s="36">
        <f>SUMIFS(СВЦЭМ!$G$40:$G$783,СВЦЭМ!$A$40:$A$783,$A240,СВЦЭМ!$B$39:$B$782,T$225)+'СЕТ СН'!$F$15</f>
        <v>0</v>
      </c>
      <c r="U240" s="36">
        <f>SUMIFS(СВЦЭМ!$G$40:$G$783,СВЦЭМ!$A$40:$A$783,$A240,СВЦЭМ!$B$39:$B$782,U$225)+'СЕТ СН'!$F$15</f>
        <v>0</v>
      </c>
      <c r="V240" s="36">
        <f>SUMIFS(СВЦЭМ!$G$40:$G$783,СВЦЭМ!$A$40:$A$783,$A240,СВЦЭМ!$B$39:$B$782,V$225)+'СЕТ СН'!$F$15</f>
        <v>0</v>
      </c>
      <c r="W240" s="36">
        <f>SUMIFS(СВЦЭМ!$G$40:$G$783,СВЦЭМ!$A$40:$A$783,$A240,СВЦЭМ!$B$39:$B$782,W$225)+'СЕТ СН'!$F$15</f>
        <v>0</v>
      </c>
      <c r="X240" s="36">
        <f>SUMIFS(СВЦЭМ!$G$40:$G$783,СВЦЭМ!$A$40:$A$783,$A240,СВЦЭМ!$B$39:$B$782,X$225)+'СЕТ СН'!$F$15</f>
        <v>0</v>
      </c>
      <c r="Y240" s="36">
        <f>SUMIFS(СВЦЭМ!$G$40:$G$783,СВЦЭМ!$A$40:$A$783,$A240,СВЦЭМ!$B$39:$B$782,Y$225)+'СЕТ СН'!$F$15</f>
        <v>0</v>
      </c>
    </row>
    <row r="241" spans="1:25" ht="15.75" hidden="1" x14ac:dyDescent="0.2">
      <c r="A241" s="35">
        <f t="shared" si="6"/>
        <v>45581</v>
      </c>
      <c r="B241" s="36">
        <f>SUMIFS(СВЦЭМ!$G$40:$G$783,СВЦЭМ!$A$40:$A$783,$A241,СВЦЭМ!$B$39:$B$782,B$225)+'СЕТ СН'!$F$15</f>
        <v>0</v>
      </c>
      <c r="C241" s="36">
        <f>SUMIFS(СВЦЭМ!$G$40:$G$783,СВЦЭМ!$A$40:$A$783,$A241,СВЦЭМ!$B$39:$B$782,C$225)+'СЕТ СН'!$F$15</f>
        <v>0</v>
      </c>
      <c r="D241" s="36">
        <f>SUMIFS(СВЦЭМ!$G$40:$G$783,СВЦЭМ!$A$40:$A$783,$A241,СВЦЭМ!$B$39:$B$782,D$225)+'СЕТ СН'!$F$15</f>
        <v>0</v>
      </c>
      <c r="E241" s="36">
        <f>SUMIFS(СВЦЭМ!$G$40:$G$783,СВЦЭМ!$A$40:$A$783,$A241,СВЦЭМ!$B$39:$B$782,E$225)+'СЕТ СН'!$F$15</f>
        <v>0</v>
      </c>
      <c r="F241" s="36">
        <f>SUMIFS(СВЦЭМ!$G$40:$G$783,СВЦЭМ!$A$40:$A$783,$A241,СВЦЭМ!$B$39:$B$782,F$225)+'СЕТ СН'!$F$15</f>
        <v>0</v>
      </c>
      <c r="G241" s="36">
        <f>SUMIFS(СВЦЭМ!$G$40:$G$783,СВЦЭМ!$A$40:$A$783,$A241,СВЦЭМ!$B$39:$B$782,G$225)+'СЕТ СН'!$F$15</f>
        <v>0</v>
      </c>
      <c r="H241" s="36">
        <f>SUMIFS(СВЦЭМ!$G$40:$G$783,СВЦЭМ!$A$40:$A$783,$A241,СВЦЭМ!$B$39:$B$782,H$225)+'СЕТ СН'!$F$15</f>
        <v>0</v>
      </c>
      <c r="I241" s="36">
        <f>SUMIFS(СВЦЭМ!$G$40:$G$783,СВЦЭМ!$A$40:$A$783,$A241,СВЦЭМ!$B$39:$B$782,I$225)+'СЕТ СН'!$F$15</f>
        <v>0</v>
      </c>
      <c r="J241" s="36">
        <f>SUMIFS(СВЦЭМ!$G$40:$G$783,СВЦЭМ!$A$40:$A$783,$A241,СВЦЭМ!$B$39:$B$782,J$225)+'СЕТ СН'!$F$15</f>
        <v>0</v>
      </c>
      <c r="K241" s="36">
        <f>SUMIFS(СВЦЭМ!$G$40:$G$783,СВЦЭМ!$A$40:$A$783,$A241,СВЦЭМ!$B$39:$B$782,K$225)+'СЕТ СН'!$F$15</f>
        <v>0</v>
      </c>
      <c r="L241" s="36">
        <f>SUMIFS(СВЦЭМ!$G$40:$G$783,СВЦЭМ!$A$40:$A$783,$A241,СВЦЭМ!$B$39:$B$782,L$225)+'СЕТ СН'!$F$15</f>
        <v>0</v>
      </c>
      <c r="M241" s="36">
        <f>SUMIFS(СВЦЭМ!$G$40:$G$783,СВЦЭМ!$A$40:$A$783,$A241,СВЦЭМ!$B$39:$B$782,M$225)+'СЕТ СН'!$F$15</f>
        <v>0</v>
      </c>
      <c r="N241" s="36">
        <f>SUMIFS(СВЦЭМ!$G$40:$G$783,СВЦЭМ!$A$40:$A$783,$A241,СВЦЭМ!$B$39:$B$782,N$225)+'СЕТ СН'!$F$15</f>
        <v>0</v>
      </c>
      <c r="O241" s="36">
        <f>SUMIFS(СВЦЭМ!$G$40:$G$783,СВЦЭМ!$A$40:$A$783,$A241,СВЦЭМ!$B$39:$B$782,O$225)+'СЕТ СН'!$F$15</f>
        <v>0</v>
      </c>
      <c r="P241" s="36">
        <f>SUMIFS(СВЦЭМ!$G$40:$G$783,СВЦЭМ!$A$40:$A$783,$A241,СВЦЭМ!$B$39:$B$782,P$225)+'СЕТ СН'!$F$15</f>
        <v>0</v>
      </c>
      <c r="Q241" s="36">
        <f>SUMIFS(СВЦЭМ!$G$40:$G$783,СВЦЭМ!$A$40:$A$783,$A241,СВЦЭМ!$B$39:$B$782,Q$225)+'СЕТ СН'!$F$15</f>
        <v>0</v>
      </c>
      <c r="R241" s="36">
        <f>SUMIFS(СВЦЭМ!$G$40:$G$783,СВЦЭМ!$A$40:$A$783,$A241,СВЦЭМ!$B$39:$B$782,R$225)+'СЕТ СН'!$F$15</f>
        <v>0</v>
      </c>
      <c r="S241" s="36">
        <f>SUMIFS(СВЦЭМ!$G$40:$G$783,СВЦЭМ!$A$40:$A$783,$A241,СВЦЭМ!$B$39:$B$782,S$225)+'СЕТ СН'!$F$15</f>
        <v>0</v>
      </c>
      <c r="T241" s="36">
        <f>SUMIFS(СВЦЭМ!$G$40:$G$783,СВЦЭМ!$A$40:$A$783,$A241,СВЦЭМ!$B$39:$B$782,T$225)+'СЕТ СН'!$F$15</f>
        <v>0</v>
      </c>
      <c r="U241" s="36">
        <f>SUMIFS(СВЦЭМ!$G$40:$G$783,СВЦЭМ!$A$40:$A$783,$A241,СВЦЭМ!$B$39:$B$782,U$225)+'СЕТ СН'!$F$15</f>
        <v>0</v>
      </c>
      <c r="V241" s="36">
        <f>SUMIFS(СВЦЭМ!$G$40:$G$783,СВЦЭМ!$A$40:$A$783,$A241,СВЦЭМ!$B$39:$B$782,V$225)+'СЕТ СН'!$F$15</f>
        <v>0</v>
      </c>
      <c r="W241" s="36">
        <f>SUMIFS(СВЦЭМ!$G$40:$G$783,СВЦЭМ!$A$40:$A$783,$A241,СВЦЭМ!$B$39:$B$782,W$225)+'СЕТ СН'!$F$15</f>
        <v>0</v>
      </c>
      <c r="X241" s="36">
        <f>SUMIFS(СВЦЭМ!$G$40:$G$783,СВЦЭМ!$A$40:$A$783,$A241,СВЦЭМ!$B$39:$B$782,X$225)+'СЕТ СН'!$F$15</f>
        <v>0</v>
      </c>
      <c r="Y241" s="36">
        <f>SUMIFS(СВЦЭМ!$G$40:$G$783,СВЦЭМ!$A$40:$A$783,$A241,СВЦЭМ!$B$39:$B$782,Y$225)+'СЕТ СН'!$F$15</f>
        <v>0</v>
      </c>
    </row>
    <row r="242" spans="1:25" ht="15.75" hidden="1" x14ac:dyDescent="0.2">
      <c r="A242" s="35">
        <f t="shared" si="6"/>
        <v>45582</v>
      </c>
      <c r="B242" s="36">
        <f>SUMIFS(СВЦЭМ!$G$40:$G$783,СВЦЭМ!$A$40:$A$783,$A242,СВЦЭМ!$B$39:$B$782,B$225)+'СЕТ СН'!$F$15</f>
        <v>0</v>
      </c>
      <c r="C242" s="36">
        <f>SUMIFS(СВЦЭМ!$G$40:$G$783,СВЦЭМ!$A$40:$A$783,$A242,СВЦЭМ!$B$39:$B$782,C$225)+'СЕТ СН'!$F$15</f>
        <v>0</v>
      </c>
      <c r="D242" s="36">
        <f>SUMIFS(СВЦЭМ!$G$40:$G$783,СВЦЭМ!$A$40:$A$783,$A242,СВЦЭМ!$B$39:$B$782,D$225)+'СЕТ СН'!$F$15</f>
        <v>0</v>
      </c>
      <c r="E242" s="36">
        <f>SUMIFS(СВЦЭМ!$G$40:$G$783,СВЦЭМ!$A$40:$A$783,$A242,СВЦЭМ!$B$39:$B$782,E$225)+'СЕТ СН'!$F$15</f>
        <v>0</v>
      </c>
      <c r="F242" s="36">
        <f>SUMIFS(СВЦЭМ!$G$40:$G$783,СВЦЭМ!$A$40:$A$783,$A242,СВЦЭМ!$B$39:$B$782,F$225)+'СЕТ СН'!$F$15</f>
        <v>0</v>
      </c>
      <c r="G242" s="36">
        <f>SUMIFS(СВЦЭМ!$G$40:$G$783,СВЦЭМ!$A$40:$A$783,$A242,СВЦЭМ!$B$39:$B$782,G$225)+'СЕТ СН'!$F$15</f>
        <v>0</v>
      </c>
      <c r="H242" s="36">
        <f>SUMIFS(СВЦЭМ!$G$40:$G$783,СВЦЭМ!$A$40:$A$783,$A242,СВЦЭМ!$B$39:$B$782,H$225)+'СЕТ СН'!$F$15</f>
        <v>0</v>
      </c>
      <c r="I242" s="36">
        <f>SUMIFS(СВЦЭМ!$G$40:$G$783,СВЦЭМ!$A$40:$A$783,$A242,СВЦЭМ!$B$39:$B$782,I$225)+'СЕТ СН'!$F$15</f>
        <v>0</v>
      </c>
      <c r="J242" s="36">
        <f>SUMIFS(СВЦЭМ!$G$40:$G$783,СВЦЭМ!$A$40:$A$783,$A242,СВЦЭМ!$B$39:$B$782,J$225)+'СЕТ СН'!$F$15</f>
        <v>0</v>
      </c>
      <c r="K242" s="36">
        <f>SUMIFS(СВЦЭМ!$G$40:$G$783,СВЦЭМ!$A$40:$A$783,$A242,СВЦЭМ!$B$39:$B$782,K$225)+'СЕТ СН'!$F$15</f>
        <v>0</v>
      </c>
      <c r="L242" s="36">
        <f>SUMIFS(СВЦЭМ!$G$40:$G$783,СВЦЭМ!$A$40:$A$783,$A242,СВЦЭМ!$B$39:$B$782,L$225)+'СЕТ СН'!$F$15</f>
        <v>0</v>
      </c>
      <c r="M242" s="36">
        <f>SUMIFS(СВЦЭМ!$G$40:$G$783,СВЦЭМ!$A$40:$A$783,$A242,СВЦЭМ!$B$39:$B$782,M$225)+'СЕТ СН'!$F$15</f>
        <v>0</v>
      </c>
      <c r="N242" s="36">
        <f>SUMIFS(СВЦЭМ!$G$40:$G$783,СВЦЭМ!$A$40:$A$783,$A242,СВЦЭМ!$B$39:$B$782,N$225)+'СЕТ СН'!$F$15</f>
        <v>0</v>
      </c>
      <c r="O242" s="36">
        <f>SUMIFS(СВЦЭМ!$G$40:$G$783,СВЦЭМ!$A$40:$A$783,$A242,СВЦЭМ!$B$39:$B$782,O$225)+'СЕТ СН'!$F$15</f>
        <v>0</v>
      </c>
      <c r="P242" s="36">
        <f>SUMIFS(СВЦЭМ!$G$40:$G$783,СВЦЭМ!$A$40:$A$783,$A242,СВЦЭМ!$B$39:$B$782,P$225)+'СЕТ СН'!$F$15</f>
        <v>0</v>
      </c>
      <c r="Q242" s="36">
        <f>SUMIFS(СВЦЭМ!$G$40:$G$783,СВЦЭМ!$A$40:$A$783,$A242,СВЦЭМ!$B$39:$B$782,Q$225)+'СЕТ СН'!$F$15</f>
        <v>0</v>
      </c>
      <c r="R242" s="36">
        <f>SUMIFS(СВЦЭМ!$G$40:$G$783,СВЦЭМ!$A$40:$A$783,$A242,СВЦЭМ!$B$39:$B$782,R$225)+'СЕТ СН'!$F$15</f>
        <v>0</v>
      </c>
      <c r="S242" s="36">
        <f>SUMIFS(СВЦЭМ!$G$40:$G$783,СВЦЭМ!$A$40:$A$783,$A242,СВЦЭМ!$B$39:$B$782,S$225)+'СЕТ СН'!$F$15</f>
        <v>0</v>
      </c>
      <c r="T242" s="36">
        <f>SUMIFS(СВЦЭМ!$G$40:$G$783,СВЦЭМ!$A$40:$A$783,$A242,СВЦЭМ!$B$39:$B$782,T$225)+'СЕТ СН'!$F$15</f>
        <v>0</v>
      </c>
      <c r="U242" s="36">
        <f>SUMIFS(СВЦЭМ!$G$40:$G$783,СВЦЭМ!$A$40:$A$783,$A242,СВЦЭМ!$B$39:$B$782,U$225)+'СЕТ СН'!$F$15</f>
        <v>0</v>
      </c>
      <c r="V242" s="36">
        <f>SUMIFS(СВЦЭМ!$G$40:$G$783,СВЦЭМ!$A$40:$A$783,$A242,СВЦЭМ!$B$39:$B$782,V$225)+'СЕТ СН'!$F$15</f>
        <v>0</v>
      </c>
      <c r="W242" s="36">
        <f>SUMIFS(СВЦЭМ!$G$40:$G$783,СВЦЭМ!$A$40:$A$783,$A242,СВЦЭМ!$B$39:$B$782,W$225)+'СЕТ СН'!$F$15</f>
        <v>0</v>
      </c>
      <c r="X242" s="36">
        <f>SUMIFS(СВЦЭМ!$G$40:$G$783,СВЦЭМ!$A$40:$A$783,$A242,СВЦЭМ!$B$39:$B$782,X$225)+'СЕТ СН'!$F$15</f>
        <v>0</v>
      </c>
      <c r="Y242" s="36">
        <f>SUMIFS(СВЦЭМ!$G$40:$G$783,СВЦЭМ!$A$40:$A$783,$A242,СВЦЭМ!$B$39:$B$782,Y$225)+'СЕТ СН'!$F$15</f>
        <v>0</v>
      </c>
    </row>
    <row r="243" spans="1:25" ht="15.75" hidden="1" x14ac:dyDescent="0.2">
      <c r="A243" s="35">
        <f t="shared" si="6"/>
        <v>45583</v>
      </c>
      <c r="B243" s="36">
        <f>SUMIFS(СВЦЭМ!$G$40:$G$783,СВЦЭМ!$A$40:$A$783,$A243,СВЦЭМ!$B$39:$B$782,B$225)+'СЕТ СН'!$F$15</f>
        <v>0</v>
      </c>
      <c r="C243" s="36">
        <f>SUMIFS(СВЦЭМ!$G$40:$G$783,СВЦЭМ!$A$40:$A$783,$A243,СВЦЭМ!$B$39:$B$782,C$225)+'СЕТ СН'!$F$15</f>
        <v>0</v>
      </c>
      <c r="D243" s="36">
        <f>SUMIFS(СВЦЭМ!$G$40:$G$783,СВЦЭМ!$A$40:$A$783,$A243,СВЦЭМ!$B$39:$B$782,D$225)+'СЕТ СН'!$F$15</f>
        <v>0</v>
      </c>
      <c r="E243" s="36">
        <f>SUMIFS(СВЦЭМ!$G$40:$G$783,СВЦЭМ!$A$40:$A$783,$A243,СВЦЭМ!$B$39:$B$782,E$225)+'СЕТ СН'!$F$15</f>
        <v>0</v>
      </c>
      <c r="F243" s="36">
        <f>SUMIFS(СВЦЭМ!$G$40:$G$783,СВЦЭМ!$A$40:$A$783,$A243,СВЦЭМ!$B$39:$B$782,F$225)+'СЕТ СН'!$F$15</f>
        <v>0</v>
      </c>
      <c r="G243" s="36">
        <f>SUMIFS(СВЦЭМ!$G$40:$G$783,СВЦЭМ!$A$40:$A$783,$A243,СВЦЭМ!$B$39:$B$782,G$225)+'СЕТ СН'!$F$15</f>
        <v>0</v>
      </c>
      <c r="H243" s="36">
        <f>SUMIFS(СВЦЭМ!$G$40:$G$783,СВЦЭМ!$A$40:$A$783,$A243,СВЦЭМ!$B$39:$B$782,H$225)+'СЕТ СН'!$F$15</f>
        <v>0</v>
      </c>
      <c r="I243" s="36">
        <f>SUMIFS(СВЦЭМ!$G$40:$G$783,СВЦЭМ!$A$40:$A$783,$A243,СВЦЭМ!$B$39:$B$782,I$225)+'СЕТ СН'!$F$15</f>
        <v>0</v>
      </c>
      <c r="J243" s="36">
        <f>SUMIFS(СВЦЭМ!$G$40:$G$783,СВЦЭМ!$A$40:$A$783,$A243,СВЦЭМ!$B$39:$B$782,J$225)+'СЕТ СН'!$F$15</f>
        <v>0</v>
      </c>
      <c r="K243" s="36">
        <f>SUMIFS(СВЦЭМ!$G$40:$G$783,СВЦЭМ!$A$40:$A$783,$A243,СВЦЭМ!$B$39:$B$782,K$225)+'СЕТ СН'!$F$15</f>
        <v>0</v>
      </c>
      <c r="L243" s="36">
        <f>SUMIFS(СВЦЭМ!$G$40:$G$783,СВЦЭМ!$A$40:$A$783,$A243,СВЦЭМ!$B$39:$B$782,L$225)+'СЕТ СН'!$F$15</f>
        <v>0</v>
      </c>
      <c r="M243" s="36">
        <f>SUMIFS(СВЦЭМ!$G$40:$G$783,СВЦЭМ!$A$40:$A$783,$A243,СВЦЭМ!$B$39:$B$782,M$225)+'СЕТ СН'!$F$15</f>
        <v>0</v>
      </c>
      <c r="N243" s="36">
        <f>SUMIFS(СВЦЭМ!$G$40:$G$783,СВЦЭМ!$A$40:$A$783,$A243,СВЦЭМ!$B$39:$B$782,N$225)+'СЕТ СН'!$F$15</f>
        <v>0</v>
      </c>
      <c r="O243" s="36">
        <f>SUMIFS(СВЦЭМ!$G$40:$G$783,СВЦЭМ!$A$40:$A$783,$A243,СВЦЭМ!$B$39:$B$782,O$225)+'СЕТ СН'!$F$15</f>
        <v>0</v>
      </c>
      <c r="P243" s="36">
        <f>SUMIFS(СВЦЭМ!$G$40:$G$783,СВЦЭМ!$A$40:$A$783,$A243,СВЦЭМ!$B$39:$B$782,P$225)+'СЕТ СН'!$F$15</f>
        <v>0</v>
      </c>
      <c r="Q243" s="36">
        <f>SUMIFS(СВЦЭМ!$G$40:$G$783,СВЦЭМ!$A$40:$A$783,$A243,СВЦЭМ!$B$39:$B$782,Q$225)+'СЕТ СН'!$F$15</f>
        <v>0</v>
      </c>
      <c r="R243" s="36">
        <f>SUMIFS(СВЦЭМ!$G$40:$G$783,СВЦЭМ!$A$40:$A$783,$A243,СВЦЭМ!$B$39:$B$782,R$225)+'СЕТ СН'!$F$15</f>
        <v>0</v>
      </c>
      <c r="S243" s="36">
        <f>SUMIFS(СВЦЭМ!$G$40:$G$783,СВЦЭМ!$A$40:$A$783,$A243,СВЦЭМ!$B$39:$B$782,S$225)+'СЕТ СН'!$F$15</f>
        <v>0</v>
      </c>
      <c r="T243" s="36">
        <f>SUMIFS(СВЦЭМ!$G$40:$G$783,СВЦЭМ!$A$40:$A$783,$A243,СВЦЭМ!$B$39:$B$782,T$225)+'СЕТ СН'!$F$15</f>
        <v>0</v>
      </c>
      <c r="U243" s="36">
        <f>SUMIFS(СВЦЭМ!$G$40:$G$783,СВЦЭМ!$A$40:$A$783,$A243,СВЦЭМ!$B$39:$B$782,U$225)+'СЕТ СН'!$F$15</f>
        <v>0</v>
      </c>
      <c r="V243" s="36">
        <f>SUMIFS(СВЦЭМ!$G$40:$G$783,СВЦЭМ!$A$40:$A$783,$A243,СВЦЭМ!$B$39:$B$782,V$225)+'СЕТ СН'!$F$15</f>
        <v>0</v>
      </c>
      <c r="W243" s="36">
        <f>SUMIFS(СВЦЭМ!$G$40:$G$783,СВЦЭМ!$A$40:$A$783,$A243,СВЦЭМ!$B$39:$B$782,W$225)+'СЕТ СН'!$F$15</f>
        <v>0</v>
      </c>
      <c r="X243" s="36">
        <f>SUMIFS(СВЦЭМ!$G$40:$G$783,СВЦЭМ!$A$40:$A$783,$A243,СВЦЭМ!$B$39:$B$782,X$225)+'СЕТ СН'!$F$15</f>
        <v>0</v>
      </c>
      <c r="Y243" s="36">
        <f>SUMIFS(СВЦЭМ!$G$40:$G$783,СВЦЭМ!$A$40:$A$783,$A243,СВЦЭМ!$B$39:$B$782,Y$225)+'СЕТ СН'!$F$15</f>
        <v>0</v>
      </c>
    </row>
    <row r="244" spans="1:25" ht="15.75" hidden="1" x14ac:dyDescent="0.2">
      <c r="A244" s="35">
        <f t="shared" si="6"/>
        <v>45584</v>
      </c>
      <c r="B244" s="36">
        <f>SUMIFS(СВЦЭМ!$G$40:$G$783,СВЦЭМ!$A$40:$A$783,$A244,СВЦЭМ!$B$39:$B$782,B$225)+'СЕТ СН'!$F$15</f>
        <v>0</v>
      </c>
      <c r="C244" s="36">
        <f>SUMIFS(СВЦЭМ!$G$40:$G$783,СВЦЭМ!$A$40:$A$783,$A244,СВЦЭМ!$B$39:$B$782,C$225)+'СЕТ СН'!$F$15</f>
        <v>0</v>
      </c>
      <c r="D244" s="36">
        <f>SUMIFS(СВЦЭМ!$G$40:$G$783,СВЦЭМ!$A$40:$A$783,$A244,СВЦЭМ!$B$39:$B$782,D$225)+'СЕТ СН'!$F$15</f>
        <v>0</v>
      </c>
      <c r="E244" s="36">
        <f>SUMIFS(СВЦЭМ!$G$40:$G$783,СВЦЭМ!$A$40:$A$783,$A244,СВЦЭМ!$B$39:$B$782,E$225)+'СЕТ СН'!$F$15</f>
        <v>0</v>
      </c>
      <c r="F244" s="36">
        <f>SUMIFS(СВЦЭМ!$G$40:$G$783,СВЦЭМ!$A$40:$A$783,$A244,СВЦЭМ!$B$39:$B$782,F$225)+'СЕТ СН'!$F$15</f>
        <v>0</v>
      </c>
      <c r="G244" s="36">
        <f>SUMIFS(СВЦЭМ!$G$40:$G$783,СВЦЭМ!$A$40:$A$783,$A244,СВЦЭМ!$B$39:$B$782,G$225)+'СЕТ СН'!$F$15</f>
        <v>0</v>
      </c>
      <c r="H244" s="36">
        <f>SUMIFS(СВЦЭМ!$G$40:$G$783,СВЦЭМ!$A$40:$A$783,$A244,СВЦЭМ!$B$39:$B$782,H$225)+'СЕТ СН'!$F$15</f>
        <v>0</v>
      </c>
      <c r="I244" s="36">
        <f>SUMIFS(СВЦЭМ!$G$40:$G$783,СВЦЭМ!$A$40:$A$783,$A244,СВЦЭМ!$B$39:$B$782,I$225)+'СЕТ СН'!$F$15</f>
        <v>0</v>
      </c>
      <c r="J244" s="36">
        <f>SUMIFS(СВЦЭМ!$G$40:$G$783,СВЦЭМ!$A$40:$A$783,$A244,СВЦЭМ!$B$39:$B$782,J$225)+'СЕТ СН'!$F$15</f>
        <v>0</v>
      </c>
      <c r="K244" s="36">
        <f>SUMIFS(СВЦЭМ!$G$40:$G$783,СВЦЭМ!$A$40:$A$783,$A244,СВЦЭМ!$B$39:$B$782,K$225)+'СЕТ СН'!$F$15</f>
        <v>0</v>
      </c>
      <c r="L244" s="36">
        <f>SUMIFS(СВЦЭМ!$G$40:$G$783,СВЦЭМ!$A$40:$A$783,$A244,СВЦЭМ!$B$39:$B$782,L$225)+'СЕТ СН'!$F$15</f>
        <v>0</v>
      </c>
      <c r="M244" s="36">
        <f>SUMIFS(СВЦЭМ!$G$40:$G$783,СВЦЭМ!$A$40:$A$783,$A244,СВЦЭМ!$B$39:$B$782,M$225)+'СЕТ СН'!$F$15</f>
        <v>0</v>
      </c>
      <c r="N244" s="36">
        <f>SUMIFS(СВЦЭМ!$G$40:$G$783,СВЦЭМ!$A$40:$A$783,$A244,СВЦЭМ!$B$39:$B$782,N$225)+'СЕТ СН'!$F$15</f>
        <v>0</v>
      </c>
      <c r="O244" s="36">
        <f>SUMIFS(СВЦЭМ!$G$40:$G$783,СВЦЭМ!$A$40:$A$783,$A244,СВЦЭМ!$B$39:$B$782,O$225)+'СЕТ СН'!$F$15</f>
        <v>0</v>
      </c>
      <c r="P244" s="36">
        <f>SUMIFS(СВЦЭМ!$G$40:$G$783,СВЦЭМ!$A$40:$A$783,$A244,СВЦЭМ!$B$39:$B$782,P$225)+'СЕТ СН'!$F$15</f>
        <v>0</v>
      </c>
      <c r="Q244" s="36">
        <f>SUMIFS(СВЦЭМ!$G$40:$G$783,СВЦЭМ!$A$40:$A$783,$A244,СВЦЭМ!$B$39:$B$782,Q$225)+'СЕТ СН'!$F$15</f>
        <v>0</v>
      </c>
      <c r="R244" s="36">
        <f>SUMIFS(СВЦЭМ!$G$40:$G$783,СВЦЭМ!$A$40:$A$783,$A244,СВЦЭМ!$B$39:$B$782,R$225)+'СЕТ СН'!$F$15</f>
        <v>0</v>
      </c>
      <c r="S244" s="36">
        <f>SUMIFS(СВЦЭМ!$G$40:$G$783,СВЦЭМ!$A$40:$A$783,$A244,СВЦЭМ!$B$39:$B$782,S$225)+'СЕТ СН'!$F$15</f>
        <v>0</v>
      </c>
      <c r="T244" s="36">
        <f>SUMIFS(СВЦЭМ!$G$40:$G$783,СВЦЭМ!$A$40:$A$783,$A244,СВЦЭМ!$B$39:$B$782,T$225)+'СЕТ СН'!$F$15</f>
        <v>0</v>
      </c>
      <c r="U244" s="36">
        <f>SUMIFS(СВЦЭМ!$G$40:$G$783,СВЦЭМ!$A$40:$A$783,$A244,СВЦЭМ!$B$39:$B$782,U$225)+'СЕТ СН'!$F$15</f>
        <v>0</v>
      </c>
      <c r="V244" s="36">
        <f>SUMIFS(СВЦЭМ!$G$40:$G$783,СВЦЭМ!$A$40:$A$783,$A244,СВЦЭМ!$B$39:$B$782,V$225)+'СЕТ СН'!$F$15</f>
        <v>0</v>
      </c>
      <c r="W244" s="36">
        <f>SUMIFS(СВЦЭМ!$G$40:$G$783,СВЦЭМ!$A$40:$A$783,$A244,СВЦЭМ!$B$39:$B$782,W$225)+'СЕТ СН'!$F$15</f>
        <v>0</v>
      </c>
      <c r="X244" s="36">
        <f>SUMIFS(СВЦЭМ!$G$40:$G$783,СВЦЭМ!$A$40:$A$783,$A244,СВЦЭМ!$B$39:$B$782,X$225)+'СЕТ СН'!$F$15</f>
        <v>0</v>
      </c>
      <c r="Y244" s="36">
        <f>SUMIFS(СВЦЭМ!$G$40:$G$783,СВЦЭМ!$A$40:$A$783,$A244,СВЦЭМ!$B$39:$B$782,Y$225)+'СЕТ СН'!$F$15</f>
        <v>0</v>
      </c>
    </row>
    <row r="245" spans="1:25" ht="15.75" hidden="1" x14ac:dyDescent="0.2">
      <c r="A245" s="35">
        <f t="shared" si="6"/>
        <v>45585</v>
      </c>
      <c r="B245" s="36">
        <f>SUMIFS(СВЦЭМ!$G$40:$G$783,СВЦЭМ!$A$40:$A$783,$A245,СВЦЭМ!$B$39:$B$782,B$225)+'СЕТ СН'!$F$15</f>
        <v>0</v>
      </c>
      <c r="C245" s="36">
        <f>SUMIFS(СВЦЭМ!$G$40:$G$783,СВЦЭМ!$A$40:$A$783,$A245,СВЦЭМ!$B$39:$B$782,C$225)+'СЕТ СН'!$F$15</f>
        <v>0</v>
      </c>
      <c r="D245" s="36">
        <f>SUMIFS(СВЦЭМ!$G$40:$G$783,СВЦЭМ!$A$40:$A$783,$A245,СВЦЭМ!$B$39:$B$782,D$225)+'СЕТ СН'!$F$15</f>
        <v>0</v>
      </c>
      <c r="E245" s="36">
        <f>SUMIFS(СВЦЭМ!$G$40:$G$783,СВЦЭМ!$A$40:$A$783,$A245,СВЦЭМ!$B$39:$B$782,E$225)+'СЕТ СН'!$F$15</f>
        <v>0</v>
      </c>
      <c r="F245" s="36">
        <f>SUMIFS(СВЦЭМ!$G$40:$G$783,СВЦЭМ!$A$40:$A$783,$A245,СВЦЭМ!$B$39:$B$782,F$225)+'СЕТ СН'!$F$15</f>
        <v>0</v>
      </c>
      <c r="G245" s="36">
        <f>SUMIFS(СВЦЭМ!$G$40:$G$783,СВЦЭМ!$A$40:$A$783,$A245,СВЦЭМ!$B$39:$B$782,G$225)+'СЕТ СН'!$F$15</f>
        <v>0</v>
      </c>
      <c r="H245" s="36">
        <f>SUMIFS(СВЦЭМ!$G$40:$G$783,СВЦЭМ!$A$40:$A$783,$A245,СВЦЭМ!$B$39:$B$782,H$225)+'СЕТ СН'!$F$15</f>
        <v>0</v>
      </c>
      <c r="I245" s="36">
        <f>SUMIFS(СВЦЭМ!$G$40:$G$783,СВЦЭМ!$A$40:$A$783,$A245,СВЦЭМ!$B$39:$B$782,I$225)+'СЕТ СН'!$F$15</f>
        <v>0</v>
      </c>
      <c r="J245" s="36">
        <f>SUMIFS(СВЦЭМ!$G$40:$G$783,СВЦЭМ!$A$40:$A$783,$A245,СВЦЭМ!$B$39:$B$782,J$225)+'СЕТ СН'!$F$15</f>
        <v>0</v>
      </c>
      <c r="K245" s="36">
        <f>SUMIFS(СВЦЭМ!$G$40:$G$783,СВЦЭМ!$A$40:$A$783,$A245,СВЦЭМ!$B$39:$B$782,K$225)+'СЕТ СН'!$F$15</f>
        <v>0</v>
      </c>
      <c r="L245" s="36">
        <f>SUMIFS(СВЦЭМ!$G$40:$G$783,СВЦЭМ!$A$40:$A$783,$A245,СВЦЭМ!$B$39:$B$782,L$225)+'СЕТ СН'!$F$15</f>
        <v>0</v>
      </c>
      <c r="M245" s="36">
        <f>SUMIFS(СВЦЭМ!$G$40:$G$783,СВЦЭМ!$A$40:$A$783,$A245,СВЦЭМ!$B$39:$B$782,M$225)+'СЕТ СН'!$F$15</f>
        <v>0</v>
      </c>
      <c r="N245" s="36">
        <f>SUMIFS(СВЦЭМ!$G$40:$G$783,СВЦЭМ!$A$40:$A$783,$A245,СВЦЭМ!$B$39:$B$782,N$225)+'СЕТ СН'!$F$15</f>
        <v>0</v>
      </c>
      <c r="O245" s="36">
        <f>SUMIFS(СВЦЭМ!$G$40:$G$783,СВЦЭМ!$A$40:$A$783,$A245,СВЦЭМ!$B$39:$B$782,O$225)+'СЕТ СН'!$F$15</f>
        <v>0</v>
      </c>
      <c r="P245" s="36">
        <f>SUMIFS(СВЦЭМ!$G$40:$G$783,СВЦЭМ!$A$40:$A$783,$A245,СВЦЭМ!$B$39:$B$782,P$225)+'СЕТ СН'!$F$15</f>
        <v>0</v>
      </c>
      <c r="Q245" s="36">
        <f>SUMIFS(СВЦЭМ!$G$40:$G$783,СВЦЭМ!$A$40:$A$783,$A245,СВЦЭМ!$B$39:$B$782,Q$225)+'СЕТ СН'!$F$15</f>
        <v>0</v>
      </c>
      <c r="R245" s="36">
        <f>SUMIFS(СВЦЭМ!$G$40:$G$783,СВЦЭМ!$A$40:$A$783,$A245,СВЦЭМ!$B$39:$B$782,R$225)+'СЕТ СН'!$F$15</f>
        <v>0</v>
      </c>
      <c r="S245" s="36">
        <f>SUMIFS(СВЦЭМ!$G$40:$G$783,СВЦЭМ!$A$40:$A$783,$A245,СВЦЭМ!$B$39:$B$782,S$225)+'СЕТ СН'!$F$15</f>
        <v>0</v>
      </c>
      <c r="T245" s="36">
        <f>SUMIFS(СВЦЭМ!$G$40:$G$783,СВЦЭМ!$A$40:$A$783,$A245,СВЦЭМ!$B$39:$B$782,T$225)+'СЕТ СН'!$F$15</f>
        <v>0</v>
      </c>
      <c r="U245" s="36">
        <f>SUMIFS(СВЦЭМ!$G$40:$G$783,СВЦЭМ!$A$40:$A$783,$A245,СВЦЭМ!$B$39:$B$782,U$225)+'СЕТ СН'!$F$15</f>
        <v>0</v>
      </c>
      <c r="V245" s="36">
        <f>SUMIFS(СВЦЭМ!$G$40:$G$783,СВЦЭМ!$A$40:$A$783,$A245,СВЦЭМ!$B$39:$B$782,V$225)+'СЕТ СН'!$F$15</f>
        <v>0</v>
      </c>
      <c r="W245" s="36">
        <f>SUMIFS(СВЦЭМ!$G$40:$G$783,СВЦЭМ!$A$40:$A$783,$A245,СВЦЭМ!$B$39:$B$782,W$225)+'СЕТ СН'!$F$15</f>
        <v>0</v>
      </c>
      <c r="X245" s="36">
        <f>SUMIFS(СВЦЭМ!$G$40:$G$783,СВЦЭМ!$A$40:$A$783,$A245,СВЦЭМ!$B$39:$B$782,X$225)+'СЕТ СН'!$F$15</f>
        <v>0</v>
      </c>
      <c r="Y245" s="36">
        <f>SUMIFS(СВЦЭМ!$G$40:$G$783,СВЦЭМ!$A$40:$A$783,$A245,СВЦЭМ!$B$39:$B$782,Y$225)+'СЕТ СН'!$F$15</f>
        <v>0</v>
      </c>
    </row>
    <row r="246" spans="1:25" ht="15.75" hidden="1" x14ac:dyDescent="0.2">
      <c r="A246" s="35">
        <f t="shared" si="6"/>
        <v>45586</v>
      </c>
      <c r="B246" s="36">
        <f>SUMIFS(СВЦЭМ!$G$40:$G$783,СВЦЭМ!$A$40:$A$783,$A246,СВЦЭМ!$B$39:$B$782,B$225)+'СЕТ СН'!$F$15</f>
        <v>0</v>
      </c>
      <c r="C246" s="36">
        <f>SUMIFS(СВЦЭМ!$G$40:$G$783,СВЦЭМ!$A$40:$A$783,$A246,СВЦЭМ!$B$39:$B$782,C$225)+'СЕТ СН'!$F$15</f>
        <v>0</v>
      </c>
      <c r="D246" s="36">
        <f>SUMIFS(СВЦЭМ!$G$40:$G$783,СВЦЭМ!$A$40:$A$783,$A246,СВЦЭМ!$B$39:$B$782,D$225)+'СЕТ СН'!$F$15</f>
        <v>0</v>
      </c>
      <c r="E246" s="36">
        <f>SUMIFS(СВЦЭМ!$G$40:$G$783,СВЦЭМ!$A$40:$A$783,$A246,СВЦЭМ!$B$39:$B$782,E$225)+'СЕТ СН'!$F$15</f>
        <v>0</v>
      </c>
      <c r="F246" s="36">
        <f>SUMIFS(СВЦЭМ!$G$40:$G$783,СВЦЭМ!$A$40:$A$783,$A246,СВЦЭМ!$B$39:$B$782,F$225)+'СЕТ СН'!$F$15</f>
        <v>0</v>
      </c>
      <c r="G246" s="36">
        <f>SUMIFS(СВЦЭМ!$G$40:$G$783,СВЦЭМ!$A$40:$A$783,$A246,СВЦЭМ!$B$39:$B$782,G$225)+'СЕТ СН'!$F$15</f>
        <v>0</v>
      </c>
      <c r="H246" s="36">
        <f>SUMIFS(СВЦЭМ!$G$40:$G$783,СВЦЭМ!$A$40:$A$783,$A246,СВЦЭМ!$B$39:$B$782,H$225)+'СЕТ СН'!$F$15</f>
        <v>0</v>
      </c>
      <c r="I246" s="36">
        <f>SUMIFS(СВЦЭМ!$G$40:$G$783,СВЦЭМ!$A$40:$A$783,$A246,СВЦЭМ!$B$39:$B$782,I$225)+'СЕТ СН'!$F$15</f>
        <v>0</v>
      </c>
      <c r="J246" s="36">
        <f>SUMIFS(СВЦЭМ!$G$40:$G$783,СВЦЭМ!$A$40:$A$783,$A246,СВЦЭМ!$B$39:$B$782,J$225)+'СЕТ СН'!$F$15</f>
        <v>0</v>
      </c>
      <c r="K246" s="36">
        <f>SUMIFS(СВЦЭМ!$G$40:$G$783,СВЦЭМ!$A$40:$A$783,$A246,СВЦЭМ!$B$39:$B$782,K$225)+'СЕТ СН'!$F$15</f>
        <v>0</v>
      </c>
      <c r="L246" s="36">
        <f>SUMIFS(СВЦЭМ!$G$40:$G$783,СВЦЭМ!$A$40:$A$783,$A246,СВЦЭМ!$B$39:$B$782,L$225)+'СЕТ СН'!$F$15</f>
        <v>0</v>
      </c>
      <c r="M246" s="36">
        <f>SUMIFS(СВЦЭМ!$G$40:$G$783,СВЦЭМ!$A$40:$A$783,$A246,СВЦЭМ!$B$39:$B$782,M$225)+'СЕТ СН'!$F$15</f>
        <v>0</v>
      </c>
      <c r="N246" s="36">
        <f>SUMIFS(СВЦЭМ!$G$40:$G$783,СВЦЭМ!$A$40:$A$783,$A246,СВЦЭМ!$B$39:$B$782,N$225)+'СЕТ СН'!$F$15</f>
        <v>0</v>
      </c>
      <c r="O246" s="36">
        <f>SUMIFS(СВЦЭМ!$G$40:$G$783,СВЦЭМ!$A$40:$A$783,$A246,СВЦЭМ!$B$39:$B$782,O$225)+'СЕТ СН'!$F$15</f>
        <v>0</v>
      </c>
      <c r="P246" s="36">
        <f>SUMIFS(СВЦЭМ!$G$40:$G$783,СВЦЭМ!$A$40:$A$783,$A246,СВЦЭМ!$B$39:$B$782,P$225)+'СЕТ СН'!$F$15</f>
        <v>0</v>
      </c>
      <c r="Q246" s="36">
        <f>SUMIFS(СВЦЭМ!$G$40:$G$783,СВЦЭМ!$A$40:$A$783,$A246,СВЦЭМ!$B$39:$B$782,Q$225)+'СЕТ СН'!$F$15</f>
        <v>0</v>
      </c>
      <c r="R246" s="36">
        <f>SUMIFS(СВЦЭМ!$G$40:$G$783,СВЦЭМ!$A$40:$A$783,$A246,СВЦЭМ!$B$39:$B$782,R$225)+'СЕТ СН'!$F$15</f>
        <v>0</v>
      </c>
      <c r="S246" s="36">
        <f>SUMIFS(СВЦЭМ!$G$40:$G$783,СВЦЭМ!$A$40:$A$783,$A246,СВЦЭМ!$B$39:$B$782,S$225)+'СЕТ СН'!$F$15</f>
        <v>0</v>
      </c>
      <c r="T246" s="36">
        <f>SUMIFS(СВЦЭМ!$G$40:$G$783,СВЦЭМ!$A$40:$A$783,$A246,СВЦЭМ!$B$39:$B$782,T$225)+'СЕТ СН'!$F$15</f>
        <v>0</v>
      </c>
      <c r="U246" s="36">
        <f>SUMIFS(СВЦЭМ!$G$40:$G$783,СВЦЭМ!$A$40:$A$783,$A246,СВЦЭМ!$B$39:$B$782,U$225)+'СЕТ СН'!$F$15</f>
        <v>0</v>
      </c>
      <c r="V246" s="36">
        <f>SUMIFS(СВЦЭМ!$G$40:$G$783,СВЦЭМ!$A$40:$A$783,$A246,СВЦЭМ!$B$39:$B$782,V$225)+'СЕТ СН'!$F$15</f>
        <v>0</v>
      </c>
      <c r="W246" s="36">
        <f>SUMIFS(СВЦЭМ!$G$40:$G$783,СВЦЭМ!$A$40:$A$783,$A246,СВЦЭМ!$B$39:$B$782,W$225)+'СЕТ СН'!$F$15</f>
        <v>0</v>
      </c>
      <c r="X246" s="36">
        <f>SUMIFS(СВЦЭМ!$G$40:$G$783,СВЦЭМ!$A$40:$A$783,$A246,СВЦЭМ!$B$39:$B$782,X$225)+'СЕТ СН'!$F$15</f>
        <v>0</v>
      </c>
      <c r="Y246" s="36">
        <f>SUMIFS(СВЦЭМ!$G$40:$G$783,СВЦЭМ!$A$40:$A$783,$A246,СВЦЭМ!$B$39:$B$782,Y$225)+'СЕТ СН'!$F$15</f>
        <v>0</v>
      </c>
    </row>
    <row r="247" spans="1:25" ht="15.75" hidden="1" x14ac:dyDescent="0.2">
      <c r="A247" s="35">
        <f t="shared" si="6"/>
        <v>45587</v>
      </c>
      <c r="B247" s="36">
        <f>SUMIFS(СВЦЭМ!$G$40:$G$783,СВЦЭМ!$A$40:$A$783,$A247,СВЦЭМ!$B$39:$B$782,B$225)+'СЕТ СН'!$F$15</f>
        <v>0</v>
      </c>
      <c r="C247" s="36">
        <f>SUMIFS(СВЦЭМ!$G$40:$G$783,СВЦЭМ!$A$40:$A$783,$A247,СВЦЭМ!$B$39:$B$782,C$225)+'СЕТ СН'!$F$15</f>
        <v>0</v>
      </c>
      <c r="D247" s="36">
        <f>SUMIFS(СВЦЭМ!$G$40:$G$783,СВЦЭМ!$A$40:$A$783,$A247,СВЦЭМ!$B$39:$B$782,D$225)+'СЕТ СН'!$F$15</f>
        <v>0</v>
      </c>
      <c r="E247" s="36">
        <f>SUMIFS(СВЦЭМ!$G$40:$G$783,СВЦЭМ!$A$40:$A$783,$A247,СВЦЭМ!$B$39:$B$782,E$225)+'СЕТ СН'!$F$15</f>
        <v>0</v>
      </c>
      <c r="F247" s="36">
        <f>SUMIFS(СВЦЭМ!$G$40:$G$783,СВЦЭМ!$A$40:$A$783,$A247,СВЦЭМ!$B$39:$B$782,F$225)+'СЕТ СН'!$F$15</f>
        <v>0</v>
      </c>
      <c r="G247" s="36">
        <f>SUMIFS(СВЦЭМ!$G$40:$G$783,СВЦЭМ!$A$40:$A$783,$A247,СВЦЭМ!$B$39:$B$782,G$225)+'СЕТ СН'!$F$15</f>
        <v>0</v>
      </c>
      <c r="H247" s="36">
        <f>SUMIFS(СВЦЭМ!$G$40:$G$783,СВЦЭМ!$A$40:$A$783,$A247,СВЦЭМ!$B$39:$B$782,H$225)+'СЕТ СН'!$F$15</f>
        <v>0</v>
      </c>
      <c r="I247" s="36">
        <f>SUMIFS(СВЦЭМ!$G$40:$G$783,СВЦЭМ!$A$40:$A$783,$A247,СВЦЭМ!$B$39:$B$782,I$225)+'СЕТ СН'!$F$15</f>
        <v>0</v>
      </c>
      <c r="J247" s="36">
        <f>SUMIFS(СВЦЭМ!$G$40:$G$783,СВЦЭМ!$A$40:$A$783,$A247,СВЦЭМ!$B$39:$B$782,J$225)+'СЕТ СН'!$F$15</f>
        <v>0</v>
      </c>
      <c r="K247" s="36">
        <f>SUMIFS(СВЦЭМ!$G$40:$G$783,СВЦЭМ!$A$40:$A$783,$A247,СВЦЭМ!$B$39:$B$782,K$225)+'СЕТ СН'!$F$15</f>
        <v>0</v>
      </c>
      <c r="L247" s="36">
        <f>SUMIFS(СВЦЭМ!$G$40:$G$783,СВЦЭМ!$A$40:$A$783,$A247,СВЦЭМ!$B$39:$B$782,L$225)+'СЕТ СН'!$F$15</f>
        <v>0</v>
      </c>
      <c r="M247" s="36">
        <f>SUMIFS(СВЦЭМ!$G$40:$G$783,СВЦЭМ!$A$40:$A$783,$A247,СВЦЭМ!$B$39:$B$782,M$225)+'СЕТ СН'!$F$15</f>
        <v>0</v>
      </c>
      <c r="N247" s="36">
        <f>SUMIFS(СВЦЭМ!$G$40:$G$783,СВЦЭМ!$A$40:$A$783,$A247,СВЦЭМ!$B$39:$B$782,N$225)+'СЕТ СН'!$F$15</f>
        <v>0</v>
      </c>
      <c r="O247" s="36">
        <f>SUMIFS(СВЦЭМ!$G$40:$G$783,СВЦЭМ!$A$40:$A$783,$A247,СВЦЭМ!$B$39:$B$782,O$225)+'СЕТ СН'!$F$15</f>
        <v>0</v>
      </c>
      <c r="P247" s="36">
        <f>SUMIFS(СВЦЭМ!$G$40:$G$783,СВЦЭМ!$A$40:$A$783,$A247,СВЦЭМ!$B$39:$B$782,P$225)+'СЕТ СН'!$F$15</f>
        <v>0</v>
      </c>
      <c r="Q247" s="36">
        <f>SUMIFS(СВЦЭМ!$G$40:$G$783,СВЦЭМ!$A$40:$A$783,$A247,СВЦЭМ!$B$39:$B$782,Q$225)+'СЕТ СН'!$F$15</f>
        <v>0</v>
      </c>
      <c r="R247" s="36">
        <f>SUMIFS(СВЦЭМ!$G$40:$G$783,СВЦЭМ!$A$40:$A$783,$A247,СВЦЭМ!$B$39:$B$782,R$225)+'СЕТ СН'!$F$15</f>
        <v>0</v>
      </c>
      <c r="S247" s="36">
        <f>SUMIFS(СВЦЭМ!$G$40:$G$783,СВЦЭМ!$A$40:$A$783,$A247,СВЦЭМ!$B$39:$B$782,S$225)+'СЕТ СН'!$F$15</f>
        <v>0</v>
      </c>
      <c r="T247" s="36">
        <f>SUMIFS(СВЦЭМ!$G$40:$G$783,СВЦЭМ!$A$40:$A$783,$A247,СВЦЭМ!$B$39:$B$782,T$225)+'СЕТ СН'!$F$15</f>
        <v>0</v>
      </c>
      <c r="U247" s="36">
        <f>SUMIFS(СВЦЭМ!$G$40:$G$783,СВЦЭМ!$A$40:$A$783,$A247,СВЦЭМ!$B$39:$B$782,U$225)+'СЕТ СН'!$F$15</f>
        <v>0</v>
      </c>
      <c r="V247" s="36">
        <f>SUMIFS(СВЦЭМ!$G$40:$G$783,СВЦЭМ!$A$40:$A$783,$A247,СВЦЭМ!$B$39:$B$782,V$225)+'СЕТ СН'!$F$15</f>
        <v>0</v>
      </c>
      <c r="W247" s="36">
        <f>SUMIFS(СВЦЭМ!$G$40:$G$783,СВЦЭМ!$A$40:$A$783,$A247,СВЦЭМ!$B$39:$B$782,W$225)+'СЕТ СН'!$F$15</f>
        <v>0</v>
      </c>
      <c r="X247" s="36">
        <f>SUMIFS(СВЦЭМ!$G$40:$G$783,СВЦЭМ!$A$40:$A$783,$A247,СВЦЭМ!$B$39:$B$782,X$225)+'СЕТ СН'!$F$15</f>
        <v>0</v>
      </c>
      <c r="Y247" s="36">
        <f>SUMIFS(СВЦЭМ!$G$40:$G$783,СВЦЭМ!$A$40:$A$783,$A247,СВЦЭМ!$B$39:$B$782,Y$225)+'СЕТ СН'!$F$15</f>
        <v>0</v>
      </c>
    </row>
    <row r="248" spans="1:25" ht="15.75" hidden="1" x14ac:dyDescent="0.2">
      <c r="A248" s="35">
        <f t="shared" si="6"/>
        <v>45588</v>
      </c>
      <c r="B248" s="36">
        <f>SUMIFS(СВЦЭМ!$G$40:$G$783,СВЦЭМ!$A$40:$A$783,$A248,СВЦЭМ!$B$39:$B$782,B$225)+'СЕТ СН'!$F$15</f>
        <v>0</v>
      </c>
      <c r="C248" s="36">
        <f>SUMIFS(СВЦЭМ!$G$40:$G$783,СВЦЭМ!$A$40:$A$783,$A248,СВЦЭМ!$B$39:$B$782,C$225)+'СЕТ СН'!$F$15</f>
        <v>0</v>
      </c>
      <c r="D248" s="36">
        <f>SUMIFS(СВЦЭМ!$G$40:$G$783,СВЦЭМ!$A$40:$A$783,$A248,СВЦЭМ!$B$39:$B$782,D$225)+'СЕТ СН'!$F$15</f>
        <v>0</v>
      </c>
      <c r="E248" s="36">
        <f>SUMIFS(СВЦЭМ!$G$40:$G$783,СВЦЭМ!$A$40:$A$783,$A248,СВЦЭМ!$B$39:$B$782,E$225)+'СЕТ СН'!$F$15</f>
        <v>0</v>
      </c>
      <c r="F248" s="36">
        <f>SUMIFS(СВЦЭМ!$G$40:$G$783,СВЦЭМ!$A$40:$A$783,$A248,СВЦЭМ!$B$39:$B$782,F$225)+'СЕТ СН'!$F$15</f>
        <v>0</v>
      </c>
      <c r="G248" s="36">
        <f>SUMIFS(СВЦЭМ!$G$40:$G$783,СВЦЭМ!$A$40:$A$783,$A248,СВЦЭМ!$B$39:$B$782,G$225)+'СЕТ СН'!$F$15</f>
        <v>0</v>
      </c>
      <c r="H248" s="36">
        <f>SUMIFS(СВЦЭМ!$G$40:$G$783,СВЦЭМ!$A$40:$A$783,$A248,СВЦЭМ!$B$39:$B$782,H$225)+'СЕТ СН'!$F$15</f>
        <v>0</v>
      </c>
      <c r="I248" s="36">
        <f>SUMIFS(СВЦЭМ!$G$40:$G$783,СВЦЭМ!$A$40:$A$783,$A248,СВЦЭМ!$B$39:$B$782,I$225)+'СЕТ СН'!$F$15</f>
        <v>0</v>
      </c>
      <c r="J248" s="36">
        <f>SUMIFS(СВЦЭМ!$G$40:$G$783,СВЦЭМ!$A$40:$A$783,$A248,СВЦЭМ!$B$39:$B$782,J$225)+'СЕТ СН'!$F$15</f>
        <v>0</v>
      </c>
      <c r="K248" s="36">
        <f>SUMIFS(СВЦЭМ!$G$40:$G$783,СВЦЭМ!$A$40:$A$783,$A248,СВЦЭМ!$B$39:$B$782,K$225)+'СЕТ СН'!$F$15</f>
        <v>0</v>
      </c>
      <c r="L248" s="36">
        <f>SUMIFS(СВЦЭМ!$G$40:$G$783,СВЦЭМ!$A$40:$A$783,$A248,СВЦЭМ!$B$39:$B$782,L$225)+'СЕТ СН'!$F$15</f>
        <v>0</v>
      </c>
      <c r="M248" s="36">
        <f>SUMIFS(СВЦЭМ!$G$40:$G$783,СВЦЭМ!$A$40:$A$783,$A248,СВЦЭМ!$B$39:$B$782,M$225)+'СЕТ СН'!$F$15</f>
        <v>0</v>
      </c>
      <c r="N248" s="36">
        <f>SUMIFS(СВЦЭМ!$G$40:$G$783,СВЦЭМ!$A$40:$A$783,$A248,СВЦЭМ!$B$39:$B$782,N$225)+'СЕТ СН'!$F$15</f>
        <v>0</v>
      </c>
      <c r="O248" s="36">
        <f>SUMIFS(СВЦЭМ!$G$40:$G$783,СВЦЭМ!$A$40:$A$783,$A248,СВЦЭМ!$B$39:$B$782,O$225)+'СЕТ СН'!$F$15</f>
        <v>0</v>
      </c>
      <c r="P248" s="36">
        <f>SUMIFS(СВЦЭМ!$G$40:$G$783,СВЦЭМ!$A$40:$A$783,$A248,СВЦЭМ!$B$39:$B$782,P$225)+'СЕТ СН'!$F$15</f>
        <v>0</v>
      </c>
      <c r="Q248" s="36">
        <f>SUMIFS(СВЦЭМ!$G$40:$G$783,СВЦЭМ!$A$40:$A$783,$A248,СВЦЭМ!$B$39:$B$782,Q$225)+'СЕТ СН'!$F$15</f>
        <v>0</v>
      </c>
      <c r="R248" s="36">
        <f>SUMIFS(СВЦЭМ!$G$40:$G$783,СВЦЭМ!$A$40:$A$783,$A248,СВЦЭМ!$B$39:$B$782,R$225)+'СЕТ СН'!$F$15</f>
        <v>0</v>
      </c>
      <c r="S248" s="36">
        <f>SUMIFS(СВЦЭМ!$G$40:$G$783,СВЦЭМ!$A$40:$A$783,$A248,СВЦЭМ!$B$39:$B$782,S$225)+'СЕТ СН'!$F$15</f>
        <v>0</v>
      </c>
      <c r="T248" s="36">
        <f>SUMIFS(СВЦЭМ!$G$40:$G$783,СВЦЭМ!$A$40:$A$783,$A248,СВЦЭМ!$B$39:$B$782,T$225)+'СЕТ СН'!$F$15</f>
        <v>0</v>
      </c>
      <c r="U248" s="36">
        <f>SUMIFS(СВЦЭМ!$G$40:$G$783,СВЦЭМ!$A$40:$A$783,$A248,СВЦЭМ!$B$39:$B$782,U$225)+'СЕТ СН'!$F$15</f>
        <v>0</v>
      </c>
      <c r="V248" s="36">
        <f>SUMIFS(СВЦЭМ!$G$40:$G$783,СВЦЭМ!$A$40:$A$783,$A248,СВЦЭМ!$B$39:$B$782,V$225)+'СЕТ СН'!$F$15</f>
        <v>0</v>
      </c>
      <c r="W248" s="36">
        <f>SUMIFS(СВЦЭМ!$G$40:$G$783,СВЦЭМ!$A$40:$A$783,$A248,СВЦЭМ!$B$39:$B$782,W$225)+'СЕТ СН'!$F$15</f>
        <v>0</v>
      </c>
      <c r="X248" s="36">
        <f>SUMIFS(СВЦЭМ!$G$40:$G$783,СВЦЭМ!$A$40:$A$783,$A248,СВЦЭМ!$B$39:$B$782,X$225)+'СЕТ СН'!$F$15</f>
        <v>0</v>
      </c>
      <c r="Y248" s="36">
        <f>SUMIFS(СВЦЭМ!$G$40:$G$783,СВЦЭМ!$A$40:$A$783,$A248,СВЦЭМ!$B$39:$B$782,Y$225)+'СЕТ СН'!$F$15</f>
        <v>0</v>
      </c>
    </row>
    <row r="249" spans="1:25" ht="15.75" hidden="1" x14ac:dyDescent="0.2">
      <c r="A249" s="35">
        <f t="shared" si="6"/>
        <v>45589</v>
      </c>
      <c r="B249" s="36">
        <f>SUMIFS(СВЦЭМ!$G$40:$G$783,СВЦЭМ!$A$40:$A$783,$A249,СВЦЭМ!$B$39:$B$782,B$225)+'СЕТ СН'!$F$15</f>
        <v>0</v>
      </c>
      <c r="C249" s="36">
        <f>SUMIFS(СВЦЭМ!$G$40:$G$783,СВЦЭМ!$A$40:$A$783,$A249,СВЦЭМ!$B$39:$B$782,C$225)+'СЕТ СН'!$F$15</f>
        <v>0</v>
      </c>
      <c r="D249" s="36">
        <f>SUMIFS(СВЦЭМ!$G$40:$G$783,СВЦЭМ!$A$40:$A$783,$A249,СВЦЭМ!$B$39:$B$782,D$225)+'СЕТ СН'!$F$15</f>
        <v>0</v>
      </c>
      <c r="E249" s="36">
        <f>SUMIFS(СВЦЭМ!$G$40:$G$783,СВЦЭМ!$A$40:$A$783,$A249,СВЦЭМ!$B$39:$B$782,E$225)+'СЕТ СН'!$F$15</f>
        <v>0</v>
      </c>
      <c r="F249" s="36">
        <f>SUMIFS(СВЦЭМ!$G$40:$G$783,СВЦЭМ!$A$40:$A$783,$A249,СВЦЭМ!$B$39:$B$782,F$225)+'СЕТ СН'!$F$15</f>
        <v>0</v>
      </c>
      <c r="G249" s="36">
        <f>SUMIFS(СВЦЭМ!$G$40:$G$783,СВЦЭМ!$A$40:$A$783,$A249,СВЦЭМ!$B$39:$B$782,G$225)+'СЕТ СН'!$F$15</f>
        <v>0</v>
      </c>
      <c r="H249" s="36">
        <f>SUMIFS(СВЦЭМ!$G$40:$G$783,СВЦЭМ!$A$40:$A$783,$A249,СВЦЭМ!$B$39:$B$782,H$225)+'СЕТ СН'!$F$15</f>
        <v>0</v>
      </c>
      <c r="I249" s="36">
        <f>SUMIFS(СВЦЭМ!$G$40:$G$783,СВЦЭМ!$A$40:$A$783,$A249,СВЦЭМ!$B$39:$B$782,I$225)+'СЕТ СН'!$F$15</f>
        <v>0</v>
      </c>
      <c r="J249" s="36">
        <f>SUMIFS(СВЦЭМ!$G$40:$G$783,СВЦЭМ!$A$40:$A$783,$A249,СВЦЭМ!$B$39:$B$782,J$225)+'СЕТ СН'!$F$15</f>
        <v>0</v>
      </c>
      <c r="K249" s="36">
        <f>SUMIFS(СВЦЭМ!$G$40:$G$783,СВЦЭМ!$A$40:$A$783,$A249,СВЦЭМ!$B$39:$B$782,K$225)+'СЕТ СН'!$F$15</f>
        <v>0</v>
      </c>
      <c r="L249" s="36">
        <f>SUMIFS(СВЦЭМ!$G$40:$G$783,СВЦЭМ!$A$40:$A$783,$A249,СВЦЭМ!$B$39:$B$782,L$225)+'СЕТ СН'!$F$15</f>
        <v>0</v>
      </c>
      <c r="M249" s="36">
        <f>SUMIFS(СВЦЭМ!$G$40:$G$783,СВЦЭМ!$A$40:$A$783,$A249,СВЦЭМ!$B$39:$B$782,M$225)+'СЕТ СН'!$F$15</f>
        <v>0</v>
      </c>
      <c r="N249" s="36">
        <f>SUMIFS(СВЦЭМ!$G$40:$G$783,СВЦЭМ!$A$40:$A$783,$A249,СВЦЭМ!$B$39:$B$782,N$225)+'СЕТ СН'!$F$15</f>
        <v>0</v>
      </c>
      <c r="O249" s="36">
        <f>SUMIFS(СВЦЭМ!$G$40:$G$783,СВЦЭМ!$A$40:$A$783,$A249,СВЦЭМ!$B$39:$B$782,O$225)+'СЕТ СН'!$F$15</f>
        <v>0</v>
      </c>
      <c r="P249" s="36">
        <f>SUMIFS(СВЦЭМ!$G$40:$G$783,СВЦЭМ!$A$40:$A$783,$A249,СВЦЭМ!$B$39:$B$782,P$225)+'СЕТ СН'!$F$15</f>
        <v>0</v>
      </c>
      <c r="Q249" s="36">
        <f>SUMIFS(СВЦЭМ!$G$40:$G$783,СВЦЭМ!$A$40:$A$783,$A249,СВЦЭМ!$B$39:$B$782,Q$225)+'СЕТ СН'!$F$15</f>
        <v>0</v>
      </c>
      <c r="R249" s="36">
        <f>SUMIFS(СВЦЭМ!$G$40:$G$783,СВЦЭМ!$A$40:$A$783,$A249,СВЦЭМ!$B$39:$B$782,R$225)+'СЕТ СН'!$F$15</f>
        <v>0</v>
      </c>
      <c r="S249" s="36">
        <f>SUMIFS(СВЦЭМ!$G$40:$G$783,СВЦЭМ!$A$40:$A$783,$A249,СВЦЭМ!$B$39:$B$782,S$225)+'СЕТ СН'!$F$15</f>
        <v>0</v>
      </c>
      <c r="T249" s="36">
        <f>SUMIFS(СВЦЭМ!$G$40:$G$783,СВЦЭМ!$A$40:$A$783,$A249,СВЦЭМ!$B$39:$B$782,T$225)+'СЕТ СН'!$F$15</f>
        <v>0</v>
      </c>
      <c r="U249" s="36">
        <f>SUMIFS(СВЦЭМ!$G$40:$G$783,СВЦЭМ!$A$40:$A$783,$A249,СВЦЭМ!$B$39:$B$782,U$225)+'СЕТ СН'!$F$15</f>
        <v>0</v>
      </c>
      <c r="V249" s="36">
        <f>SUMIFS(СВЦЭМ!$G$40:$G$783,СВЦЭМ!$A$40:$A$783,$A249,СВЦЭМ!$B$39:$B$782,V$225)+'СЕТ СН'!$F$15</f>
        <v>0</v>
      </c>
      <c r="W249" s="36">
        <f>SUMIFS(СВЦЭМ!$G$40:$G$783,СВЦЭМ!$A$40:$A$783,$A249,СВЦЭМ!$B$39:$B$782,W$225)+'СЕТ СН'!$F$15</f>
        <v>0</v>
      </c>
      <c r="X249" s="36">
        <f>SUMIFS(СВЦЭМ!$G$40:$G$783,СВЦЭМ!$A$40:$A$783,$A249,СВЦЭМ!$B$39:$B$782,X$225)+'СЕТ СН'!$F$15</f>
        <v>0</v>
      </c>
      <c r="Y249" s="36">
        <f>SUMIFS(СВЦЭМ!$G$40:$G$783,СВЦЭМ!$A$40:$A$783,$A249,СВЦЭМ!$B$39:$B$782,Y$225)+'СЕТ СН'!$F$15</f>
        <v>0</v>
      </c>
    </row>
    <row r="250" spans="1:25" ht="15.75" hidden="1" x14ac:dyDescent="0.2">
      <c r="A250" s="35">
        <f t="shared" si="6"/>
        <v>45590</v>
      </c>
      <c r="B250" s="36">
        <f>SUMIFS(СВЦЭМ!$G$40:$G$783,СВЦЭМ!$A$40:$A$783,$A250,СВЦЭМ!$B$39:$B$782,B$225)+'СЕТ СН'!$F$15</f>
        <v>0</v>
      </c>
      <c r="C250" s="36">
        <f>SUMIFS(СВЦЭМ!$G$40:$G$783,СВЦЭМ!$A$40:$A$783,$A250,СВЦЭМ!$B$39:$B$782,C$225)+'СЕТ СН'!$F$15</f>
        <v>0</v>
      </c>
      <c r="D250" s="36">
        <f>SUMIFS(СВЦЭМ!$G$40:$G$783,СВЦЭМ!$A$40:$A$783,$A250,СВЦЭМ!$B$39:$B$782,D$225)+'СЕТ СН'!$F$15</f>
        <v>0</v>
      </c>
      <c r="E250" s="36">
        <f>SUMIFS(СВЦЭМ!$G$40:$G$783,СВЦЭМ!$A$40:$A$783,$A250,СВЦЭМ!$B$39:$B$782,E$225)+'СЕТ СН'!$F$15</f>
        <v>0</v>
      </c>
      <c r="F250" s="36">
        <f>SUMIFS(СВЦЭМ!$G$40:$G$783,СВЦЭМ!$A$40:$A$783,$A250,СВЦЭМ!$B$39:$B$782,F$225)+'СЕТ СН'!$F$15</f>
        <v>0</v>
      </c>
      <c r="G250" s="36">
        <f>SUMIFS(СВЦЭМ!$G$40:$G$783,СВЦЭМ!$A$40:$A$783,$A250,СВЦЭМ!$B$39:$B$782,G$225)+'СЕТ СН'!$F$15</f>
        <v>0</v>
      </c>
      <c r="H250" s="36">
        <f>SUMIFS(СВЦЭМ!$G$40:$G$783,СВЦЭМ!$A$40:$A$783,$A250,СВЦЭМ!$B$39:$B$782,H$225)+'СЕТ СН'!$F$15</f>
        <v>0</v>
      </c>
      <c r="I250" s="36">
        <f>SUMIFS(СВЦЭМ!$G$40:$G$783,СВЦЭМ!$A$40:$A$783,$A250,СВЦЭМ!$B$39:$B$782,I$225)+'СЕТ СН'!$F$15</f>
        <v>0</v>
      </c>
      <c r="J250" s="36">
        <f>SUMIFS(СВЦЭМ!$G$40:$G$783,СВЦЭМ!$A$40:$A$783,$A250,СВЦЭМ!$B$39:$B$782,J$225)+'СЕТ СН'!$F$15</f>
        <v>0</v>
      </c>
      <c r="K250" s="36">
        <f>SUMIFS(СВЦЭМ!$G$40:$G$783,СВЦЭМ!$A$40:$A$783,$A250,СВЦЭМ!$B$39:$B$782,K$225)+'СЕТ СН'!$F$15</f>
        <v>0</v>
      </c>
      <c r="L250" s="36">
        <f>SUMIFS(СВЦЭМ!$G$40:$G$783,СВЦЭМ!$A$40:$A$783,$A250,СВЦЭМ!$B$39:$B$782,L$225)+'СЕТ СН'!$F$15</f>
        <v>0</v>
      </c>
      <c r="M250" s="36">
        <f>SUMIFS(СВЦЭМ!$G$40:$G$783,СВЦЭМ!$A$40:$A$783,$A250,СВЦЭМ!$B$39:$B$782,M$225)+'СЕТ СН'!$F$15</f>
        <v>0</v>
      </c>
      <c r="N250" s="36">
        <f>SUMIFS(СВЦЭМ!$G$40:$G$783,СВЦЭМ!$A$40:$A$783,$A250,СВЦЭМ!$B$39:$B$782,N$225)+'СЕТ СН'!$F$15</f>
        <v>0</v>
      </c>
      <c r="O250" s="36">
        <f>SUMIFS(СВЦЭМ!$G$40:$G$783,СВЦЭМ!$A$40:$A$783,$A250,СВЦЭМ!$B$39:$B$782,O$225)+'СЕТ СН'!$F$15</f>
        <v>0</v>
      </c>
      <c r="P250" s="36">
        <f>SUMIFS(СВЦЭМ!$G$40:$G$783,СВЦЭМ!$A$40:$A$783,$A250,СВЦЭМ!$B$39:$B$782,P$225)+'СЕТ СН'!$F$15</f>
        <v>0</v>
      </c>
      <c r="Q250" s="36">
        <f>SUMIFS(СВЦЭМ!$G$40:$G$783,СВЦЭМ!$A$40:$A$783,$A250,СВЦЭМ!$B$39:$B$782,Q$225)+'СЕТ СН'!$F$15</f>
        <v>0</v>
      </c>
      <c r="R250" s="36">
        <f>SUMIFS(СВЦЭМ!$G$40:$G$783,СВЦЭМ!$A$40:$A$783,$A250,СВЦЭМ!$B$39:$B$782,R$225)+'СЕТ СН'!$F$15</f>
        <v>0</v>
      </c>
      <c r="S250" s="36">
        <f>SUMIFS(СВЦЭМ!$G$40:$G$783,СВЦЭМ!$A$40:$A$783,$A250,СВЦЭМ!$B$39:$B$782,S$225)+'СЕТ СН'!$F$15</f>
        <v>0</v>
      </c>
      <c r="T250" s="36">
        <f>SUMIFS(СВЦЭМ!$G$40:$G$783,СВЦЭМ!$A$40:$A$783,$A250,СВЦЭМ!$B$39:$B$782,T$225)+'СЕТ СН'!$F$15</f>
        <v>0</v>
      </c>
      <c r="U250" s="36">
        <f>SUMIFS(СВЦЭМ!$G$40:$G$783,СВЦЭМ!$A$40:$A$783,$A250,СВЦЭМ!$B$39:$B$782,U$225)+'СЕТ СН'!$F$15</f>
        <v>0</v>
      </c>
      <c r="V250" s="36">
        <f>SUMIFS(СВЦЭМ!$G$40:$G$783,СВЦЭМ!$A$40:$A$783,$A250,СВЦЭМ!$B$39:$B$782,V$225)+'СЕТ СН'!$F$15</f>
        <v>0</v>
      </c>
      <c r="W250" s="36">
        <f>SUMIFS(СВЦЭМ!$G$40:$G$783,СВЦЭМ!$A$40:$A$783,$A250,СВЦЭМ!$B$39:$B$782,W$225)+'СЕТ СН'!$F$15</f>
        <v>0</v>
      </c>
      <c r="X250" s="36">
        <f>SUMIFS(СВЦЭМ!$G$40:$G$783,СВЦЭМ!$A$40:$A$783,$A250,СВЦЭМ!$B$39:$B$782,X$225)+'СЕТ СН'!$F$15</f>
        <v>0</v>
      </c>
      <c r="Y250" s="36">
        <f>SUMIFS(СВЦЭМ!$G$40:$G$783,СВЦЭМ!$A$40:$A$783,$A250,СВЦЭМ!$B$39:$B$782,Y$225)+'СЕТ СН'!$F$15</f>
        <v>0</v>
      </c>
    </row>
    <row r="251" spans="1:25" ht="15.75" hidden="1" x14ac:dyDescent="0.2">
      <c r="A251" s="35">
        <f t="shared" si="6"/>
        <v>45591</v>
      </c>
      <c r="B251" s="36">
        <f>SUMIFS(СВЦЭМ!$G$40:$G$783,СВЦЭМ!$A$40:$A$783,$A251,СВЦЭМ!$B$39:$B$782,B$225)+'СЕТ СН'!$F$15</f>
        <v>0</v>
      </c>
      <c r="C251" s="36">
        <f>SUMIFS(СВЦЭМ!$G$40:$G$783,СВЦЭМ!$A$40:$A$783,$A251,СВЦЭМ!$B$39:$B$782,C$225)+'СЕТ СН'!$F$15</f>
        <v>0</v>
      </c>
      <c r="D251" s="36">
        <f>SUMIFS(СВЦЭМ!$G$40:$G$783,СВЦЭМ!$A$40:$A$783,$A251,СВЦЭМ!$B$39:$B$782,D$225)+'СЕТ СН'!$F$15</f>
        <v>0</v>
      </c>
      <c r="E251" s="36">
        <f>SUMIFS(СВЦЭМ!$G$40:$G$783,СВЦЭМ!$A$40:$A$783,$A251,СВЦЭМ!$B$39:$B$782,E$225)+'СЕТ СН'!$F$15</f>
        <v>0</v>
      </c>
      <c r="F251" s="36">
        <f>SUMIFS(СВЦЭМ!$G$40:$G$783,СВЦЭМ!$A$40:$A$783,$A251,СВЦЭМ!$B$39:$B$782,F$225)+'СЕТ СН'!$F$15</f>
        <v>0</v>
      </c>
      <c r="G251" s="36">
        <f>SUMIFS(СВЦЭМ!$G$40:$G$783,СВЦЭМ!$A$40:$A$783,$A251,СВЦЭМ!$B$39:$B$782,G$225)+'СЕТ СН'!$F$15</f>
        <v>0</v>
      </c>
      <c r="H251" s="36">
        <f>SUMIFS(СВЦЭМ!$G$40:$G$783,СВЦЭМ!$A$40:$A$783,$A251,СВЦЭМ!$B$39:$B$782,H$225)+'СЕТ СН'!$F$15</f>
        <v>0</v>
      </c>
      <c r="I251" s="36">
        <f>SUMIFS(СВЦЭМ!$G$40:$G$783,СВЦЭМ!$A$40:$A$783,$A251,СВЦЭМ!$B$39:$B$782,I$225)+'СЕТ СН'!$F$15</f>
        <v>0</v>
      </c>
      <c r="J251" s="36">
        <f>SUMIFS(СВЦЭМ!$G$40:$G$783,СВЦЭМ!$A$40:$A$783,$A251,СВЦЭМ!$B$39:$B$782,J$225)+'СЕТ СН'!$F$15</f>
        <v>0</v>
      </c>
      <c r="K251" s="36">
        <f>SUMIFS(СВЦЭМ!$G$40:$G$783,СВЦЭМ!$A$40:$A$783,$A251,СВЦЭМ!$B$39:$B$782,K$225)+'СЕТ СН'!$F$15</f>
        <v>0</v>
      </c>
      <c r="L251" s="36">
        <f>SUMIFS(СВЦЭМ!$G$40:$G$783,СВЦЭМ!$A$40:$A$783,$A251,СВЦЭМ!$B$39:$B$782,L$225)+'СЕТ СН'!$F$15</f>
        <v>0</v>
      </c>
      <c r="M251" s="36">
        <f>SUMIFS(СВЦЭМ!$G$40:$G$783,СВЦЭМ!$A$40:$A$783,$A251,СВЦЭМ!$B$39:$B$782,M$225)+'СЕТ СН'!$F$15</f>
        <v>0</v>
      </c>
      <c r="N251" s="36">
        <f>SUMIFS(СВЦЭМ!$G$40:$G$783,СВЦЭМ!$A$40:$A$783,$A251,СВЦЭМ!$B$39:$B$782,N$225)+'СЕТ СН'!$F$15</f>
        <v>0</v>
      </c>
      <c r="O251" s="36">
        <f>SUMIFS(СВЦЭМ!$G$40:$G$783,СВЦЭМ!$A$40:$A$783,$A251,СВЦЭМ!$B$39:$B$782,O$225)+'СЕТ СН'!$F$15</f>
        <v>0</v>
      </c>
      <c r="P251" s="36">
        <f>SUMIFS(СВЦЭМ!$G$40:$G$783,СВЦЭМ!$A$40:$A$783,$A251,СВЦЭМ!$B$39:$B$782,P$225)+'СЕТ СН'!$F$15</f>
        <v>0</v>
      </c>
      <c r="Q251" s="36">
        <f>SUMIFS(СВЦЭМ!$G$40:$G$783,СВЦЭМ!$A$40:$A$783,$A251,СВЦЭМ!$B$39:$B$782,Q$225)+'СЕТ СН'!$F$15</f>
        <v>0</v>
      </c>
      <c r="R251" s="36">
        <f>SUMIFS(СВЦЭМ!$G$40:$G$783,СВЦЭМ!$A$40:$A$783,$A251,СВЦЭМ!$B$39:$B$782,R$225)+'СЕТ СН'!$F$15</f>
        <v>0</v>
      </c>
      <c r="S251" s="36">
        <f>SUMIFS(СВЦЭМ!$G$40:$G$783,СВЦЭМ!$A$40:$A$783,$A251,СВЦЭМ!$B$39:$B$782,S$225)+'СЕТ СН'!$F$15</f>
        <v>0</v>
      </c>
      <c r="T251" s="36">
        <f>SUMIFS(СВЦЭМ!$G$40:$G$783,СВЦЭМ!$A$40:$A$783,$A251,СВЦЭМ!$B$39:$B$782,T$225)+'СЕТ СН'!$F$15</f>
        <v>0</v>
      </c>
      <c r="U251" s="36">
        <f>SUMIFS(СВЦЭМ!$G$40:$G$783,СВЦЭМ!$A$40:$A$783,$A251,СВЦЭМ!$B$39:$B$782,U$225)+'СЕТ СН'!$F$15</f>
        <v>0</v>
      </c>
      <c r="V251" s="36">
        <f>SUMIFS(СВЦЭМ!$G$40:$G$783,СВЦЭМ!$A$40:$A$783,$A251,СВЦЭМ!$B$39:$B$782,V$225)+'СЕТ СН'!$F$15</f>
        <v>0</v>
      </c>
      <c r="W251" s="36">
        <f>SUMIFS(СВЦЭМ!$G$40:$G$783,СВЦЭМ!$A$40:$A$783,$A251,СВЦЭМ!$B$39:$B$782,W$225)+'СЕТ СН'!$F$15</f>
        <v>0</v>
      </c>
      <c r="X251" s="36">
        <f>SUMIFS(СВЦЭМ!$G$40:$G$783,СВЦЭМ!$A$40:$A$783,$A251,СВЦЭМ!$B$39:$B$782,X$225)+'СЕТ СН'!$F$15</f>
        <v>0</v>
      </c>
      <c r="Y251" s="36">
        <f>SUMIFS(СВЦЭМ!$G$40:$G$783,СВЦЭМ!$A$40:$A$783,$A251,СВЦЭМ!$B$39:$B$782,Y$225)+'СЕТ СН'!$F$15</f>
        <v>0</v>
      </c>
    </row>
    <row r="252" spans="1:25" ht="15.75" hidden="1" x14ac:dyDescent="0.2">
      <c r="A252" s="35">
        <f t="shared" si="6"/>
        <v>45592</v>
      </c>
      <c r="B252" s="36">
        <f>SUMIFS(СВЦЭМ!$G$40:$G$783,СВЦЭМ!$A$40:$A$783,$A252,СВЦЭМ!$B$39:$B$782,B$225)+'СЕТ СН'!$F$15</f>
        <v>0</v>
      </c>
      <c r="C252" s="36">
        <f>SUMIFS(СВЦЭМ!$G$40:$G$783,СВЦЭМ!$A$40:$A$783,$A252,СВЦЭМ!$B$39:$B$782,C$225)+'СЕТ СН'!$F$15</f>
        <v>0</v>
      </c>
      <c r="D252" s="36">
        <f>SUMIFS(СВЦЭМ!$G$40:$G$783,СВЦЭМ!$A$40:$A$783,$A252,СВЦЭМ!$B$39:$B$782,D$225)+'СЕТ СН'!$F$15</f>
        <v>0</v>
      </c>
      <c r="E252" s="36">
        <f>SUMIFS(СВЦЭМ!$G$40:$G$783,СВЦЭМ!$A$40:$A$783,$A252,СВЦЭМ!$B$39:$B$782,E$225)+'СЕТ СН'!$F$15</f>
        <v>0</v>
      </c>
      <c r="F252" s="36">
        <f>SUMIFS(СВЦЭМ!$G$40:$G$783,СВЦЭМ!$A$40:$A$783,$A252,СВЦЭМ!$B$39:$B$782,F$225)+'СЕТ СН'!$F$15</f>
        <v>0</v>
      </c>
      <c r="G252" s="36">
        <f>SUMIFS(СВЦЭМ!$G$40:$G$783,СВЦЭМ!$A$40:$A$783,$A252,СВЦЭМ!$B$39:$B$782,G$225)+'СЕТ СН'!$F$15</f>
        <v>0</v>
      </c>
      <c r="H252" s="36">
        <f>SUMIFS(СВЦЭМ!$G$40:$G$783,СВЦЭМ!$A$40:$A$783,$A252,СВЦЭМ!$B$39:$B$782,H$225)+'СЕТ СН'!$F$15</f>
        <v>0</v>
      </c>
      <c r="I252" s="36">
        <f>SUMIFS(СВЦЭМ!$G$40:$G$783,СВЦЭМ!$A$40:$A$783,$A252,СВЦЭМ!$B$39:$B$782,I$225)+'СЕТ СН'!$F$15</f>
        <v>0</v>
      </c>
      <c r="J252" s="36">
        <f>SUMIFS(СВЦЭМ!$G$40:$G$783,СВЦЭМ!$A$40:$A$783,$A252,СВЦЭМ!$B$39:$B$782,J$225)+'СЕТ СН'!$F$15</f>
        <v>0</v>
      </c>
      <c r="K252" s="36">
        <f>SUMIFS(СВЦЭМ!$G$40:$G$783,СВЦЭМ!$A$40:$A$783,$A252,СВЦЭМ!$B$39:$B$782,K$225)+'СЕТ СН'!$F$15</f>
        <v>0</v>
      </c>
      <c r="L252" s="36">
        <f>SUMIFS(СВЦЭМ!$G$40:$G$783,СВЦЭМ!$A$40:$A$783,$A252,СВЦЭМ!$B$39:$B$782,L$225)+'СЕТ СН'!$F$15</f>
        <v>0</v>
      </c>
      <c r="M252" s="36">
        <f>SUMIFS(СВЦЭМ!$G$40:$G$783,СВЦЭМ!$A$40:$A$783,$A252,СВЦЭМ!$B$39:$B$782,M$225)+'СЕТ СН'!$F$15</f>
        <v>0</v>
      </c>
      <c r="N252" s="36">
        <f>SUMIFS(СВЦЭМ!$G$40:$G$783,СВЦЭМ!$A$40:$A$783,$A252,СВЦЭМ!$B$39:$B$782,N$225)+'СЕТ СН'!$F$15</f>
        <v>0</v>
      </c>
      <c r="O252" s="36">
        <f>SUMIFS(СВЦЭМ!$G$40:$G$783,СВЦЭМ!$A$40:$A$783,$A252,СВЦЭМ!$B$39:$B$782,O$225)+'СЕТ СН'!$F$15</f>
        <v>0</v>
      </c>
      <c r="P252" s="36">
        <f>SUMIFS(СВЦЭМ!$G$40:$G$783,СВЦЭМ!$A$40:$A$783,$A252,СВЦЭМ!$B$39:$B$782,P$225)+'СЕТ СН'!$F$15</f>
        <v>0</v>
      </c>
      <c r="Q252" s="36">
        <f>SUMIFS(СВЦЭМ!$G$40:$G$783,СВЦЭМ!$A$40:$A$783,$A252,СВЦЭМ!$B$39:$B$782,Q$225)+'СЕТ СН'!$F$15</f>
        <v>0</v>
      </c>
      <c r="R252" s="36">
        <f>SUMIFS(СВЦЭМ!$G$40:$G$783,СВЦЭМ!$A$40:$A$783,$A252,СВЦЭМ!$B$39:$B$782,R$225)+'СЕТ СН'!$F$15</f>
        <v>0</v>
      </c>
      <c r="S252" s="36">
        <f>SUMIFS(СВЦЭМ!$G$40:$G$783,СВЦЭМ!$A$40:$A$783,$A252,СВЦЭМ!$B$39:$B$782,S$225)+'СЕТ СН'!$F$15</f>
        <v>0</v>
      </c>
      <c r="T252" s="36">
        <f>SUMIFS(СВЦЭМ!$G$40:$G$783,СВЦЭМ!$A$40:$A$783,$A252,СВЦЭМ!$B$39:$B$782,T$225)+'СЕТ СН'!$F$15</f>
        <v>0</v>
      </c>
      <c r="U252" s="36">
        <f>SUMIFS(СВЦЭМ!$G$40:$G$783,СВЦЭМ!$A$40:$A$783,$A252,СВЦЭМ!$B$39:$B$782,U$225)+'СЕТ СН'!$F$15</f>
        <v>0</v>
      </c>
      <c r="V252" s="36">
        <f>SUMIFS(СВЦЭМ!$G$40:$G$783,СВЦЭМ!$A$40:$A$783,$A252,СВЦЭМ!$B$39:$B$782,V$225)+'СЕТ СН'!$F$15</f>
        <v>0</v>
      </c>
      <c r="W252" s="36">
        <f>SUMIFS(СВЦЭМ!$G$40:$G$783,СВЦЭМ!$A$40:$A$783,$A252,СВЦЭМ!$B$39:$B$782,W$225)+'СЕТ СН'!$F$15</f>
        <v>0</v>
      </c>
      <c r="X252" s="36">
        <f>SUMIFS(СВЦЭМ!$G$40:$G$783,СВЦЭМ!$A$40:$A$783,$A252,СВЦЭМ!$B$39:$B$782,X$225)+'СЕТ СН'!$F$15</f>
        <v>0</v>
      </c>
      <c r="Y252" s="36">
        <f>SUMIFS(СВЦЭМ!$G$40:$G$783,СВЦЭМ!$A$40:$A$783,$A252,СВЦЭМ!$B$39:$B$782,Y$225)+'СЕТ СН'!$F$15</f>
        <v>0</v>
      </c>
    </row>
    <row r="253" spans="1:25" ht="15.75" hidden="1" x14ac:dyDescent="0.2">
      <c r="A253" s="35">
        <f t="shared" si="6"/>
        <v>45593</v>
      </c>
      <c r="B253" s="36">
        <f>SUMIFS(СВЦЭМ!$G$40:$G$783,СВЦЭМ!$A$40:$A$783,$A253,СВЦЭМ!$B$39:$B$782,B$225)+'СЕТ СН'!$F$15</f>
        <v>0</v>
      </c>
      <c r="C253" s="36">
        <f>SUMIFS(СВЦЭМ!$G$40:$G$783,СВЦЭМ!$A$40:$A$783,$A253,СВЦЭМ!$B$39:$B$782,C$225)+'СЕТ СН'!$F$15</f>
        <v>0</v>
      </c>
      <c r="D253" s="36">
        <f>SUMIFS(СВЦЭМ!$G$40:$G$783,СВЦЭМ!$A$40:$A$783,$A253,СВЦЭМ!$B$39:$B$782,D$225)+'СЕТ СН'!$F$15</f>
        <v>0</v>
      </c>
      <c r="E253" s="36">
        <f>SUMIFS(СВЦЭМ!$G$40:$G$783,СВЦЭМ!$A$40:$A$783,$A253,СВЦЭМ!$B$39:$B$782,E$225)+'СЕТ СН'!$F$15</f>
        <v>0</v>
      </c>
      <c r="F253" s="36">
        <f>SUMIFS(СВЦЭМ!$G$40:$G$783,СВЦЭМ!$A$40:$A$783,$A253,СВЦЭМ!$B$39:$B$782,F$225)+'СЕТ СН'!$F$15</f>
        <v>0</v>
      </c>
      <c r="G253" s="36">
        <f>SUMIFS(СВЦЭМ!$G$40:$G$783,СВЦЭМ!$A$40:$A$783,$A253,СВЦЭМ!$B$39:$B$782,G$225)+'СЕТ СН'!$F$15</f>
        <v>0</v>
      </c>
      <c r="H253" s="36">
        <f>SUMIFS(СВЦЭМ!$G$40:$G$783,СВЦЭМ!$A$40:$A$783,$A253,СВЦЭМ!$B$39:$B$782,H$225)+'СЕТ СН'!$F$15</f>
        <v>0</v>
      </c>
      <c r="I253" s="36">
        <f>SUMIFS(СВЦЭМ!$G$40:$G$783,СВЦЭМ!$A$40:$A$783,$A253,СВЦЭМ!$B$39:$B$782,I$225)+'СЕТ СН'!$F$15</f>
        <v>0</v>
      </c>
      <c r="J253" s="36">
        <f>SUMIFS(СВЦЭМ!$G$40:$G$783,СВЦЭМ!$A$40:$A$783,$A253,СВЦЭМ!$B$39:$B$782,J$225)+'СЕТ СН'!$F$15</f>
        <v>0</v>
      </c>
      <c r="K253" s="36">
        <f>SUMIFS(СВЦЭМ!$G$40:$G$783,СВЦЭМ!$A$40:$A$783,$A253,СВЦЭМ!$B$39:$B$782,K$225)+'СЕТ СН'!$F$15</f>
        <v>0</v>
      </c>
      <c r="L253" s="36">
        <f>SUMIFS(СВЦЭМ!$G$40:$G$783,СВЦЭМ!$A$40:$A$783,$A253,СВЦЭМ!$B$39:$B$782,L$225)+'СЕТ СН'!$F$15</f>
        <v>0</v>
      </c>
      <c r="M253" s="36">
        <f>SUMIFS(СВЦЭМ!$G$40:$G$783,СВЦЭМ!$A$40:$A$783,$A253,СВЦЭМ!$B$39:$B$782,M$225)+'СЕТ СН'!$F$15</f>
        <v>0</v>
      </c>
      <c r="N253" s="36">
        <f>SUMIFS(СВЦЭМ!$G$40:$G$783,СВЦЭМ!$A$40:$A$783,$A253,СВЦЭМ!$B$39:$B$782,N$225)+'СЕТ СН'!$F$15</f>
        <v>0</v>
      </c>
      <c r="O253" s="36">
        <f>SUMIFS(СВЦЭМ!$G$40:$G$783,СВЦЭМ!$A$40:$A$783,$A253,СВЦЭМ!$B$39:$B$782,O$225)+'СЕТ СН'!$F$15</f>
        <v>0</v>
      </c>
      <c r="P253" s="36">
        <f>SUMIFS(СВЦЭМ!$G$40:$G$783,СВЦЭМ!$A$40:$A$783,$A253,СВЦЭМ!$B$39:$B$782,P$225)+'СЕТ СН'!$F$15</f>
        <v>0</v>
      </c>
      <c r="Q253" s="36">
        <f>SUMIFS(СВЦЭМ!$G$40:$G$783,СВЦЭМ!$A$40:$A$783,$A253,СВЦЭМ!$B$39:$B$782,Q$225)+'СЕТ СН'!$F$15</f>
        <v>0</v>
      </c>
      <c r="R253" s="36">
        <f>SUMIFS(СВЦЭМ!$G$40:$G$783,СВЦЭМ!$A$40:$A$783,$A253,СВЦЭМ!$B$39:$B$782,R$225)+'СЕТ СН'!$F$15</f>
        <v>0</v>
      </c>
      <c r="S253" s="36">
        <f>SUMIFS(СВЦЭМ!$G$40:$G$783,СВЦЭМ!$A$40:$A$783,$A253,СВЦЭМ!$B$39:$B$782,S$225)+'СЕТ СН'!$F$15</f>
        <v>0</v>
      </c>
      <c r="T253" s="36">
        <f>SUMIFS(СВЦЭМ!$G$40:$G$783,СВЦЭМ!$A$40:$A$783,$A253,СВЦЭМ!$B$39:$B$782,T$225)+'СЕТ СН'!$F$15</f>
        <v>0</v>
      </c>
      <c r="U253" s="36">
        <f>SUMIFS(СВЦЭМ!$G$40:$G$783,СВЦЭМ!$A$40:$A$783,$A253,СВЦЭМ!$B$39:$B$782,U$225)+'СЕТ СН'!$F$15</f>
        <v>0</v>
      </c>
      <c r="V253" s="36">
        <f>SUMIFS(СВЦЭМ!$G$40:$G$783,СВЦЭМ!$A$40:$A$783,$A253,СВЦЭМ!$B$39:$B$782,V$225)+'СЕТ СН'!$F$15</f>
        <v>0</v>
      </c>
      <c r="W253" s="36">
        <f>SUMIFS(СВЦЭМ!$G$40:$G$783,СВЦЭМ!$A$40:$A$783,$A253,СВЦЭМ!$B$39:$B$782,W$225)+'СЕТ СН'!$F$15</f>
        <v>0</v>
      </c>
      <c r="X253" s="36">
        <f>SUMIFS(СВЦЭМ!$G$40:$G$783,СВЦЭМ!$A$40:$A$783,$A253,СВЦЭМ!$B$39:$B$782,X$225)+'СЕТ СН'!$F$15</f>
        <v>0</v>
      </c>
      <c r="Y253" s="36">
        <f>SUMIFS(СВЦЭМ!$G$40:$G$783,СВЦЭМ!$A$40:$A$783,$A253,СВЦЭМ!$B$39:$B$782,Y$225)+'СЕТ СН'!$F$15</f>
        <v>0</v>
      </c>
    </row>
    <row r="254" spans="1:25" ht="15.75" hidden="1" x14ac:dyDescent="0.2">
      <c r="A254" s="35">
        <f t="shared" si="6"/>
        <v>45594</v>
      </c>
      <c r="B254" s="36">
        <f>SUMIFS(СВЦЭМ!$G$40:$G$783,СВЦЭМ!$A$40:$A$783,$A254,СВЦЭМ!$B$39:$B$782,B$225)+'СЕТ СН'!$F$15</f>
        <v>0</v>
      </c>
      <c r="C254" s="36">
        <f>SUMIFS(СВЦЭМ!$G$40:$G$783,СВЦЭМ!$A$40:$A$783,$A254,СВЦЭМ!$B$39:$B$782,C$225)+'СЕТ СН'!$F$15</f>
        <v>0</v>
      </c>
      <c r="D254" s="36">
        <f>SUMIFS(СВЦЭМ!$G$40:$G$783,СВЦЭМ!$A$40:$A$783,$A254,СВЦЭМ!$B$39:$B$782,D$225)+'СЕТ СН'!$F$15</f>
        <v>0</v>
      </c>
      <c r="E254" s="36">
        <f>SUMIFS(СВЦЭМ!$G$40:$G$783,СВЦЭМ!$A$40:$A$783,$A254,СВЦЭМ!$B$39:$B$782,E$225)+'СЕТ СН'!$F$15</f>
        <v>0</v>
      </c>
      <c r="F254" s="36">
        <f>SUMIFS(СВЦЭМ!$G$40:$G$783,СВЦЭМ!$A$40:$A$783,$A254,СВЦЭМ!$B$39:$B$782,F$225)+'СЕТ СН'!$F$15</f>
        <v>0</v>
      </c>
      <c r="G254" s="36">
        <f>SUMIFS(СВЦЭМ!$G$40:$G$783,СВЦЭМ!$A$40:$A$783,$A254,СВЦЭМ!$B$39:$B$782,G$225)+'СЕТ СН'!$F$15</f>
        <v>0</v>
      </c>
      <c r="H254" s="36">
        <f>SUMIFS(СВЦЭМ!$G$40:$G$783,СВЦЭМ!$A$40:$A$783,$A254,СВЦЭМ!$B$39:$B$782,H$225)+'СЕТ СН'!$F$15</f>
        <v>0</v>
      </c>
      <c r="I254" s="36">
        <f>SUMIFS(СВЦЭМ!$G$40:$G$783,СВЦЭМ!$A$40:$A$783,$A254,СВЦЭМ!$B$39:$B$782,I$225)+'СЕТ СН'!$F$15</f>
        <v>0</v>
      </c>
      <c r="J254" s="36">
        <f>SUMIFS(СВЦЭМ!$G$40:$G$783,СВЦЭМ!$A$40:$A$783,$A254,СВЦЭМ!$B$39:$B$782,J$225)+'СЕТ СН'!$F$15</f>
        <v>0</v>
      </c>
      <c r="K254" s="36">
        <f>SUMIFS(СВЦЭМ!$G$40:$G$783,СВЦЭМ!$A$40:$A$783,$A254,СВЦЭМ!$B$39:$B$782,K$225)+'СЕТ СН'!$F$15</f>
        <v>0</v>
      </c>
      <c r="L254" s="36">
        <f>SUMIFS(СВЦЭМ!$G$40:$G$783,СВЦЭМ!$A$40:$A$783,$A254,СВЦЭМ!$B$39:$B$782,L$225)+'СЕТ СН'!$F$15</f>
        <v>0</v>
      </c>
      <c r="M254" s="36">
        <f>SUMIFS(СВЦЭМ!$G$40:$G$783,СВЦЭМ!$A$40:$A$783,$A254,СВЦЭМ!$B$39:$B$782,M$225)+'СЕТ СН'!$F$15</f>
        <v>0</v>
      </c>
      <c r="N254" s="36">
        <f>SUMIFS(СВЦЭМ!$G$40:$G$783,СВЦЭМ!$A$40:$A$783,$A254,СВЦЭМ!$B$39:$B$782,N$225)+'СЕТ СН'!$F$15</f>
        <v>0</v>
      </c>
      <c r="O254" s="36">
        <f>SUMIFS(СВЦЭМ!$G$40:$G$783,СВЦЭМ!$A$40:$A$783,$A254,СВЦЭМ!$B$39:$B$782,O$225)+'СЕТ СН'!$F$15</f>
        <v>0</v>
      </c>
      <c r="P254" s="36">
        <f>SUMIFS(СВЦЭМ!$G$40:$G$783,СВЦЭМ!$A$40:$A$783,$A254,СВЦЭМ!$B$39:$B$782,P$225)+'СЕТ СН'!$F$15</f>
        <v>0</v>
      </c>
      <c r="Q254" s="36">
        <f>SUMIFS(СВЦЭМ!$G$40:$G$783,СВЦЭМ!$A$40:$A$783,$A254,СВЦЭМ!$B$39:$B$782,Q$225)+'СЕТ СН'!$F$15</f>
        <v>0</v>
      </c>
      <c r="R254" s="36">
        <f>SUMIFS(СВЦЭМ!$G$40:$G$783,СВЦЭМ!$A$40:$A$783,$A254,СВЦЭМ!$B$39:$B$782,R$225)+'СЕТ СН'!$F$15</f>
        <v>0</v>
      </c>
      <c r="S254" s="36">
        <f>SUMIFS(СВЦЭМ!$G$40:$G$783,СВЦЭМ!$A$40:$A$783,$A254,СВЦЭМ!$B$39:$B$782,S$225)+'СЕТ СН'!$F$15</f>
        <v>0</v>
      </c>
      <c r="T254" s="36">
        <f>SUMIFS(СВЦЭМ!$G$40:$G$783,СВЦЭМ!$A$40:$A$783,$A254,СВЦЭМ!$B$39:$B$782,T$225)+'СЕТ СН'!$F$15</f>
        <v>0</v>
      </c>
      <c r="U254" s="36">
        <f>SUMIFS(СВЦЭМ!$G$40:$G$783,СВЦЭМ!$A$40:$A$783,$A254,СВЦЭМ!$B$39:$B$782,U$225)+'СЕТ СН'!$F$15</f>
        <v>0</v>
      </c>
      <c r="V254" s="36">
        <f>SUMIFS(СВЦЭМ!$G$40:$G$783,СВЦЭМ!$A$40:$A$783,$A254,СВЦЭМ!$B$39:$B$782,V$225)+'СЕТ СН'!$F$15</f>
        <v>0</v>
      </c>
      <c r="W254" s="36">
        <f>SUMIFS(СВЦЭМ!$G$40:$G$783,СВЦЭМ!$A$40:$A$783,$A254,СВЦЭМ!$B$39:$B$782,W$225)+'СЕТ СН'!$F$15</f>
        <v>0</v>
      </c>
      <c r="X254" s="36">
        <f>SUMIFS(СВЦЭМ!$G$40:$G$783,СВЦЭМ!$A$40:$A$783,$A254,СВЦЭМ!$B$39:$B$782,X$225)+'СЕТ СН'!$F$15</f>
        <v>0</v>
      </c>
      <c r="Y254" s="36">
        <f>SUMIFS(СВЦЭМ!$G$40:$G$783,СВЦЭМ!$A$40:$A$783,$A254,СВЦЭМ!$B$39:$B$782,Y$225)+'СЕТ СН'!$F$15</f>
        <v>0</v>
      </c>
    </row>
    <row r="255" spans="1:25" ht="15.75" hidden="1" x14ac:dyDescent="0.2">
      <c r="A255" s="35">
        <f t="shared" si="6"/>
        <v>45595</v>
      </c>
      <c r="B255" s="36">
        <f>SUMIFS(СВЦЭМ!$G$40:$G$783,СВЦЭМ!$A$40:$A$783,$A255,СВЦЭМ!$B$39:$B$782,B$225)+'СЕТ СН'!$F$15</f>
        <v>0</v>
      </c>
      <c r="C255" s="36">
        <f>SUMIFS(СВЦЭМ!$G$40:$G$783,СВЦЭМ!$A$40:$A$783,$A255,СВЦЭМ!$B$39:$B$782,C$225)+'СЕТ СН'!$F$15</f>
        <v>0</v>
      </c>
      <c r="D255" s="36">
        <f>SUMIFS(СВЦЭМ!$G$40:$G$783,СВЦЭМ!$A$40:$A$783,$A255,СВЦЭМ!$B$39:$B$782,D$225)+'СЕТ СН'!$F$15</f>
        <v>0</v>
      </c>
      <c r="E255" s="36">
        <f>SUMIFS(СВЦЭМ!$G$40:$G$783,СВЦЭМ!$A$40:$A$783,$A255,СВЦЭМ!$B$39:$B$782,E$225)+'СЕТ СН'!$F$15</f>
        <v>0</v>
      </c>
      <c r="F255" s="36">
        <f>SUMIFS(СВЦЭМ!$G$40:$G$783,СВЦЭМ!$A$40:$A$783,$A255,СВЦЭМ!$B$39:$B$782,F$225)+'СЕТ СН'!$F$15</f>
        <v>0</v>
      </c>
      <c r="G255" s="36">
        <f>SUMIFS(СВЦЭМ!$G$40:$G$783,СВЦЭМ!$A$40:$A$783,$A255,СВЦЭМ!$B$39:$B$782,G$225)+'СЕТ СН'!$F$15</f>
        <v>0</v>
      </c>
      <c r="H255" s="36">
        <f>SUMIFS(СВЦЭМ!$G$40:$G$783,СВЦЭМ!$A$40:$A$783,$A255,СВЦЭМ!$B$39:$B$782,H$225)+'СЕТ СН'!$F$15</f>
        <v>0</v>
      </c>
      <c r="I255" s="36">
        <f>SUMIFS(СВЦЭМ!$G$40:$G$783,СВЦЭМ!$A$40:$A$783,$A255,СВЦЭМ!$B$39:$B$782,I$225)+'СЕТ СН'!$F$15</f>
        <v>0</v>
      </c>
      <c r="J255" s="36">
        <f>SUMIFS(СВЦЭМ!$G$40:$G$783,СВЦЭМ!$A$40:$A$783,$A255,СВЦЭМ!$B$39:$B$782,J$225)+'СЕТ СН'!$F$15</f>
        <v>0</v>
      </c>
      <c r="K255" s="36">
        <f>SUMIFS(СВЦЭМ!$G$40:$G$783,СВЦЭМ!$A$40:$A$783,$A255,СВЦЭМ!$B$39:$B$782,K$225)+'СЕТ СН'!$F$15</f>
        <v>0</v>
      </c>
      <c r="L255" s="36">
        <f>SUMIFS(СВЦЭМ!$G$40:$G$783,СВЦЭМ!$A$40:$A$783,$A255,СВЦЭМ!$B$39:$B$782,L$225)+'СЕТ СН'!$F$15</f>
        <v>0</v>
      </c>
      <c r="M255" s="36">
        <f>SUMIFS(СВЦЭМ!$G$40:$G$783,СВЦЭМ!$A$40:$A$783,$A255,СВЦЭМ!$B$39:$B$782,M$225)+'СЕТ СН'!$F$15</f>
        <v>0</v>
      </c>
      <c r="N255" s="36">
        <f>SUMIFS(СВЦЭМ!$G$40:$G$783,СВЦЭМ!$A$40:$A$783,$A255,СВЦЭМ!$B$39:$B$782,N$225)+'СЕТ СН'!$F$15</f>
        <v>0</v>
      </c>
      <c r="O255" s="36">
        <f>SUMIFS(СВЦЭМ!$G$40:$G$783,СВЦЭМ!$A$40:$A$783,$A255,СВЦЭМ!$B$39:$B$782,O$225)+'СЕТ СН'!$F$15</f>
        <v>0</v>
      </c>
      <c r="P255" s="36">
        <f>SUMIFS(СВЦЭМ!$G$40:$G$783,СВЦЭМ!$A$40:$A$783,$A255,СВЦЭМ!$B$39:$B$782,P$225)+'СЕТ СН'!$F$15</f>
        <v>0</v>
      </c>
      <c r="Q255" s="36">
        <f>SUMIFS(СВЦЭМ!$G$40:$G$783,СВЦЭМ!$A$40:$A$783,$A255,СВЦЭМ!$B$39:$B$782,Q$225)+'СЕТ СН'!$F$15</f>
        <v>0</v>
      </c>
      <c r="R255" s="36">
        <f>SUMIFS(СВЦЭМ!$G$40:$G$783,СВЦЭМ!$A$40:$A$783,$A255,СВЦЭМ!$B$39:$B$782,R$225)+'СЕТ СН'!$F$15</f>
        <v>0</v>
      </c>
      <c r="S255" s="36">
        <f>SUMIFS(СВЦЭМ!$G$40:$G$783,СВЦЭМ!$A$40:$A$783,$A255,СВЦЭМ!$B$39:$B$782,S$225)+'СЕТ СН'!$F$15</f>
        <v>0</v>
      </c>
      <c r="T255" s="36">
        <f>SUMIFS(СВЦЭМ!$G$40:$G$783,СВЦЭМ!$A$40:$A$783,$A255,СВЦЭМ!$B$39:$B$782,T$225)+'СЕТ СН'!$F$15</f>
        <v>0</v>
      </c>
      <c r="U255" s="36">
        <f>SUMIFS(СВЦЭМ!$G$40:$G$783,СВЦЭМ!$A$40:$A$783,$A255,СВЦЭМ!$B$39:$B$782,U$225)+'СЕТ СН'!$F$15</f>
        <v>0</v>
      </c>
      <c r="V255" s="36">
        <f>SUMIFS(СВЦЭМ!$G$40:$G$783,СВЦЭМ!$A$40:$A$783,$A255,СВЦЭМ!$B$39:$B$782,V$225)+'СЕТ СН'!$F$15</f>
        <v>0</v>
      </c>
      <c r="W255" s="36">
        <f>SUMIFS(СВЦЭМ!$G$40:$G$783,СВЦЭМ!$A$40:$A$783,$A255,СВЦЭМ!$B$39:$B$782,W$225)+'СЕТ СН'!$F$15</f>
        <v>0</v>
      </c>
      <c r="X255" s="36">
        <f>SUMIFS(СВЦЭМ!$G$40:$G$783,СВЦЭМ!$A$40:$A$783,$A255,СВЦЭМ!$B$39:$B$782,X$225)+'СЕТ СН'!$F$15</f>
        <v>0</v>
      </c>
      <c r="Y255" s="36">
        <f>SUMIFS(СВЦЭМ!$G$40:$G$783,СВЦЭМ!$A$40:$A$783,$A255,СВЦЭМ!$B$39:$B$782,Y$225)+'СЕТ СН'!$F$15</f>
        <v>0</v>
      </c>
    </row>
    <row r="256" spans="1:25" ht="15.75" hidden="1" x14ac:dyDescent="0.2">
      <c r="A256" s="35">
        <f t="shared" si="6"/>
        <v>45596</v>
      </c>
      <c r="B256" s="36">
        <f>SUMIFS(СВЦЭМ!$G$40:$G$783,СВЦЭМ!$A$40:$A$783,$A256,СВЦЭМ!$B$39:$B$782,B$225)+'СЕТ СН'!$F$15</f>
        <v>0</v>
      </c>
      <c r="C256" s="36">
        <f>SUMIFS(СВЦЭМ!$G$40:$G$783,СВЦЭМ!$A$40:$A$783,$A256,СВЦЭМ!$B$39:$B$782,C$225)+'СЕТ СН'!$F$15</f>
        <v>0</v>
      </c>
      <c r="D256" s="36">
        <f>SUMIFS(СВЦЭМ!$G$40:$G$783,СВЦЭМ!$A$40:$A$783,$A256,СВЦЭМ!$B$39:$B$782,D$225)+'СЕТ СН'!$F$15</f>
        <v>0</v>
      </c>
      <c r="E256" s="36">
        <f>SUMIFS(СВЦЭМ!$G$40:$G$783,СВЦЭМ!$A$40:$A$783,$A256,СВЦЭМ!$B$39:$B$782,E$225)+'СЕТ СН'!$F$15</f>
        <v>0</v>
      </c>
      <c r="F256" s="36">
        <f>SUMIFS(СВЦЭМ!$G$40:$G$783,СВЦЭМ!$A$40:$A$783,$A256,СВЦЭМ!$B$39:$B$782,F$225)+'СЕТ СН'!$F$15</f>
        <v>0</v>
      </c>
      <c r="G256" s="36">
        <f>SUMIFS(СВЦЭМ!$G$40:$G$783,СВЦЭМ!$A$40:$A$783,$A256,СВЦЭМ!$B$39:$B$782,G$225)+'СЕТ СН'!$F$15</f>
        <v>0</v>
      </c>
      <c r="H256" s="36">
        <f>SUMIFS(СВЦЭМ!$G$40:$G$783,СВЦЭМ!$A$40:$A$783,$A256,СВЦЭМ!$B$39:$B$782,H$225)+'СЕТ СН'!$F$15</f>
        <v>0</v>
      </c>
      <c r="I256" s="36">
        <f>SUMIFS(СВЦЭМ!$G$40:$G$783,СВЦЭМ!$A$40:$A$783,$A256,СВЦЭМ!$B$39:$B$782,I$225)+'СЕТ СН'!$F$15</f>
        <v>0</v>
      </c>
      <c r="J256" s="36">
        <f>SUMIFS(СВЦЭМ!$G$40:$G$783,СВЦЭМ!$A$40:$A$783,$A256,СВЦЭМ!$B$39:$B$782,J$225)+'СЕТ СН'!$F$15</f>
        <v>0</v>
      </c>
      <c r="K256" s="36">
        <f>SUMIFS(СВЦЭМ!$G$40:$G$783,СВЦЭМ!$A$40:$A$783,$A256,СВЦЭМ!$B$39:$B$782,K$225)+'СЕТ СН'!$F$15</f>
        <v>0</v>
      </c>
      <c r="L256" s="36">
        <f>SUMIFS(СВЦЭМ!$G$40:$G$783,СВЦЭМ!$A$40:$A$783,$A256,СВЦЭМ!$B$39:$B$782,L$225)+'СЕТ СН'!$F$15</f>
        <v>0</v>
      </c>
      <c r="M256" s="36">
        <f>SUMIFS(СВЦЭМ!$G$40:$G$783,СВЦЭМ!$A$40:$A$783,$A256,СВЦЭМ!$B$39:$B$782,M$225)+'СЕТ СН'!$F$15</f>
        <v>0</v>
      </c>
      <c r="N256" s="36">
        <f>SUMIFS(СВЦЭМ!$G$40:$G$783,СВЦЭМ!$A$40:$A$783,$A256,СВЦЭМ!$B$39:$B$782,N$225)+'СЕТ СН'!$F$15</f>
        <v>0</v>
      </c>
      <c r="O256" s="36">
        <f>SUMIFS(СВЦЭМ!$G$40:$G$783,СВЦЭМ!$A$40:$A$783,$A256,СВЦЭМ!$B$39:$B$782,O$225)+'СЕТ СН'!$F$15</f>
        <v>0</v>
      </c>
      <c r="P256" s="36">
        <f>SUMIFS(СВЦЭМ!$G$40:$G$783,СВЦЭМ!$A$40:$A$783,$A256,СВЦЭМ!$B$39:$B$782,P$225)+'СЕТ СН'!$F$15</f>
        <v>0</v>
      </c>
      <c r="Q256" s="36">
        <f>SUMIFS(СВЦЭМ!$G$40:$G$783,СВЦЭМ!$A$40:$A$783,$A256,СВЦЭМ!$B$39:$B$782,Q$225)+'СЕТ СН'!$F$15</f>
        <v>0</v>
      </c>
      <c r="R256" s="36">
        <f>SUMIFS(СВЦЭМ!$G$40:$G$783,СВЦЭМ!$A$40:$A$783,$A256,СВЦЭМ!$B$39:$B$782,R$225)+'СЕТ СН'!$F$15</f>
        <v>0</v>
      </c>
      <c r="S256" s="36">
        <f>SUMIFS(СВЦЭМ!$G$40:$G$783,СВЦЭМ!$A$40:$A$783,$A256,СВЦЭМ!$B$39:$B$782,S$225)+'СЕТ СН'!$F$15</f>
        <v>0</v>
      </c>
      <c r="T256" s="36">
        <f>SUMIFS(СВЦЭМ!$G$40:$G$783,СВЦЭМ!$A$40:$A$783,$A256,СВЦЭМ!$B$39:$B$782,T$225)+'СЕТ СН'!$F$15</f>
        <v>0</v>
      </c>
      <c r="U256" s="36">
        <f>SUMIFS(СВЦЭМ!$G$40:$G$783,СВЦЭМ!$A$40:$A$783,$A256,СВЦЭМ!$B$39:$B$782,U$225)+'СЕТ СН'!$F$15</f>
        <v>0</v>
      </c>
      <c r="V256" s="36">
        <f>SUMIFS(СВЦЭМ!$G$40:$G$783,СВЦЭМ!$A$40:$A$783,$A256,СВЦЭМ!$B$39:$B$782,V$225)+'СЕТ СН'!$F$15</f>
        <v>0</v>
      </c>
      <c r="W256" s="36">
        <f>SUMIFS(СВЦЭМ!$G$40:$G$783,СВЦЭМ!$A$40:$A$783,$A256,СВЦЭМ!$B$39:$B$782,W$225)+'СЕТ СН'!$F$15</f>
        <v>0</v>
      </c>
      <c r="X256" s="36">
        <f>SUMIFS(СВЦЭМ!$G$40:$G$783,СВЦЭМ!$A$40:$A$783,$A256,СВЦЭМ!$B$39:$B$782,X$225)+'СЕТ СН'!$F$15</f>
        <v>0</v>
      </c>
      <c r="Y256" s="36">
        <f>SUMIFS(СВЦЭМ!$G$40:$G$783,СВЦЭМ!$A$40:$A$783,$A256,СВЦЭМ!$B$39:$B$782,Y$225)+'СЕТ СН'!$F$15</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7" t="s">
        <v>7</v>
      </c>
      <c r="B258" s="131" t="s">
        <v>117</v>
      </c>
      <c r="C258" s="132"/>
      <c r="D258" s="132"/>
      <c r="E258" s="132"/>
      <c r="F258" s="132"/>
      <c r="G258" s="132"/>
      <c r="H258" s="132"/>
      <c r="I258" s="132"/>
      <c r="J258" s="132"/>
      <c r="K258" s="132"/>
      <c r="L258" s="132"/>
      <c r="M258" s="132"/>
      <c r="N258" s="132"/>
      <c r="O258" s="132"/>
      <c r="P258" s="132"/>
      <c r="Q258" s="132"/>
      <c r="R258" s="132"/>
      <c r="S258" s="132"/>
      <c r="T258" s="132"/>
      <c r="U258" s="132"/>
      <c r="V258" s="132"/>
      <c r="W258" s="132"/>
      <c r="X258" s="132"/>
      <c r="Y258" s="133"/>
    </row>
    <row r="259" spans="1:27" ht="12.75" hidden="1" customHeight="1" x14ac:dyDescent="0.2">
      <c r="A259" s="138"/>
      <c r="B259" s="134"/>
      <c r="C259" s="135"/>
      <c r="D259" s="135"/>
      <c r="E259" s="135"/>
      <c r="F259" s="135"/>
      <c r="G259" s="135"/>
      <c r="H259" s="135"/>
      <c r="I259" s="135"/>
      <c r="J259" s="135"/>
      <c r="K259" s="135"/>
      <c r="L259" s="135"/>
      <c r="M259" s="135"/>
      <c r="N259" s="135"/>
      <c r="O259" s="135"/>
      <c r="P259" s="135"/>
      <c r="Q259" s="135"/>
      <c r="R259" s="135"/>
      <c r="S259" s="135"/>
      <c r="T259" s="135"/>
      <c r="U259" s="135"/>
      <c r="V259" s="135"/>
      <c r="W259" s="135"/>
      <c r="X259" s="135"/>
      <c r="Y259" s="136"/>
    </row>
    <row r="260" spans="1:27" s="46" customFormat="1" ht="12.75" hidden="1" customHeight="1" x14ac:dyDescent="0.2">
      <c r="A260" s="139"/>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01.10.2024</v>
      </c>
      <c r="B261" s="36">
        <f>SUMIFS(СВЦЭМ!$H$40:$H$783,СВЦЭМ!$A$40:$A$783,$A261,СВЦЭМ!$B$39:$B$782,B$260)+'СЕТ СН'!$F$15</f>
        <v>0</v>
      </c>
      <c r="C261" s="36">
        <f>SUMIFS(СВЦЭМ!$H$40:$H$783,СВЦЭМ!$A$40:$A$783,$A261,СВЦЭМ!$B$39:$B$782,C$260)+'СЕТ СН'!$F$15</f>
        <v>0</v>
      </c>
      <c r="D261" s="36">
        <f>SUMIFS(СВЦЭМ!$H$40:$H$783,СВЦЭМ!$A$40:$A$783,$A261,СВЦЭМ!$B$39:$B$782,D$260)+'СЕТ СН'!$F$15</f>
        <v>0</v>
      </c>
      <c r="E261" s="36">
        <f>SUMIFS(СВЦЭМ!$H$40:$H$783,СВЦЭМ!$A$40:$A$783,$A261,СВЦЭМ!$B$39:$B$782,E$260)+'СЕТ СН'!$F$15</f>
        <v>0</v>
      </c>
      <c r="F261" s="36">
        <f>SUMIFS(СВЦЭМ!$H$40:$H$783,СВЦЭМ!$A$40:$A$783,$A261,СВЦЭМ!$B$39:$B$782,F$260)+'СЕТ СН'!$F$15</f>
        <v>0</v>
      </c>
      <c r="G261" s="36">
        <f>SUMIFS(СВЦЭМ!$H$40:$H$783,СВЦЭМ!$A$40:$A$783,$A261,СВЦЭМ!$B$39:$B$782,G$260)+'СЕТ СН'!$F$15</f>
        <v>0</v>
      </c>
      <c r="H261" s="36">
        <f>SUMIFS(СВЦЭМ!$H$40:$H$783,СВЦЭМ!$A$40:$A$783,$A261,СВЦЭМ!$B$39:$B$782,H$260)+'СЕТ СН'!$F$15</f>
        <v>0</v>
      </c>
      <c r="I261" s="36">
        <f>SUMIFS(СВЦЭМ!$H$40:$H$783,СВЦЭМ!$A$40:$A$783,$A261,СВЦЭМ!$B$39:$B$782,I$260)+'СЕТ СН'!$F$15</f>
        <v>0</v>
      </c>
      <c r="J261" s="36">
        <f>SUMIFS(СВЦЭМ!$H$40:$H$783,СВЦЭМ!$A$40:$A$783,$A261,СВЦЭМ!$B$39:$B$782,J$260)+'СЕТ СН'!$F$15</f>
        <v>0</v>
      </c>
      <c r="K261" s="36">
        <f>SUMIFS(СВЦЭМ!$H$40:$H$783,СВЦЭМ!$A$40:$A$783,$A261,СВЦЭМ!$B$39:$B$782,K$260)+'СЕТ СН'!$F$15</f>
        <v>0</v>
      </c>
      <c r="L261" s="36">
        <f>SUMIFS(СВЦЭМ!$H$40:$H$783,СВЦЭМ!$A$40:$A$783,$A261,СВЦЭМ!$B$39:$B$782,L$260)+'СЕТ СН'!$F$15</f>
        <v>0</v>
      </c>
      <c r="M261" s="36">
        <f>SUMIFS(СВЦЭМ!$H$40:$H$783,СВЦЭМ!$A$40:$A$783,$A261,СВЦЭМ!$B$39:$B$782,M$260)+'СЕТ СН'!$F$15</f>
        <v>0</v>
      </c>
      <c r="N261" s="36">
        <f>SUMIFS(СВЦЭМ!$H$40:$H$783,СВЦЭМ!$A$40:$A$783,$A261,СВЦЭМ!$B$39:$B$782,N$260)+'СЕТ СН'!$F$15</f>
        <v>0</v>
      </c>
      <c r="O261" s="36">
        <f>SUMIFS(СВЦЭМ!$H$40:$H$783,СВЦЭМ!$A$40:$A$783,$A261,СВЦЭМ!$B$39:$B$782,O$260)+'СЕТ СН'!$F$15</f>
        <v>0</v>
      </c>
      <c r="P261" s="36">
        <f>SUMIFS(СВЦЭМ!$H$40:$H$783,СВЦЭМ!$A$40:$A$783,$A261,СВЦЭМ!$B$39:$B$782,P$260)+'СЕТ СН'!$F$15</f>
        <v>0</v>
      </c>
      <c r="Q261" s="36">
        <f>SUMIFS(СВЦЭМ!$H$40:$H$783,СВЦЭМ!$A$40:$A$783,$A261,СВЦЭМ!$B$39:$B$782,Q$260)+'СЕТ СН'!$F$15</f>
        <v>0</v>
      </c>
      <c r="R261" s="36">
        <f>SUMIFS(СВЦЭМ!$H$40:$H$783,СВЦЭМ!$A$40:$A$783,$A261,СВЦЭМ!$B$39:$B$782,R$260)+'СЕТ СН'!$F$15</f>
        <v>0</v>
      </c>
      <c r="S261" s="36">
        <f>SUMIFS(СВЦЭМ!$H$40:$H$783,СВЦЭМ!$A$40:$A$783,$A261,СВЦЭМ!$B$39:$B$782,S$260)+'СЕТ СН'!$F$15</f>
        <v>0</v>
      </c>
      <c r="T261" s="36">
        <f>SUMIFS(СВЦЭМ!$H$40:$H$783,СВЦЭМ!$A$40:$A$783,$A261,СВЦЭМ!$B$39:$B$782,T$260)+'СЕТ СН'!$F$15</f>
        <v>0</v>
      </c>
      <c r="U261" s="36">
        <f>SUMIFS(СВЦЭМ!$H$40:$H$783,СВЦЭМ!$A$40:$A$783,$A261,СВЦЭМ!$B$39:$B$782,U$260)+'СЕТ СН'!$F$15</f>
        <v>0</v>
      </c>
      <c r="V261" s="36">
        <f>SUMIFS(СВЦЭМ!$H$40:$H$783,СВЦЭМ!$A$40:$A$783,$A261,СВЦЭМ!$B$39:$B$782,V$260)+'СЕТ СН'!$F$15</f>
        <v>0</v>
      </c>
      <c r="W261" s="36">
        <f>SUMIFS(СВЦЭМ!$H$40:$H$783,СВЦЭМ!$A$40:$A$783,$A261,СВЦЭМ!$B$39:$B$782,W$260)+'СЕТ СН'!$F$15</f>
        <v>0</v>
      </c>
      <c r="X261" s="36">
        <f>SUMIFS(СВЦЭМ!$H$40:$H$783,СВЦЭМ!$A$40:$A$783,$A261,СВЦЭМ!$B$39:$B$782,X$260)+'СЕТ СН'!$F$15</f>
        <v>0</v>
      </c>
      <c r="Y261" s="36">
        <f>SUMIFS(СВЦЭМ!$H$40:$H$783,СВЦЭМ!$A$40:$A$783,$A261,СВЦЭМ!$B$39:$B$782,Y$260)+'СЕТ СН'!$F$15</f>
        <v>0</v>
      </c>
      <c r="AA261" s="45"/>
    </row>
    <row r="262" spans="1:27" ht="15.75" hidden="1" x14ac:dyDescent="0.2">
      <c r="A262" s="35">
        <f>A261+1</f>
        <v>45567</v>
      </c>
      <c r="B262" s="36">
        <f>SUMIFS(СВЦЭМ!$H$40:$H$783,СВЦЭМ!$A$40:$A$783,$A262,СВЦЭМ!$B$39:$B$782,B$260)+'СЕТ СН'!$F$15</f>
        <v>0</v>
      </c>
      <c r="C262" s="36">
        <f>SUMIFS(СВЦЭМ!$H$40:$H$783,СВЦЭМ!$A$40:$A$783,$A262,СВЦЭМ!$B$39:$B$782,C$260)+'СЕТ СН'!$F$15</f>
        <v>0</v>
      </c>
      <c r="D262" s="36">
        <f>SUMIFS(СВЦЭМ!$H$40:$H$783,СВЦЭМ!$A$40:$A$783,$A262,СВЦЭМ!$B$39:$B$782,D$260)+'СЕТ СН'!$F$15</f>
        <v>0</v>
      </c>
      <c r="E262" s="36">
        <f>SUMIFS(СВЦЭМ!$H$40:$H$783,СВЦЭМ!$A$40:$A$783,$A262,СВЦЭМ!$B$39:$B$782,E$260)+'СЕТ СН'!$F$15</f>
        <v>0</v>
      </c>
      <c r="F262" s="36">
        <f>SUMIFS(СВЦЭМ!$H$40:$H$783,СВЦЭМ!$A$40:$A$783,$A262,СВЦЭМ!$B$39:$B$782,F$260)+'СЕТ СН'!$F$15</f>
        <v>0</v>
      </c>
      <c r="G262" s="36">
        <f>SUMIFS(СВЦЭМ!$H$40:$H$783,СВЦЭМ!$A$40:$A$783,$A262,СВЦЭМ!$B$39:$B$782,G$260)+'СЕТ СН'!$F$15</f>
        <v>0</v>
      </c>
      <c r="H262" s="36">
        <f>SUMIFS(СВЦЭМ!$H$40:$H$783,СВЦЭМ!$A$40:$A$783,$A262,СВЦЭМ!$B$39:$B$782,H$260)+'СЕТ СН'!$F$15</f>
        <v>0</v>
      </c>
      <c r="I262" s="36">
        <f>SUMIFS(СВЦЭМ!$H$40:$H$783,СВЦЭМ!$A$40:$A$783,$A262,СВЦЭМ!$B$39:$B$782,I$260)+'СЕТ СН'!$F$15</f>
        <v>0</v>
      </c>
      <c r="J262" s="36">
        <f>SUMIFS(СВЦЭМ!$H$40:$H$783,СВЦЭМ!$A$40:$A$783,$A262,СВЦЭМ!$B$39:$B$782,J$260)+'СЕТ СН'!$F$15</f>
        <v>0</v>
      </c>
      <c r="K262" s="36">
        <f>SUMIFS(СВЦЭМ!$H$40:$H$783,СВЦЭМ!$A$40:$A$783,$A262,СВЦЭМ!$B$39:$B$782,K$260)+'СЕТ СН'!$F$15</f>
        <v>0</v>
      </c>
      <c r="L262" s="36">
        <f>SUMIFS(СВЦЭМ!$H$40:$H$783,СВЦЭМ!$A$40:$A$783,$A262,СВЦЭМ!$B$39:$B$782,L$260)+'СЕТ СН'!$F$15</f>
        <v>0</v>
      </c>
      <c r="M262" s="36">
        <f>SUMIFS(СВЦЭМ!$H$40:$H$783,СВЦЭМ!$A$40:$A$783,$A262,СВЦЭМ!$B$39:$B$782,M$260)+'СЕТ СН'!$F$15</f>
        <v>0</v>
      </c>
      <c r="N262" s="36">
        <f>SUMIFS(СВЦЭМ!$H$40:$H$783,СВЦЭМ!$A$40:$A$783,$A262,СВЦЭМ!$B$39:$B$782,N$260)+'СЕТ СН'!$F$15</f>
        <v>0</v>
      </c>
      <c r="O262" s="36">
        <f>SUMIFS(СВЦЭМ!$H$40:$H$783,СВЦЭМ!$A$40:$A$783,$A262,СВЦЭМ!$B$39:$B$782,O$260)+'СЕТ СН'!$F$15</f>
        <v>0</v>
      </c>
      <c r="P262" s="36">
        <f>SUMIFS(СВЦЭМ!$H$40:$H$783,СВЦЭМ!$A$40:$A$783,$A262,СВЦЭМ!$B$39:$B$782,P$260)+'СЕТ СН'!$F$15</f>
        <v>0</v>
      </c>
      <c r="Q262" s="36">
        <f>SUMIFS(СВЦЭМ!$H$40:$H$783,СВЦЭМ!$A$40:$A$783,$A262,СВЦЭМ!$B$39:$B$782,Q$260)+'СЕТ СН'!$F$15</f>
        <v>0</v>
      </c>
      <c r="R262" s="36">
        <f>SUMIFS(СВЦЭМ!$H$40:$H$783,СВЦЭМ!$A$40:$A$783,$A262,СВЦЭМ!$B$39:$B$782,R$260)+'СЕТ СН'!$F$15</f>
        <v>0</v>
      </c>
      <c r="S262" s="36">
        <f>SUMIFS(СВЦЭМ!$H$40:$H$783,СВЦЭМ!$A$40:$A$783,$A262,СВЦЭМ!$B$39:$B$782,S$260)+'СЕТ СН'!$F$15</f>
        <v>0</v>
      </c>
      <c r="T262" s="36">
        <f>SUMIFS(СВЦЭМ!$H$40:$H$783,СВЦЭМ!$A$40:$A$783,$A262,СВЦЭМ!$B$39:$B$782,T$260)+'СЕТ СН'!$F$15</f>
        <v>0</v>
      </c>
      <c r="U262" s="36">
        <f>SUMIFS(СВЦЭМ!$H$40:$H$783,СВЦЭМ!$A$40:$A$783,$A262,СВЦЭМ!$B$39:$B$782,U$260)+'СЕТ СН'!$F$15</f>
        <v>0</v>
      </c>
      <c r="V262" s="36">
        <f>SUMIFS(СВЦЭМ!$H$40:$H$783,СВЦЭМ!$A$40:$A$783,$A262,СВЦЭМ!$B$39:$B$782,V$260)+'СЕТ СН'!$F$15</f>
        <v>0</v>
      </c>
      <c r="W262" s="36">
        <f>SUMIFS(СВЦЭМ!$H$40:$H$783,СВЦЭМ!$A$40:$A$783,$A262,СВЦЭМ!$B$39:$B$782,W$260)+'СЕТ СН'!$F$15</f>
        <v>0</v>
      </c>
      <c r="X262" s="36">
        <f>SUMIFS(СВЦЭМ!$H$40:$H$783,СВЦЭМ!$A$40:$A$783,$A262,СВЦЭМ!$B$39:$B$782,X$260)+'СЕТ СН'!$F$15</f>
        <v>0</v>
      </c>
      <c r="Y262" s="36">
        <f>SUMIFS(СВЦЭМ!$H$40:$H$783,СВЦЭМ!$A$40:$A$783,$A262,СВЦЭМ!$B$39:$B$782,Y$260)+'СЕТ СН'!$F$15</f>
        <v>0</v>
      </c>
    </row>
    <row r="263" spans="1:27" ht="15.75" hidden="1" x14ac:dyDescent="0.2">
      <c r="A263" s="35">
        <f t="shared" ref="A263:A291" si="7">A262+1</f>
        <v>45568</v>
      </c>
      <c r="B263" s="36">
        <f>SUMIFS(СВЦЭМ!$H$40:$H$783,СВЦЭМ!$A$40:$A$783,$A263,СВЦЭМ!$B$39:$B$782,B$260)+'СЕТ СН'!$F$15</f>
        <v>0</v>
      </c>
      <c r="C263" s="36">
        <f>SUMIFS(СВЦЭМ!$H$40:$H$783,СВЦЭМ!$A$40:$A$783,$A263,СВЦЭМ!$B$39:$B$782,C$260)+'СЕТ СН'!$F$15</f>
        <v>0</v>
      </c>
      <c r="D263" s="36">
        <f>SUMIFS(СВЦЭМ!$H$40:$H$783,СВЦЭМ!$A$40:$A$783,$A263,СВЦЭМ!$B$39:$B$782,D$260)+'СЕТ СН'!$F$15</f>
        <v>0</v>
      </c>
      <c r="E263" s="36">
        <f>SUMIFS(СВЦЭМ!$H$40:$H$783,СВЦЭМ!$A$40:$A$783,$A263,СВЦЭМ!$B$39:$B$782,E$260)+'СЕТ СН'!$F$15</f>
        <v>0</v>
      </c>
      <c r="F263" s="36">
        <f>SUMIFS(СВЦЭМ!$H$40:$H$783,СВЦЭМ!$A$40:$A$783,$A263,СВЦЭМ!$B$39:$B$782,F$260)+'СЕТ СН'!$F$15</f>
        <v>0</v>
      </c>
      <c r="G263" s="36">
        <f>SUMIFS(СВЦЭМ!$H$40:$H$783,СВЦЭМ!$A$40:$A$783,$A263,СВЦЭМ!$B$39:$B$782,G$260)+'СЕТ СН'!$F$15</f>
        <v>0</v>
      </c>
      <c r="H263" s="36">
        <f>SUMIFS(СВЦЭМ!$H$40:$H$783,СВЦЭМ!$A$40:$A$783,$A263,СВЦЭМ!$B$39:$B$782,H$260)+'СЕТ СН'!$F$15</f>
        <v>0</v>
      </c>
      <c r="I263" s="36">
        <f>SUMIFS(СВЦЭМ!$H$40:$H$783,СВЦЭМ!$A$40:$A$783,$A263,СВЦЭМ!$B$39:$B$782,I$260)+'СЕТ СН'!$F$15</f>
        <v>0</v>
      </c>
      <c r="J263" s="36">
        <f>SUMIFS(СВЦЭМ!$H$40:$H$783,СВЦЭМ!$A$40:$A$783,$A263,СВЦЭМ!$B$39:$B$782,J$260)+'СЕТ СН'!$F$15</f>
        <v>0</v>
      </c>
      <c r="K263" s="36">
        <f>SUMIFS(СВЦЭМ!$H$40:$H$783,СВЦЭМ!$A$40:$A$783,$A263,СВЦЭМ!$B$39:$B$782,K$260)+'СЕТ СН'!$F$15</f>
        <v>0</v>
      </c>
      <c r="L263" s="36">
        <f>SUMIFS(СВЦЭМ!$H$40:$H$783,СВЦЭМ!$A$40:$A$783,$A263,СВЦЭМ!$B$39:$B$782,L$260)+'СЕТ СН'!$F$15</f>
        <v>0</v>
      </c>
      <c r="M263" s="36">
        <f>SUMIFS(СВЦЭМ!$H$40:$H$783,СВЦЭМ!$A$40:$A$783,$A263,СВЦЭМ!$B$39:$B$782,M$260)+'СЕТ СН'!$F$15</f>
        <v>0</v>
      </c>
      <c r="N263" s="36">
        <f>SUMIFS(СВЦЭМ!$H$40:$H$783,СВЦЭМ!$A$40:$A$783,$A263,СВЦЭМ!$B$39:$B$782,N$260)+'СЕТ СН'!$F$15</f>
        <v>0</v>
      </c>
      <c r="O263" s="36">
        <f>SUMIFS(СВЦЭМ!$H$40:$H$783,СВЦЭМ!$A$40:$A$783,$A263,СВЦЭМ!$B$39:$B$782,O$260)+'СЕТ СН'!$F$15</f>
        <v>0</v>
      </c>
      <c r="P263" s="36">
        <f>SUMIFS(СВЦЭМ!$H$40:$H$783,СВЦЭМ!$A$40:$A$783,$A263,СВЦЭМ!$B$39:$B$782,P$260)+'СЕТ СН'!$F$15</f>
        <v>0</v>
      </c>
      <c r="Q263" s="36">
        <f>SUMIFS(СВЦЭМ!$H$40:$H$783,СВЦЭМ!$A$40:$A$783,$A263,СВЦЭМ!$B$39:$B$782,Q$260)+'СЕТ СН'!$F$15</f>
        <v>0</v>
      </c>
      <c r="R263" s="36">
        <f>SUMIFS(СВЦЭМ!$H$40:$H$783,СВЦЭМ!$A$40:$A$783,$A263,СВЦЭМ!$B$39:$B$782,R$260)+'СЕТ СН'!$F$15</f>
        <v>0</v>
      </c>
      <c r="S263" s="36">
        <f>SUMIFS(СВЦЭМ!$H$40:$H$783,СВЦЭМ!$A$40:$A$783,$A263,СВЦЭМ!$B$39:$B$782,S$260)+'СЕТ СН'!$F$15</f>
        <v>0</v>
      </c>
      <c r="T263" s="36">
        <f>SUMIFS(СВЦЭМ!$H$40:$H$783,СВЦЭМ!$A$40:$A$783,$A263,СВЦЭМ!$B$39:$B$782,T$260)+'СЕТ СН'!$F$15</f>
        <v>0</v>
      </c>
      <c r="U263" s="36">
        <f>SUMIFS(СВЦЭМ!$H$40:$H$783,СВЦЭМ!$A$40:$A$783,$A263,СВЦЭМ!$B$39:$B$782,U$260)+'СЕТ СН'!$F$15</f>
        <v>0</v>
      </c>
      <c r="V263" s="36">
        <f>SUMIFS(СВЦЭМ!$H$40:$H$783,СВЦЭМ!$A$40:$A$783,$A263,СВЦЭМ!$B$39:$B$782,V$260)+'СЕТ СН'!$F$15</f>
        <v>0</v>
      </c>
      <c r="W263" s="36">
        <f>SUMIFS(СВЦЭМ!$H$40:$H$783,СВЦЭМ!$A$40:$A$783,$A263,СВЦЭМ!$B$39:$B$782,W$260)+'СЕТ СН'!$F$15</f>
        <v>0</v>
      </c>
      <c r="X263" s="36">
        <f>SUMIFS(СВЦЭМ!$H$40:$H$783,СВЦЭМ!$A$40:$A$783,$A263,СВЦЭМ!$B$39:$B$782,X$260)+'СЕТ СН'!$F$15</f>
        <v>0</v>
      </c>
      <c r="Y263" s="36">
        <f>SUMIFS(СВЦЭМ!$H$40:$H$783,СВЦЭМ!$A$40:$A$783,$A263,СВЦЭМ!$B$39:$B$782,Y$260)+'СЕТ СН'!$F$15</f>
        <v>0</v>
      </c>
    </row>
    <row r="264" spans="1:27" ht="15.75" hidden="1" x14ac:dyDescent="0.2">
      <c r="A264" s="35">
        <f t="shared" si="7"/>
        <v>45569</v>
      </c>
      <c r="B264" s="36">
        <f>SUMIFS(СВЦЭМ!$H$40:$H$783,СВЦЭМ!$A$40:$A$783,$A264,СВЦЭМ!$B$39:$B$782,B$260)+'СЕТ СН'!$F$15</f>
        <v>0</v>
      </c>
      <c r="C264" s="36">
        <f>SUMIFS(СВЦЭМ!$H$40:$H$783,СВЦЭМ!$A$40:$A$783,$A264,СВЦЭМ!$B$39:$B$782,C$260)+'СЕТ СН'!$F$15</f>
        <v>0</v>
      </c>
      <c r="D264" s="36">
        <f>SUMIFS(СВЦЭМ!$H$40:$H$783,СВЦЭМ!$A$40:$A$783,$A264,СВЦЭМ!$B$39:$B$782,D$260)+'СЕТ СН'!$F$15</f>
        <v>0</v>
      </c>
      <c r="E264" s="36">
        <f>SUMIFS(СВЦЭМ!$H$40:$H$783,СВЦЭМ!$A$40:$A$783,$A264,СВЦЭМ!$B$39:$B$782,E$260)+'СЕТ СН'!$F$15</f>
        <v>0</v>
      </c>
      <c r="F264" s="36">
        <f>SUMIFS(СВЦЭМ!$H$40:$H$783,СВЦЭМ!$A$40:$A$783,$A264,СВЦЭМ!$B$39:$B$782,F$260)+'СЕТ СН'!$F$15</f>
        <v>0</v>
      </c>
      <c r="G264" s="36">
        <f>SUMIFS(СВЦЭМ!$H$40:$H$783,СВЦЭМ!$A$40:$A$783,$A264,СВЦЭМ!$B$39:$B$782,G$260)+'СЕТ СН'!$F$15</f>
        <v>0</v>
      </c>
      <c r="H264" s="36">
        <f>SUMIFS(СВЦЭМ!$H$40:$H$783,СВЦЭМ!$A$40:$A$783,$A264,СВЦЭМ!$B$39:$B$782,H$260)+'СЕТ СН'!$F$15</f>
        <v>0</v>
      </c>
      <c r="I264" s="36">
        <f>SUMIFS(СВЦЭМ!$H$40:$H$783,СВЦЭМ!$A$40:$A$783,$A264,СВЦЭМ!$B$39:$B$782,I$260)+'СЕТ СН'!$F$15</f>
        <v>0</v>
      </c>
      <c r="J264" s="36">
        <f>SUMIFS(СВЦЭМ!$H$40:$H$783,СВЦЭМ!$A$40:$A$783,$A264,СВЦЭМ!$B$39:$B$782,J$260)+'СЕТ СН'!$F$15</f>
        <v>0</v>
      </c>
      <c r="K264" s="36">
        <f>SUMIFS(СВЦЭМ!$H$40:$H$783,СВЦЭМ!$A$40:$A$783,$A264,СВЦЭМ!$B$39:$B$782,K$260)+'СЕТ СН'!$F$15</f>
        <v>0</v>
      </c>
      <c r="L264" s="36">
        <f>SUMIFS(СВЦЭМ!$H$40:$H$783,СВЦЭМ!$A$40:$A$783,$A264,СВЦЭМ!$B$39:$B$782,L$260)+'СЕТ СН'!$F$15</f>
        <v>0</v>
      </c>
      <c r="M264" s="36">
        <f>SUMIFS(СВЦЭМ!$H$40:$H$783,СВЦЭМ!$A$40:$A$783,$A264,СВЦЭМ!$B$39:$B$782,M$260)+'СЕТ СН'!$F$15</f>
        <v>0</v>
      </c>
      <c r="N264" s="36">
        <f>SUMIFS(СВЦЭМ!$H$40:$H$783,СВЦЭМ!$A$40:$A$783,$A264,СВЦЭМ!$B$39:$B$782,N$260)+'СЕТ СН'!$F$15</f>
        <v>0</v>
      </c>
      <c r="O264" s="36">
        <f>SUMIFS(СВЦЭМ!$H$40:$H$783,СВЦЭМ!$A$40:$A$783,$A264,СВЦЭМ!$B$39:$B$782,O$260)+'СЕТ СН'!$F$15</f>
        <v>0</v>
      </c>
      <c r="P264" s="36">
        <f>SUMIFS(СВЦЭМ!$H$40:$H$783,СВЦЭМ!$A$40:$A$783,$A264,СВЦЭМ!$B$39:$B$782,P$260)+'СЕТ СН'!$F$15</f>
        <v>0</v>
      </c>
      <c r="Q264" s="36">
        <f>SUMIFS(СВЦЭМ!$H$40:$H$783,СВЦЭМ!$A$40:$A$783,$A264,СВЦЭМ!$B$39:$B$782,Q$260)+'СЕТ СН'!$F$15</f>
        <v>0</v>
      </c>
      <c r="R264" s="36">
        <f>SUMIFS(СВЦЭМ!$H$40:$H$783,СВЦЭМ!$A$40:$A$783,$A264,СВЦЭМ!$B$39:$B$782,R$260)+'СЕТ СН'!$F$15</f>
        <v>0</v>
      </c>
      <c r="S264" s="36">
        <f>SUMIFS(СВЦЭМ!$H$40:$H$783,СВЦЭМ!$A$40:$A$783,$A264,СВЦЭМ!$B$39:$B$782,S$260)+'СЕТ СН'!$F$15</f>
        <v>0</v>
      </c>
      <c r="T264" s="36">
        <f>SUMIFS(СВЦЭМ!$H$40:$H$783,СВЦЭМ!$A$40:$A$783,$A264,СВЦЭМ!$B$39:$B$782,T$260)+'СЕТ СН'!$F$15</f>
        <v>0</v>
      </c>
      <c r="U264" s="36">
        <f>SUMIFS(СВЦЭМ!$H$40:$H$783,СВЦЭМ!$A$40:$A$783,$A264,СВЦЭМ!$B$39:$B$782,U$260)+'СЕТ СН'!$F$15</f>
        <v>0</v>
      </c>
      <c r="V264" s="36">
        <f>SUMIFS(СВЦЭМ!$H$40:$H$783,СВЦЭМ!$A$40:$A$783,$A264,СВЦЭМ!$B$39:$B$782,V$260)+'СЕТ СН'!$F$15</f>
        <v>0</v>
      </c>
      <c r="W264" s="36">
        <f>SUMIFS(СВЦЭМ!$H$40:$H$783,СВЦЭМ!$A$40:$A$783,$A264,СВЦЭМ!$B$39:$B$782,W$260)+'СЕТ СН'!$F$15</f>
        <v>0</v>
      </c>
      <c r="X264" s="36">
        <f>SUMIFS(СВЦЭМ!$H$40:$H$783,СВЦЭМ!$A$40:$A$783,$A264,СВЦЭМ!$B$39:$B$782,X$260)+'СЕТ СН'!$F$15</f>
        <v>0</v>
      </c>
      <c r="Y264" s="36">
        <f>SUMIFS(СВЦЭМ!$H$40:$H$783,СВЦЭМ!$A$40:$A$783,$A264,СВЦЭМ!$B$39:$B$782,Y$260)+'СЕТ СН'!$F$15</f>
        <v>0</v>
      </c>
    </row>
    <row r="265" spans="1:27" ht="15.75" hidden="1" x14ac:dyDescent="0.2">
      <c r="A265" s="35">
        <f t="shared" si="7"/>
        <v>45570</v>
      </c>
      <c r="B265" s="36">
        <f>SUMIFS(СВЦЭМ!$H$40:$H$783,СВЦЭМ!$A$40:$A$783,$A265,СВЦЭМ!$B$39:$B$782,B$260)+'СЕТ СН'!$F$15</f>
        <v>0</v>
      </c>
      <c r="C265" s="36">
        <f>SUMIFS(СВЦЭМ!$H$40:$H$783,СВЦЭМ!$A$40:$A$783,$A265,СВЦЭМ!$B$39:$B$782,C$260)+'СЕТ СН'!$F$15</f>
        <v>0</v>
      </c>
      <c r="D265" s="36">
        <f>SUMIFS(СВЦЭМ!$H$40:$H$783,СВЦЭМ!$A$40:$A$783,$A265,СВЦЭМ!$B$39:$B$782,D$260)+'СЕТ СН'!$F$15</f>
        <v>0</v>
      </c>
      <c r="E265" s="36">
        <f>SUMIFS(СВЦЭМ!$H$40:$H$783,СВЦЭМ!$A$40:$A$783,$A265,СВЦЭМ!$B$39:$B$782,E$260)+'СЕТ СН'!$F$15</f>
        <v>0</v>
      </c>
      <c r="F265" s="36">
        <f>SUMIFS(СВЦЭМ!$H$40:$H$783,СВЦЭМ!$A$40:$A$783,$A265,СВЦЭМ!$B$39:$B$782,F$260)+'СЕТ СН'!$F$15</f>
        <v>0</v>
      </c>
      <c r="G265" s="36">
        <f>SUMIFS(СВЦЭМ!$H$40:$H$783,СВЦЭМ!$A$40:$A$783,$A265,СВЦЭМ!$B$39:$B$782,G$260)+'СЕТ СН'!$F$15</f>
        <v>0</v>
      </c>
      <c r="H265" s="36">
        <f>SUMIFS(СВЦЭМ!$H$40:$H$783,СВЦЭМ!$A$40:$A$783,$A265,СВЦЭМ!$B$39:$B$782,H$260)+'СЕТ СН'!$F$15</f>
        <v>0</v>
      </c>
      <c r="I265" s="36">
        <f>SUMIFS(СВЦЭМ!$H$40:$H$783,СВЦЭМ!$A$40:$A$783,$A265,СВЦЭМ!$B$39:$B$782,I$260)+'СЕТ СН'!$F$15</f>
        <v>0</v>
      </c>
      <c r="J265" s="36">
        <f>SUMIFS(СВЦЭМ!$H$40:$H$783,СВЦЭМ!$A$40:$A$783,$A265,СВЦЭМ!$B$39:$B$782,J$260)+'СЕТ СН'!$F$15</f>
        <v>0</v>
      </c>
      <c r="K265" s="36">
        <f>SUMIFS(СВЦЭМ!$H$40:$H$783,СВЦЭМ!$A$40:$A$783,$A265,СВЦЭМ!$B$39:$B$782,K$260)+'СЕТ СН'!$F$15</f>
        <v>0</v>
      </c>
      <c r="L265" s="36">
        <f>SUMIFS(СВЦЭМ!$H$40:$H$783,СВЦЭМ!$A$40:$A$783,$A265,СВЦЭМ!$B$39:$B$782,L$260)+'СЕТ СН'!$F$15</f>
        <v>0</v>
      </c>
      <c r="M265" s="36">
        <f>SUMIFS(СВЦЭМ!$H$40:$H$783,СВЦЭМ!$A$40:$A$783,$A265,СВЦЭМ!$B$39:$B$782,M$260)+'СЕТ СН'!$F$15</f>
        <v>0</v>
      </c>
      <c r="N265" s="36">
        <f>SUMIFS(СВЦЭМ!$H$40:$H$783,СВЦЭМ!$A$40:$A$783,$A265,СВЦЭМ!$B$39:$B$782,N$260)+'СЕТ СН'!$F$15</f>
        <v>0</v>
      </c>
      <c r="O265" s="36">
        <f>SUMIFS(СВЦЭМ!$H$40:$H$783,СВЦЭМ!$A$40:$A$783,$A265,СВЦЭМ!$B$39:$B$782,O$260)+'СЕТ СН'!$F$15</f>
        <v>0</v>
      </c>
      <c r="P265" s="36">
        <f>SUMIFS(СВЦЭМ!$H$40:$H$783,СВЦЭМ!$A$40:$A$783,$A265,СВЦЭМ!$B$39:$B$782,P$260)+'СЕТ СН'!$F$15</f>
        <v>0</v>
      </c>
      <c r="Q265" s="36">
        <f>SUMIFS(СВЦЭМ!$H$40:$H$783,СВЦЭМ!$A$40:$A$783,$A265,СВЦЭМ!$B$39:$B$782,Q$260)+'СЕТ СН'!$F$15</f>
        <v>0</v>
      </c>
      <c r="R265" s="36">
        <f>SUMIFS(СВЦЭМ!$H$40:$H$783,СВЦЭМ!$A$40:$A$783,$A265,СВЦЭМ!$B$39:$B$782,R$260)+'СЕТ СН'!$F$15</f>
        <v>0</v>
      </c>
      <c r="S265" s="36">
        <f>SUMIFS(СВЦЭМ!$H$40:$H$783,СВЦЭМ!$A$40:$A$783,$A265,СВЦЭМ!$B$39:$B$782,S$260)+'СЕТ СН'!$F$15</f>
        <v>0</v>
      </c>
      <c r="T265" s="36">
        <f>SUMIFS(СВЦЭМ!$H$40:$H$783,СВЦЭМ!$A$40:$A$783,$A265,СВЦЭМ!$B$39:$B$782,T$260)+'СЕТ СН'!$F$15</f>
        <v>0</v>
      </c>
      <c r="U265" s="36">
        <f>SUMIFS(СВЦЭМ!$H$40:$H$783,СВЦЭМ!$A$40:$A$783,$A265,СВЦЭМ!$B$39:$B$782,U$260)+'СЕТ СН'!$F$15</f>
        <v>0</v>
      </c>
      <c r="V265" s="36">
        <f>SUMIFS(СВЦЭМ!$H$40:$H$783,СВЦЭМ!$A$40:$A$783,$A265,СВЦЭМ!$B$39:$B$782,V$260)+'СЕТ СН'!$F$15</f>
        <v>0</v>
      </c>
      <c r="W265" s="36">
        <f>SUMIFS(СВЦЭМ!$H$40:$H$783,СВЦЭМ!$A$40:$A$783,$A265,СВЦЭМ!$B$39:$B$782,W$260)+'СЕТ СН'!$F$15</f>
        <v>0</v>
      </c>
      <c r="X265" s="36">
        <f>SUMIFS(СВЦЭМ!$H$40:$H$783,СВЦЭМ!$A$40:$A$783,$A265,СВЦЭМ!$B$39:$B$782,X$260)+'СЕТ СН'!$F$15</f>
        <v>0</v>
      </c>
      <c r="Y265" s="36">
        <f>SUMIFS(СВЦЭМ!$H$40:$H$783,СВЦЭМ!$A$40:$A$783,$A265,СВЦЭМ!$B$39:$B$782,Y$260)+'СЕТ СН'!$F$15</f>
        <v>0</v>
      </c>
    </row>
    <row r="266" spans="1:27" ht="15.75" hidden="1" x14ac:dyDescent="0.2">
      <c r="A266" s="35">
        <f t="shared" si="7"/>
        <v>45571</v>
      </c>
      <c r="B266" s="36">
        <f>SUMIFS(СВЦЭМ!$H$40:$H$783,СВЦЭМ!$A$40:$A$783,$A266,СВЦЭМ!$B$39:$B$782,B$260)+'СЕТ СН'!$F$15</f>
        <v>0</v>
      </c>
      <c r="C266" s="36">
        <f>SUMIFS(СВЦЭМ!$H$40:$H$783,СВЦЭМ!$A$40:$A$783,$A266,СВЦЭМ!$B$39:$B$782,C$260)+'СЕТ СН'!$F$15</f>
        <v>0</v>
      </c>
      <c r="D266" s="36">
        <f>SUMIFS(СВЦЭМ!$H$40:$H$783,СВЦЭМ!$A$40:$A$783,$A266,СВЦЭМ!$B$39:$B$782,D$260)+'СЕТ СН'!$F$15</f>
        <v>0</v>
      </c>
      <c r="E266" s="36">
        <f>SUMIFS(СВЦЭМ!$H$40:$H$783,СВЦЭМ!$A$40:$A$783,$A266,СВЦЭМ!$B$39:$B$782,E$260)+'СЕТ СН'!$F$15</f>
        <v>0</v>
      </c>
      <c r="F266" s="36">
        <f>SUMIFS(СВЦЭМ!$H$40:$H$783,СВЦЭМ!$A$40:$A$783,$A266,СВЦЭМ!$B$39:$B$782,F$260)+'СЕТ СН'!$F$15</f>
        <v>0</v>
      </c>
      <c r="G266" s="36">
        <f>SUMIFS(СВЦЭМ!$H$40:$H$783,СВЦЭМ!$A$40:$A$783,$A266,СВЦЭМ!$B$39:$B$782,G$260)+'СЕТ СН'!$F$15</f>
        <v>0</v>
      </c>
      <c r="H266" s="36">
        <f>SUMIFS(СВЦЭМ!$H$40:$H$783,СВЦЭМ!$A$40:$A$783,$A266,СВЦЭМ!$B$39:$B$782,H$260)+'СЕТ СН'!$F$15</f>
        <v>0</v>
      </c>
      <c r="I266" s="36">
        <f>SUMIFS(СВЦЭМ!$H$40:$H$783,СВЦЭМ!$A$40:$A$783,$A266,СВЦЭМ!$B$39:$B$782,I$260)+'СЕТ СН'!$F$15</f>
        <v>0</v>
      </c>
      <c r="J266" s="36">
        <f>SUMIFS(СВЦЭМ!$H$40:$H$783,СВЦЭМ!$A$40:$A$783,$A266,СВЦЭМ!$B$39:$B$782,J$260)+'СЕТ СН'!$F$15</f>
        <v>0</v>
      </c>
      <c r="K266" s="36">
        <f>SUMIFS(СВЦЭМ!$H$40:$H$783,СВЦЭМ!$A$40:$A$783,$A266,СВЦЭМ!$B$39:$B$782,K$260)+'СЕТ СН'!$F$15</f>
        <v>0</v>
      </c>
      <c r="L266" s="36">
        <f>SUMIFS(СВЦЭМ!$H$40:$H$783,СВЦЭМ!$A$40:$A$783,$A266,СВЦЭМ!$B$39:$B$782,L$260)+'СЕТ СН'!$F$15</f>
        <v>0</v>
      </c>
      <c r="M266" s="36">
        <f>SUMIFS(СВЦЭМ!$H$40:$H$783,СВЦЭМ!$A$40:$A$783,$A266,СВЦЭМ!$B$39:$B$782,M$260)+'СЕТ СН'!$F$15</f>
        <v>0</v>
      </c>
      <c r="N266" s="36">
        <f>SUMIFS(СВЦЭМ!$H$40:$H$783,СВЦЭМ!$A$40:$A$783,$A266,СВЦЭМ!$B$39:$B$782,N$260)+'СЕТ СН'!$F$15</f>
        <v>0</v>
      </c>
      <c r="O266" s="36">
        <f>SUMIFS(СВЦЭМ!$H$40:$H$783,СВЦЭМ!$A$40:$A$783,$A266,СВЦЭМ!$B$39:$B$782,O$260)+'СЕТ СН'!$F$15</f>
        <v>0</v>
      </c>
      <c r="P266" s="36">
        <f>SUMIFS(СВЦЭМ!$H$40:$H$783,СВЦЭМ!$A$40:$A$783,$A266,СВЦЭМ!$B$39:$B$782,P$260)+'СЕТ СН'!$F$15</f>
        <v>0</v>
      </c>
      <c r="Q266" s="36">
        <f>SUMIFS(СВЦЭМ!$H$40:$H$783,СВЦЭМ!$A$40:$A$783,$A266,СВЦЭМ!$B$39:$B$782,Q$260)+'СЕТ СН'!$F$15</f>
        <v>0</v>
      </c>
      <c r="R266" s="36">
        <f>SUMIFS(СВЦЭМ!$H$40:$H$783,СВЦЭМ!$A$40:$A$783,$A266,СВЦЭМ!$B$39:$B$782,R$260)+'СЕТ СН'!$F$15</f>
        <v>0</v>
      </c>
      <c r="S266" s="36">
        <f>SUMIFS(СВЦЭМ!$H$40:$H$783,СВЦЭМ!$A$40:$A$783,$A266,СВЦЭМ!$B$39:$B$782,S$260)+'СЕТ СН'!$F$15</f>
        <v>0</v>
      </c>
      <c r="T266" s="36">
        <f>SUMIFS(СВЦЭМ!$H$40:$H$783,СВЦЭМ!$A$40:$A$783,$A266,СВЦЭМ!$B$39:$B$782,T$260)+'СЕТ СН'!$F$15</f>
        <v>0</v>
      </c>
      <c r="U266" s="36">
        <f>SUMIFS(СВЦЭМ!$H$40:$H$783,СВЦЭМ!$A$40:$A$783,$A266,СВЦЭМ!$B$39:$B$782,U$260)+'СЕТ СН'!$F$15</f>
        <v>0</v>
      </c>
      <c r="V266" s="36">
        <f>SUMIFS(СВЦЭМ!$H$40:$H$783,СВЦЭМ!$A$40:$A$783,$A266,СВЦЭМ!$B$39:$B$782,V$260)+'СЕТ СН'!$F$15</f>
        <v>0</v>
      </c>
      <c r="W266" s="36">
        <f>SUMIFS(СВЦЭМ!$H$40:$H$783,СВЦЭМ!$A$40:$A$783,$A266,СВЦЭМ!$B$39:$B$782,W$260)+'СЕТ СН'!$F$15</f>
        <v>0</v>
      </c>
      <c r="X266" s="36">
        <f>SUMIFS(СВЦЭМ!$H$40:$H$783,СВЦЭМ!$A$40:$A$783,$A266,СВЦЭМ!$B$39:$B$782,X$260)+'СЕТ СН'!$F$15</f>
        <v>0</v>
      </c>
      <c r="Y266" s="36">
        <f>SUMIFS(СВЦЭМ!$H$40:$H$783,СВЦЭМ!$A$40:$A$783,$A266,СВЦЭМ!$B$39:$B$782,Y$260)+'СЕТ СН'!$F$15</f>
        <v>0</v>
      </c>
    </row>
    <row r="267" spans="1:27" ht="15.75" hidden="1" x14ac:dyDescent="0.2">
      <c r="A267" s="35">
        <f t="shared" si="7"/>
        <v>45572</v>
      </c>
      <c r="B267" s="36">
        <f>SUMIFS(СВЦЭМ!$H$40:$H$783,СВЦЭМ!$A$40:$A$783,$A267,СВЦЭМ!$B$39:$B$782,B$260)+'СЕТ СН'!$F$15</f>
        <v>0</v>
      </c>
      <c r="C267" s="36">
        <f>SUMIFS(СВЦЭМ!$H$40:$H$783,СВЦЭМ!$A$40:$A$783,$A267,СВЦЭМ!$B$39:$B$782,C$260)+'СЕТ СН'!$F$15</f>
        <v>0</v>
      </c>
      <c r="D267" s="36">
        <f>SUMIFS(СВЦЭМ!$H$40:$H$783,СВЦЭМ!$A$40:$A$783,$A267,СВЦЭМ!$B$39:$B$782,D$260)+'СЕТ СН'!$F$15</f>
        <v>0</v>
      </c>
      <c r="E267" s="36">
        <f>SUMIFS(СВЦЭМ!$H$40:$H$783,СВЦЭМ!$A$40:$A$783,$A267,СВЦЭМ!$B$39:$B$782,E$260)+'СЕТ СН'!$F$15</f>
        <v>0</v>
      </c>
      <c r="F267" s="36">
        <f>SUMIFS(СВЦЭМ!$H$40:$H$783,СВЦЭМ!$A$40:$A$783,$A267,СВЦЭМ!$B$39:$B$782,F$260)+'СЕТ СН'!$F$15</f>
        <v>0</v>
      </c>
      <c r="G267" s="36">
        <f>SUMIFS(СВЦЭМ!$H$40:$H$783,СВЦЭМ!$A$40:$A$783,$A267,СВЦЭМ!$B$39:$B$782,G$260)+'СЕТ СН'!$F$15</f>
        <v>0</v>
      </c>
      <c r="H267" s="36">
        <f>SUMIFS(СВЦЭМ!$H$40:$H$783,СВЦЭМ!$A$40:$A$783,$A267,СВЦЭМ!$B$39:$B$782,H$260)+'СЕТ СН'!$F$15</f>
        <v>0</v>
      </c>
      <c r="I267" s="36">
        <f>SUMIFS(СВЦЭМ!$H$40:$H$783,СВЦЭМ!$A$40:$A$783,$A267,СВЦЭМ!$B$39:$B$782,I$260)+'СЕТ СН'!$F$15</f>
        <v>0</v>
      </c>
      <c r="J267" s="36">
        <f>SUMIFS(СВЦЭМ!$H$40:$H$783,СВЦЭМ!$A$40:$A$783,$A267,СВЦЭМ!$B$39:$B$782,J$260)+'СЕТ СН'!$F$15</f>
        <v>0</v>
      </c>
      <c r="K267" s="36">
        <f>SUMIFS(СВЦЭМ!$H$40:$H$783,СВЦЭМ!$A$40:$A$783,$A267,СВЦЭМ!$B$39:$B$782,K$260)+'СЕТ СН'!$F$15</f>
        <v>0</v>
      </c>
      <c r="L267" s="36">
        <f>SUMIFS(СВЦЭМ!$H$40:$H$783,СВЦЭМ!$A$40:$A$783,$A267,СВЦЭМ!$B$39:$B$782,L$260)+'СЕТ СН'!$F$15</f>
        <v>0</v>
      </c>
      <c r="M267" s="36">
        <f>SUMIFS(СВЦЭМ!$H$40:$H$783,СВЦЭМ!$A$40:$A$783,$A267,СВЦЭМ!$B$39:$B$782,M$260)+'СЕТ СН'!$F$15</f>
        <v>0</v>
      </c>
      <c r="N267" s="36">
        <f>SUMIFS(СВЦЭМ!$H$40:$H$783,СВЦЭМ!$A$40:$A$783,$A267,СВЦЭМ!$B$39:$B$782,N$260)+'СЕТ СН'!$F$15</f>
        <v>0</v>
      </c>
      <c r="O267" s="36">
        <f>SUMIFS(СВЦЭМ!$H$40:$H$783,СВЦЭМ!$A$40:$A$783,$A267,СВЦЭМ!$B$39:$B$782,O$260)+'СЕТ СН'!$F$15</f>
        <v>0</v>
      </c>
      <c r="P267" s="36">
        <f>SUMIFS(СВЦЭМ!$H$40:$H$783,СВЦЭМ!$A$40:$A$783,$A267,СВЦЭМ!$B$39:$B$782,P$260)+'СЕТ СН'!$F$15</f>
        <v>0</v>
      </c>
      <c r="Q267" s="36">
        <f>SUMIFS(СВЦЭМ!$H$40:$H$783,СВЦЭМ!$A$40:$A$783,$A267,СВЦЭМ!$B$39:$B$782,Q$260)+'СЕТ СН'!$F$15</f>
        <v>0</v>
      </c>
      <c r="R267" s="36">
        <f>SUMIFS(СВЦЭМ!$H$40:$H$783,СВЦЭМ!$A$40:$A$783,$A267,СВЦЭМ!$B$39:$B$782,R$260)+'СЕТ СН'!$F$15</f>
        <v>0</v>
      </c>
      <c r="S267" s="36">
        <f>SUMIFS(СВЦЭМ!$H$40:$H$783,СВЦЭМ!$A$40:$A$783,$A267,СВЦЭМ!$B$39:$B$782,S$260)+'СЕТ СН'!$F$15</f>
        <v>0</v>
      </c>
      <c r="T267" s="36">
        <f>SUMIFS(СВЦЭМ!$H$40:$H$783,СВЦЭМ!$A$40:$A$783,$A267,СВЦЭМ!$B$39:$B$782,T$260)+'СЕТ СН'!$F$15</f>
        <v>0</v>
      </c>
      <c r="U267" s="36">
        <f>SUMIFS(СВЦЭМ!$H$40:$H$783,СВЦЭМ!$A$40:$A$783,$A267,СВЦЭМ!$B$39:$B$782,U$260)+'СЕТ СН'!$F$15</f>
        <v>0</v>
      </c>
      <c r="V267" s="36">
        <f>SUMIFS(СВЦЭМ!$H$40:$H$783,СВЦЭМ!$A$40:$A$783,$A267,СВЦЭМ!$B$39:$B$782,V$260)+'СЕТ СН'!$F$15</f>
        <v>0</v>
      </c>
      <c r="W267" s="36">
        <f>SUMIFS(СВЦЭМ!$H$40:$H$783,СВЦЭМ!$A$40:$A$783,$A267,СВЦЭМ!$B$39:$B$782,W$260)+'СЕТ СН'!$F$15</f>
        <v>0</v>
      </c>
      <c r="X267" s="36">
        <f>SUMIFS(СВЦЭМ!$H$40:$H$783,СВЦЭМ!$A$40:$A$783,$A267,СВЦЭМ!$B$39:$B$782,X$260)+'СЕТ СН'!$F$15</f>
        <v>0</v>
      </c>
      <c r="Y267" s="36">
        <f>SUMIFS(СВЦЭМ!$H$40:$H$783,СВЦЭМ!$A$40:$A$783,$A267,СВЦЭМ!$B$39:$B$782,Y$260)+'СЕТ СН'!$F$15</f>
        <v>0</v>
      </c>
    </row>
    <row r="268" spans="1:27" ht="15.75" hidden="1" x14ac:dyDescent="0.2">
      <c r="A268" s="35">
        <f t="shared" si="7"/>
        <v>45573</v>
      </c>
      <c r="B268" s="36">
        <f>SUMIFS(СВЦЭМ!$H$40:$H$783,СВЦЭМ!$A$40:$A$783,$A268,СВЦЭМ!$B$39:$B$782,B$260)+'СЕТ СН'!$F$15</f>
        <v>0</v>
      </c>
      <c r="C268" s="36">
        <f>SUMIFS(СВЦЭМ!$H$40:$H$783,СВЦЭМ!$A$40:$A$783,$A268,СВЦЭМ!$B$39:$B$782,C$260)+'СЕТ СН'!$F$15</f>
        <v>0</v>
      </c>
      <c r="D268" s="36">
        <f>SUMIFS(СВЦЭМ!$H$40:$H$783,СВЦЭМ!$A$40:$A$783,$A268,СВЦЭМ!$B$39:$B$782,D$260)+'СЕТ СН'!$F$15</f>
        <v>0</v>
      </c>
      <c r="E268" s="36">
        <f>SUMIFS(СВЦЭМ!$H$40:$H$783,СВЦЭМ!$A$40:$A$783,$A268,СВЦЭМ!$B$39:$B$782,E$260)+'СЕТ СН'!$F$15</f>
        <v>0</v>
      </c>
      <c r="F268" s="36">
        <f>SUMIFS(СВЦЭМ!$H$40:$H$783,СВЦЭМ!$A$40:$A$783,$A268,СВЦЭМ!$B$39:$B$782,F$260)+'СЕТ СН'!$F$15</f>
        <v>0</v>
      </c>
      <c r="G268" s="36">
        <f>SUMIFS(СВЦЭМ!$H$40:$H$783,СВЦЭМ!$A$40:$A$783,$A268,СВЦЭМ!$B$39:$B$782,G$260)+'СЕТ СН'!$F$15</f>
        <v>0</v>
      </c>
      <c r="H268" s="36">
        <f>SUMIFS(СВЦЭМ!$H$40:$H$783,СВЦЭМ!$A$40:$A$783,$A268,СВЦЭМ!$B$39:$B$782,H$260)+'СЕТ СН'!$F$15</f>
        <v>0</v>
      </c>
      <c r="I268" s="36">
        <f>SUMIFS(СВЦЭМ!$H$40:$H$783,СВЦЭМ!$A$40:$A$783,$A268,СВЦЭМ!$B$39:$B$782,I$260)+'СЕТ СН'!$F$15</f>
        <v>0</v>
      </c>
      <c r="J268" s="36">
        <f>SUMIFS(СВЦЭМ!$H$40:$H$783,СВЦЭМ!$A$40:$A$783,$A268,СВЦЭМ!$B$39:$B$782,J$260)+'СЕТ СН'!$F$15</f>
        <v>0</v>
      </c>
      <c r="K268" s="36">
        <f>SUMIFS(СВЦЭМ!$H$40:$H$783,СВЦЭМ!$A$40:$A$783,$A268,СВЦЭМ!$B$39:$B$782,K$260)+'СЕТ СН'!$F$15</f>
        <v>0</v>
      </c>
      <c r="L268" s="36">
        <f>SUMIFS(СВЦЭМ!$H$40:$H$783,СВЦЭМ!$A$40:$A$783,$A268,СВЦЭМ!$B$39:$B$782,L$260)+'СЕТ СН'!$F$15</f>
        <v>0</v>
      </c>
      <c r="M268" s="36">
        <f>SUMIFS(СВЦЭМ!$H$40:$H$783,СВЦЭМ!$A$40:$A$783,$A268,СВЦЭМ!$B$39:$B$782,M$260)+'СЕТ СН'!$F$15</f>
        <v>0</v>
      </c>
      <c r="N268" s="36">
        <f>SUMIFS(СВЦЭМ!$H$40:$H$783,СВЦЭМ!$A$40:$A$783,$A268,СВЦЭМ!$B$39:$B$782,N$260)+'СЕТ СН'!$F$15</f>
        <v>0</v>
      </c>
      <c r="O268" s="36">
        <f>SUMIFS(СВЦЭМ!$H$40:$H$783,СВЦЭМ!$A$40:$A$783,$A268,СВЦЭМ!$B$39:$B$782,O$260)+'СЕТ СН'!$F$15</f>
        <v>0</v>
      </c>
      <c r="P268" s="36">
        <f>SUMIFS(СВЦЭМ!$H$40:$H$783,СВЦЭМ!$A$40:$A$783,$A268,СВЦЭМ!$B$39:$B$782,P$260)+'СЕТ СН'!$F$15</f>
        <v>0</v>
      </c>
      <c r="Q268" s="36">
        <f>SUMIFS(СВЦЭМ!$H$40:$H$783,СВЦЭМ!$A$40:$A$783,$A268,СВЦЭМ!$B$39:$B$782,Q$260)+'СЕТ СН'!$F$15</f>
        <v>0</v>
      </c>
      <c r="R268" s="36">
        <f>SUMIFS(СВЦЭМ!$H$40:$H$783,СВЦЭМ!$A$40:$A$783,$A268,СВЦЭМ!$B$39:$B$782,R$260)+'СЕТ СН'!$F$15</f>
        <v>0</v>
      </c>
      <c r="S268" s="36">
        <f>SUMIFS(СВЦЭМ!$H$40:$H$783,СВЦЭМ!$A$40:$A$783,$A268,СВЦЭМ!$B$39:$B$782,S$260)+'СЕТ СН'!$F$15</f>
        <v>0</v>
      </c>
      <c r="T268" s="36">
        <f>SUMIFS(СВЦЭМ!$H$40:$H$783,СВЦЭМ!$A$40:$A$783,$A268,СВЦЭМ!$B$39:$B$782,T$260)+'СЕТ СН'!$F$15</f>
        <v>0</v>
      </c>
      <c r="U268" s="36">
        <f>SUMIFS(СВЦЭМ!$H$40:$H$783,СВЦЭМ!$A$40:$A$783,$A268,СВЦЭМ!$B$39:$B$782,U$260)+'СЕТ СН'!$F$15</f>
        <v>0</v>
      </c>
      <c r="V268" s="36">
        <f>SUMIFS(СВЦЭМ!$H$40:$H$783,СВЦЭМ!$A$40:$A$783,$A268,СВЦЭМ!$B$39:$B$782,V$260)+'СЕТ СН'!$F$15</f>
        <v>0</v>
      </c>
      <c r="W268" s="36">
        <f>SUMIFS(СВЦЭМ!$H$40:$H$783,СВЦЭМ!$A$40:$A$783,$A268,СВЦЭМ!$B$39:$B$782,W$260)+'СЕТ СН'!$F$15</f>
        <v>0</v>
      </c>
      <c r="X268" s="36">
        <f>SUMIFS(СВЦЭМ!$H$40:$H$783,СВЦЭМ!$A$40:$A$783,$A268,СВЦЭМ!$B$39:$B$782,X$260)+'СЕТ СН'!$F$15</f>
        <v>0</v>
      </c>
      <c r="Y268" s="36">
        <f>SUMIFS(СВЦЭМ!$H$40:$H$783,СВЦЭМ!$A$40:$A$783,$A268,СВЦЭМ!$B$39:$B$782,Y$260)+'СЕТ СН'!$F$15</f>
        <v>0</v>
      </c>
    </row>
    <row r="269" spans="1:27" ht="15.75" hidden="1" x14ac:dyDescent="0.2">
      <c r="A269" s="35">
        <f t="shared" si="7"/>
        <v>45574</v>
      </c>
      <c r="B269" s="36">
        <f>SUMIFS(СВЦЭМ!$H$40:$H$783,СВЦЭМ!$A$40:$A$783,$A269,СВЦЭМ!$B$39:$B$782,B$260)+'СЕТ СН'!$F$15</f>
        <v>0</v>
      </c>
      <c r="C269" s="36">
        <f>SUMIFS(СВЦЭМ!$H$40:$H$783,СВЦЭМ!$A$40:$A$783,$A269,СВЦЭМ!$B$39:$B$782,C$260)+'СЕТ СН'!$F$15</f>
        <v>0</v>
      </c>
      <c r="D269" s="36">
        <f>SUMIFS(СВЦЭМ!$H$40:$H$783,СВЦЭМ!$A$40:$A$783,$A269,СВЦЭМ!$B$39:$B$782,D$260)+'СЕТ СН'!$F$15</f>
        <v>0</v>
      </c>
      <c r="E269" s="36">
        <f>SUMIFS(СВЦЭМ!$H$40:$H$783,СВЦЭМ!$A$40:$A$783,$A269,СВЦЭМ!$B$39:$B$782,E$260)+'СЕТ СН'!$F$15</f>
        <v>0</v>
      </c>
      <c r="F269" s="36">
        <f>SUMIFS(СВЦЭМ!$H$40:$H$783,СВЦЭМ!$A$40:$A$783,$A269,СВЦЭМ!$B$39:$B$782,F$260)+'СЕТ СН'!$F$15</f>
        <v>0</v>
      </c>
      <c r="G269" s="36">
        <f>SUMIFS(СВЦЭМ!$H$40:$H$783,СВЦЭМ!$A$40:$A$783,$A269,СВЦЭМ!$B$39:$B$782,G$260)+'СЕТ СН'!$F$15</f>
        <v>0</v>
      </c>
      <c r="H269" s="36">
        <f>SUMIFS(СВЦЭМ!$H$40:$H$783,СВЦЭМ!$A$40:$A$783,$A269,СВЦЭМ!$B$39:$B$782,H$260)+'СЕТ СН'!$F$15</f>
        <v>0</v>
      </c>
      <c r="I269" s="36">
        <f>SUMIFS(СВЦЭМ!$H$40:$H$783,СВЦЭМ!$A$40:$A$783,$A269,СВЦЭМ!$B$39:$B$782,I$260)+'СЕТ СН'!$F$15</f>
        <v>0</v>
      </c>
      <c r="J269" s="36">
        <f>SUMIFS(СВЦЭМ!$H$40:$H$783,СВЦЭМ!$A$40:$A$783,$A269,СВЦЭМ!$B$39:$B$782,J$260)+'СЕТ СН'!$F$15</f>
        <v>0</v>
      </c>
      <c r="K269" s="36">
        <f>SUMIFS(СВЦЭМ!$H$40:$H$783,СВЦЭМ!$A$40:$A$783,$A269,СВЦЭМ!$B$39:$B$782,K$260)+'СЕТ СН'!$F$15</f>
        <v>0</v>
      </c>
      <c r="L269" s="36">
        <f>SUMIFS(СВЦЭМ!$H$40:$H$783,СВЦЭМ!$A$40:$A$783,$A269,СВЦЭМ!$B$39:$B$782,L$260)+'СЕТ СН'!$F$15</f>
        <v>0</v>
      </c>
      <c r="M269" s="36">
        <f>SUMIFS(СВЦЭМ!$H$40:$H$783,СВЦЭМ!$A$40:$A$783,$A269,СВЦЭМ!$B$39:$B$782,M$260)+'СЕТ СН'!$F$15</f>
        <v>0</v>
      </c>
      <c r="N269" s="36">
        <f>SUMIFS(СВЦЭМ!$H$40:$H$783,СВЦЭМ!$A$40:$A$783,$A269,СВЦЭМ!$B$39:$B$782,N$260)+'СЕТ СН'!$F$15</f>
        <v>0</v>
      </c>
      <c r="O269" s="36">
        <f>SUMIFS(СВЦЭМ!$H$40:$H$783,СВЦЭМ!$A$40:$A$783,$A269,СВЦЭМ!$B$39:$B$782,O$260)+'СЕТ СН'!$F$15</f>
        <v>0</v>
      </c>
      <c r="P269" s="36">
        <f>SUMIFS(СВЦЭМ!$H$40:$H$783,СВЦЭМ!$A$40:$A$783,$A269,СВЦЭМ!$B$39:$B$782,P$260)+'СЕТ СН'!$F$15</f>
        <v>0</v>
      </c>
      <c r="Q269" s="36">
        <f>SUMIFS(СВЦЭМ!$H$40:$H$783,СВЦЭМ!$A$40:$A$783,$A269,СВЦЭМ!$B$39:$B$782,Q$260)+'СЕТ СН'!$F$15</f>
        <v>0</v>
      </c>
      <c r="R269" s="36">
        <f>SUMIFS(СВЦЭМ!$H$40:$H$783,СВЦЭМ!$A$40:$A$783,$A269,СВЦЭМ!$B$39:$B$782,R$260)+'СЕТ СН'!$F$15</f>
        <v>0</v>
      </c>
      <c r="S269" s="36">
        <f>SUMIFS(СВЦЭМ!$H$40:$H$783,СВЦЭМ!$A$40:$A$783,$A269,СВЦЭМ!$B$39:$B$782,S$260)+'СЕТ СН'!$F$15</f>
        <v>0</v>
      </c>
      <c r="T269" s="36">
        <f>SUMIFS(СВЦЭМ!$H$40:$H$783,СВЦЭМ!$A$40:$A$783,$A269,СВЦЭМ!$B$39:$B$782,T$260)+'СЕТ СН'!$F$15</f>
        <v>0</v>
      </c>
      <c r="U269" s="36">
        <f>SUMIFS(СВЦЭМ!$H$40:$H$783,СВЦЭМ!$A$40:$A$783,$A269,СВЦЭМ!$B$39:$B$782,U$260)+'СЕТ СН'!$F$15</f>
        <v>0</v>
      </c>
      <c r="V269" s="36">
        <f>SUMIFS(СВЦЭМ!$H$40:$H$783,СВЦЭМ!$A$40:$A$783,$A269,СВЦЭМ!$B$39:$B$782,V$260)+'СЕТ СН'!$F$15</f>
        <v>0</v>
      </c>
      <c r="W269" s="36">
        <f>SUMIFS(СВЦЭМ!$H$40:$H$783,СВЦЭМ!$A$40:$A$783,$A269,СВЦЭМ!$B$39:$B$782,W$260)+'СЕТ СН'!$F$15</f>
        <v>0</v>
      </c>
      <c r="X269" s="36">
        <f>SUMIFS(СВЦЭМ!$H$40:$H$783,СВЦЭМ!$A$40:$A$783,$A269,СВЦЭМ!$B$39:$B$782,X$260)+'СЕТ СН'!$F$15</f>
        <v>0</v>
      </c>
      <c r="Y269" s="36">
        <f>SUMIFS(СВЦЭМ!$H$40:$H$783,СВЦЭМ!$A$40:$A$783,$A269,СВЦЭМ!$B$39:$B$782,Y$260)+'СЕТ СН'!$F$15</f>
        <v>0</v>
      </c>
    </row>
    <row r="270" spans="1:27" ht="15.75" hidden="1" x14ac:dyDescent="0.2">
      <c r="A270" s="35">
        <f t="shared" si="7"/>
        <v>45575</v>
      </c>
      <c r="B270" s="36">
        <f>SUMIFS(СВЦЭМ!$H$40:$H$783,СВЦЭМ!$A$40:$A$783,$A270,СВЦЭМ!$B$39:$B$782,B$260)+'СЕТ СН'!$F$15</f>
        <v>0</v>
      </c>
      <c r="C270" s="36">
        <f>SUMIFS(СВЦЭМ!$H$40:$H$783,СВЦЭМ!$A$40:$A$783,$A270,СВЦЭМ!$B$39:$B$782,C$260)+'СЕТ СН'!$F$15</f>
        <v>0</v>
      </c>
      <c r="D270" s="36">
        <f>SUMIFS(СВЦЭМ!$H$40:$H$783,СВЦЭМ!$A$40:$A$783,$A270,СВЦЭМ!$B$39:$B$782,D$260)+'СЕТ СН'!$F$15</f>
        <v>0</v>
      </c>
      <c r="E270" s="36">
        <f>SUMIFS(СВЦЭМ!$H$40:$H$783,СВЦЭМ!$A$40:$A$783,$A270,СВЦЭМ!$B$39:$B$782,E$260)+'СЕТ СН'!$F$15</f>
        <v>0</v>
      </c>
      <c r="F270" s="36">
        <f>SUMIFS(СВЦЭМ!$H$40:$H$783,СВЦЭМ!$A$40:$A$783,$A270,СВЦЭМ!$B$39:$B$782,F$260)+'СЕТ СН'!$F$15</f>
        <v>0</v>
      </c>
      <c r="G270" s="36">
        <f>SUMIFS(СВЦЭМ!$H$40:$H$783,СВЦЭМ!$A$40:$A$783,$A270,СВЦЭМ!$B$39:$B$782,G$260)+'СЕТ СН'!$F$15</f>
        <v>0</v>
      </c>
      <c r="H270" s="36">
        <f>SUMIFS(СВЦЭМ!$H$40:$H$783,СВЦЭМ!$A$40:$A$783,$A270,СВЦЭМ!$B$39:$B$782,H$260)+'СЕТ СН'!$F$15</f>
        <v>0</v>
      </c>
      <c r="I270" s="36">
        <f>SUMIFS(СВЦЭМ!$H$40:$H$783,СВЦЭМ!$A$40:$A$783,$A270,СВЦЭМ!$B$39:$B$782,I$260)+'СЕТ СН'!$F$15</f>
        <v>0</v>
      </c>
      <c r="J270" s="36">
        <f>SUMIFS(СВЦЭМ!$H$40:$H$783,СВЦЭМ!$A$40:$A$783,$A270,СВЦЭМ!$B$39:$B$782,J$260)+'СЕТ СН'!$F$15</f>
        <v>0</v>
      </c>
      <c r="K270" s="36">
        <f>SUMIFS(СВЦЭМ!$H$40:$H$783,СВЦЭМ!$A$40:$A$783,$A270,СВЦЭМ!$B$39:$B$782,K$260)+'СЕТ СН'!$F$15</f>
        <v>0</v>
      </c>
      <c r="L270" s="36">
        <f>SUMIFS(СВЦЭМ!$H$40:$H$783,СВЦЭМ!$A$40:$A$783,$A270,СВЦЭМ!$B$39:$B$782,L$260)+'СЕТ СН'!$F$15</f>
        <v>0</v>
      </c>
      <c r="M270" s="36">
        <f>SUMIFS(СВЦЭМ!$H$40:$H$783,СВЦЭМ!$A$40:$A$783,$A270,СВЦЭМ!$B$39:$B$782,M$260)+'СЕТ СН'!$F$15</f>
        <v>0</v>
      </c>
      <c r="N270" s="36">
        <f>SUMIFS(СВЦЭМ!$H$40:$H$783,СВЦЭМ!$A$40:$A$783,$A270,СВЦЭМ!$B$39:$B$782,N$260)+'СЕТ СН'!$F$15</f>
        <v>0</v>
      </c>
      <c r="O270" s="36">
        <f>SUMIFS(СВЦЭМ!$H$40:$H$783,СВЦЭМ!$A$40:$A$783,$A270,СВЦЭМ!$B$39:$B$782,O$260)+'СЕТ СН'!$F$15</f>
        <v>0</v>
      </c>
      <c r="P270" s="36">
        <f>SUMIFS(СВЦЭМ!$H$40:$H$783,СВЦЭМ!$A$40:$A$783,$A270,СВЦЭМ!$B$39:$B$782,P$260)+'СЕТ СН'!$F$15</f>
        <v>0</v>
      </c>
      <c r="Q270" s="36">
        <f>SUMIFS(СВЦЭМ!$H$40:$H$783,СВЦЭМ!$A$40:$A$783,$A270,СВЦЭМ!$B$39:$B$782,Q$260)+'СЕТ СН'!$F$15</f>
        <v>0</v>
      </c>
      <c r="R270" s="36">
        <f>SUMIFS(СВЦЭМ!$H$40:$H$783,СВЦЭМ!$A$40:$A$783,$A270,СВЦЭМ!$B$39:$B$782,R$260)+'СЕТ СН'!$F$15</f>
        <v>0</v>
      </c>
      <c r="S270" s="36">
        <f>SUMIFS(СВЦЭМ!$H$40:$H$783,СВЦЭМ!$A$40:$A$783,$A270,СВЦЭМ!$B$39:$B$782,S$260)+'СЕТ СН'!$F$15</f>
        <v>0</v>
      </c>
      <c r="T270" s="36">
        <f>SUMIFS(СВЦЭМ!$H$40:$H$783,СВЦЭМ!$A$40:$A$783,$A270,СВЦЭМ!$B$39:$B$782,T$260)+'СЕТ СН'!$F$15</f>
        <v>0</v>
      </c>
      <c r="U270" s="36">
        <f>SUMIFS(СВЦЭМ!$H$40:$H$783,СВЦЭМ!$A$40:$A$783,$A270,СВЦЭМ!$B$39:$B$782,U$260)+'СЕТ СН'!$F$15</f>
        <v>0</v>
      </c>
      <c r="V270" s="36">
        <f>SUMIFS(СВЦЭМ!$H$40:$H$783,СВЦЭМ!$A$40:$A$783,$A270,СВЦЭМ!$B$39:$B$782,V$260)+'СЕТ СН'!$F$15</f>
        <v>0</v>
      </c>
      <c r="W270" s="36">
        <f>SUMIFS(СВЦЭМ!$H$40:$H$783,СВЦЭМ!$A$40:$A$783,$A270,СВЦЭМ!$B$39:$B$782,W$260)+'СЕТ СН'!$F$15</f>
        <v>0</v>
      </c>
      <c r="X270" s="36">
        <f>SUMIFS(СВЦЭМ!$H$40:$H$783,СВЦЭМ!$A$40:$A$783,$A270,СВЦЭМ!$B$39:$B$782,X$260)+'СЕТ СН'!$F$15</f>
        <v>0</v>
      </c>
      <c r="Y270" s="36">
        <f>SUMIFS(СВЦЭМ!$H$40:$H$783,СВЦЭМ!$A$40:$A$783,$A270,СВЦЭМ!$B$39:$B$782,Y$260)+'СЕТ СН'!$F$15</f>
        <v>0</v>
      </c>
    </row>
    <row r="271" spans="1:27" ht="15.75" hidden="1" x14ac:dyDescent="0.2">
      <c r="A271" s="35">
        <f t="shared" si="7"/>
        <v>45576</v>
      </c>
      <c r="B271" s="36">
        <f>SUMIFS(СВЦЭМ!$H$40:$H$783,СВЦЭМ!$A$40:$A$783,$A271,СВЦЭМ!$B$39:$B$782,B$260)+'СЕТ СН'!$F$15</f>
        <v>0</v>
      </c>
      <c r="C271" s="36">
        <f>SUMIFS(СВЦЭМ!$H$40:$H$783,СВЦЭМ!$A$40:$A$783,$A271,СВЦЭМ!$B$39:$B$782,C$260)+'СЕТ СН'!$F$15</f>
        <v>0</v>
      </c>
      <c r="D271" s="36">
        <f>SUMIFS(СВЦЭМ!$H$40:$H$783,СВЦЭМ!$A$40:$A$783,$A271,СВЦЭМ!$B$39:$B$782,D$260)+'СЕТ СН'!$F$15</f>
        <v>0</v>
      </c>
      <c r="E271" s="36">
        <f>SUMIFS(СВЦЭМ!$H$40:$H$783,СВЦЭМ!$A$40:$A$783,$A271,СВЦЭМ!$B$39:$B$782,E$260)+'СЕТ СН'!$F$15</f>
        <v>0</v>
      </c>
      <c r="F271" s="36">
        <f>SUMIFS(СВЦЭМ!$H$40:$H$783,СВЦЭМ!$A$40:$A$783,$A271,СВЦЭМ!$B$39:$B$782,F$260)+'СЕТ СН'!$F$15</f>
        <v>0</v>
      </c>
      <c r="G271" s="36">
        <f>SUMIFS(СВЦЭМ!$H$40:$H$783,СВЦЭМ!$A$40:$A$783,$A271,СВЦЭМ!$B$39:$B$782,G$260)+'СЕТ СН'!$F$15</f>
        <v>0</v>
      </c>
      <c r="H271" s="36">
        <f>SUMIFS(СВЦЭМ!$H$40:$H$783,СВЦЭМ!$A$40:$A$783,$A271,СВЦЭМ!$B$39:$B$782,H$260)+'СЕТ СН'!$F$15</f>
        <v>0</v>
      </c>
      <c r="I271" s="36">
        <f>SUMIFS(СВЦЭМ!$H$40:$H$783,СВЦЭМ!$A$40:$A$783,$A271,СВЦЭМ!$B$39:$B$782,I$260)+'СЕТ СН'!$F$15</f>
        <v>0</v>
      </c>
      <c r="J271" s="36">
        <f>SUMIFS(СВЦЭМ!$H$40:$H$783,СВЦЭМ!$A$40:$A$783,$A271,СВЦЭМ!$B$39:$B$782,J$260)+'СЕТ СН'!$F$15</f>
        <v>0</v>
      </c>
      <c r="K271" s="36">
        <f>SUMIFS(СВЦЭМ!$H$40:$H$783,СВЦЭМ!$A$40:$A$783,$A271,СВЦЭМ!$B$39:$B$782,K$260)+'СЕТ СН'!$F$15</f>
        <v>0</v>
      </c>
      <c r="L271" s="36">
        <f>SUMIFS(СВЦЭМ!$H$40:$H$783,СВЦЭМ!$A$40:$A$783,$A271,СВЦЭМ!$B$39:$B$782,L$260)+'СЕТ СН'!$F$15</f>
        <v>0</v>
      </c>
      <c r="M271" s="36">
        <f>SUMIFS(СВЦЭМ!$H$40:$H$783,СВЦЭМ!$A$40:$A$783,$A271,СВЦЭМ!$B$39:$B$782,M$260)+'СЕТ СН'!$F$15</f>
        <v>0</v>
      </c>
      <c r="N271" s="36">
        <f>SUMIFS(СВЦЭМ!$H$40:$H$783,СВЦЭМ!$A$40:$A$783,$A271,СВЦЭМ!$B$39:$B$782,N$260)+'СЕТ СН'!$F$15</f>
        <v>0</v>
      </c>
      <c r="O271" s="36">
        <f>SUMIFS(СВЦЭМ!$H$40:$H$783,СВЦЭМ!$A$40:$A$783,$A271,СВЦЭМ!$B$39:$B$782,O$260)+'СЕТ СН'!$F$15</f>
        <v>0</v>
      </c>
      <c r="P271" s="36">
        <f>SUMIFS(СВЦЭМ!$H$40:$H$783,СВЦЭМ!$A$40:$A$783,$A271,СВЦЭМ!$B$39:$B$782,P$260)+'СЕТ СН'!$F$15</f>
        <v>0</v>
      </c>
      <c r="Q271" s="36">
        <f>SUMIFS(СВЦЭМ!$H$40:$H$783,СВЦЭМ!$A$40:$A$783,$A271,СВЦЭМ!$B$39:$B$782,Q$260)+'СЕТ СН'!$F$15</f>
        <v>0</v>
      </c>
      <c r="R271" s="36">
        <f>SUMIFS(СВЦЭМ!$H$40:$H$783,СВЦЭМ!$A$40:$A$783,$A271,СВЦЭМ!$B$39:$B$782,R$260)+'СЕТ СН'!$F$15</f>
        <v>0</v>
      </c>
      <c r="S271" s="36">
        <f>SUMIFS(СВЦЭМ!$H$40:$H$783,СВЦЭМ!$A$40:$A$783,$A271,СВЦЭМ!$B$39:$B$782,S$260)+'СЕТ СН'!$F$15</f>
        <v>0</v>
      </c>
      <c r="T271" s="36">
        <f>SUMIFS(СВЦЭМ!$H$40:$H$783,СВЦЭМ!$A$40:$A$783,$A271,СВЦЭМ!$B$39:$B$782,T$260)+'СЕТ СН'!$F$15</f>
        <v>0</v>
      </c>
      <c r="U271" s="36">
        <f>SUMIFS(СВЦЭМ!$H$40:$H$783,СВЦЭМ!$A$40:$A$783,$A271,СВЦЭМ!$B$39:$B$782,U$260)+'СЕТ СН'!$F$15</f>
        <v>0</v>
      </c>
      <c r="V271" s="36">
        <f>SUMIFS(СВЦЭМ!$H$40:$H$783,СВЦЭМ!$A$40:$A$783,$A271,СВЦЭМ!$B$39:$B$782,V$260)+'СЕТ СН'!$F$15</f>
        <v>0</v>
      </c>
      <c r="W271" s="36">
        <f>SUMIFS(СВЦЭМ!$H$40:$H$783,СВЦЭМ!$A$40:$A$783,$A271,СВЦЭМ!$B$39:$B$782,W$260)+'СЕТ СН'!$F$15</f>
        <v>0</v>
      </c>
      <c r="X271" s="36">
        <f>SUMIFS(СВЦЭМ!$H$40:$H$783,СВЦЭМ!$A$40:$A$783,$A271,СВЦЭМ!$B$39:$B$782,X$260)+'СЕТ СН'!$F$15</f>
        <v>0</v>
      </c>
      <c r="Y271" s="36">
        <f>SUMIFS(СВЦЭМ!$H$40:$H$783,СВЦЭМ!$A$40:$A$783,$A271,СВЦЭМ!$B$39:$B$782,Y$260)+'СЕТ СН'!$F$15</f>
        <v>0</v>
      </c>
    </row>
    <row r="272" spans="1:27" ht="15.75" hidden="1" x14ac:dyDescent="0.2">
      <c r="A272" s="35">
        <f t="shared" si="7"/>
        <v>45577</v>
      </c>
      <c r="B272" s="36">
        <f>SUMIFS(СВЦЭМ!$H$40:$H$783,СВЦЭМ!$A$40:$A$783,$A272,СВЦЭМ!$B$39:$B$782,B$260)+'СЕТ СН'!$F$15</f>
        <v>0</v>
      </c>
      <c r="C272" s="36">
        <f>SUMIFS(СВЦЭМ!$H$40:$H$783,СВЦЭМ!$A$40:$A$783,$A272,СВЦЭМ!$B$39:$B$782,C$260)+'СЕТ СН'!$F$15</f>
        <v>0</v>
      </c>
      <c r="D272" s="36">
        <f>SUMIFS(СВЦЭМ!$H$40:$H$783,СВЦЭМ!$A$40:$A$783,$A272,СВЦЭМ!$B$39:$B$782,D$260)+'СЕТ СН'!$F$15</f>
        <v>0</v>
      </c>
      <c r="E272" s="36">
        <f>SUMIFS(СВЦЭМ!$H$40:$H$783,СВЦЭМ!$A$40:$A$783,$A272,СВЦЭМ!$B$39:$B$782,E$260)+'СЕТ СН'!$F$15</f>
        <v>0</v>
      </c>
      <c r="F272" s="36">
        <f>SUMIFS(СВЦЭМ!$H$40:$H$783,СВЦЭМ!$A$40:$A$783,$A272,СВЦЭМ!$B$39:$B$782,F$260)+'СЕТ СН'!$F$15</f>
        <v>0</v>
      </c>
      <c r="G272" s="36">
        <f>SUMIFS(СВЦЭМ!$H$40:$H$783,СВЦЭМ!$A$40:$A$783,$A272,СВЦЭМ!$B$39:$B$782,G$260)+'СЕТ СН'!$F$15</f>
        <v>0</v>
      </c>
      <c r="H272" s="36">
        <f>SUMIFS(СВЦЭМ!$H$40:$H$783,СВЦЭМ!$A$40:$A$783,$A272,СВЦЭМ!$B$39:$B$782,H$260)+'СЕТ СН'!$F$15</f>
        <v>0</v>
      </c>
      <c r="I272" s="36">
        <f>SUMIFS(СВЦЭМ!$H$40:$H$783,СВЦЭМ!$A$40:$A$783,$A272,СВЦЭМ!$B$39:$B$782,I$260)+'СЕТ СН'!$F$15</f>
        <v>0</v>
      </c>
      <c r="J272" s="36">
        <f>SUMIFS(СВЦЭМ!$H$40:$H$783,СВЦЭМ!$A$40:$A$783,$A272,СВЦЭМ!$B$39:$B$782,J$260)+'СЕТ СН'!$F$15</f>
        <v>0</v>
      </c>
      <c r="K272" s="36">
        <f>SUMIFS(СВЦЭМ!$H$40:$H$783,СВЦЭМ!$A$40:$A$783,$A272,СВЦЭМ!$B$39:$B$782,K$260)+'СЕТ СН'!$F$15</f>
        <v>0</v>
      </c>
      <c r="L272" s="36">
        <f>SUMIFS(СВЦЭМ!$H$40:$H$783,СВЦЭМ!$A$40:$A$783,$A272,СВЦЭМ!$B$39:$B$782,L$260)+'СЕТ СН'!$F$15</f>
        <v>0</v>
      </c>
      <c r="M272" s="36">
        <f>SUMIFS(СВЦЭМ!$H$40:$H$783,СВЦЭМ!$A$40:$A$783,$A272,СВЦЭМ!$B$39:$B$782,M$260)+'СЕТ СН'!$F$15</f>
        <v>0</v>
      </c>
      <c r="N272" s="36">
        <f>SUMIFS(СВЦЭМ!$H$40:$H$783,СВЦЭМ!$A$40:$A$783,$A272,СВЦЭМ!$B$39:$B$782,N$260)+'СЕТ СН'!$F$15</f>
        <v>0</v>
      </c>
      <c r="O272" s="36">
        <f>SUMIFS(СВЦЭМ!$H$40:$H$783,СВЦЭМ!$A$40:$A$783,$A272,СВЦЭМ!$B$39:$B$782,O$260)+'СЕТ СН'!$F$15</f>
        <v>0</v>
      </c>
      <c r="P272" s="36">
        <f>SUMIFS(СВЦЭМ!$H$40:$H$783,СВЦЭМ!$A$40:$A$783,$A272,СВЦЭМ!$B$39:$B$782,P$260)+'СЕТ СН'!$F$15</f>
        <v>0</v>
      </c>
      <c r="Q272" s="36">
        <f>SUMIFS(СВЦЭМ!$H$40:$H$783,СВЦЭМ!$A$40:$A$783,$A272,СВЦЭМ!$B$39:$B$782,Q$260)+'СЕТ СН'!$F$15</f>
        <v>0</v>
      </c>
      <c r="R272" s="36">
        <f>SUMIFS(СВЦЭМ!$H$40:$H$783,СВЦЭМ!$A$40:$A$783,$A272,СВЦЭМ!$B$39:$B$782,R$260)+'СЕТ СН'!$F$15</f>
        <v>0</v>
      </c>
      <c r="S272" s="36">
        <f>SUMIFS(СВЦЭМ!$H$40:$H$783,СВЦЭМ!$A$40:$A$783,$A272,СВЦЭМ!$B$39:$B$782,S$260)+'СЕТ СН'!$F$15</f>
        <v>0</v>
      </c>
      <c r="T272" s="36">
        <f>SUMIFS(СВЦЭМ!$H$40:$H$783,СВЦЭМ!$A$40:$A$783,$A272,СВЦЭМ!$B$39:$B$782,T$260)+'СЕТ СН'!$F$15</f>
        <v>0</v>
      </c>
      <c r="U272" s="36">
        <f>SUMIFS(СВЦЭМ!$H$40:$H$783,СВЦЭМ!$A$40:$A$783,$A272,СВЦЭМ!$B$39:$B$782,U$260)+'СЕТ СН'!$F$15</f>
        <v>0</v>
      </c>
      <c r="V272" s="36">
        <f>SUMIFS(СВЦЭМ!$H$40:$H$783,СВЦЭМ!$A$40:$A$783,$A272,СВЦЭМ!$B$39:$B$782,V$260)+'СЕТ СН'!$F$15</f>
        <v>0</v>
      </c>
      <c r="W272" s="36">
        <f>SUMIFS(СВЦЭМ!$H$40:$H$783,СВЦЭМ!$A$40:$A$783,$A272,СВЦЭМ!$B$39:$B$782,W$260)+'СЕТ СН'!$F$15</f>
        <v>0</v>
      </c>
      <c r="X272" s="36">
        <f>SUMIFS(СВЦЭМ!$H$40:$H$783,СВЦЭМ!$A$40:$A$783,$A272,СВЦЭМ!$B$39:$B$782,X$260)+'СЕТ СН'!$F$15</f>
        <v>0</v>
      </c>
      <c r="Y272" s="36">
        <f>SUMIFS(СВЦЭМ!$H$40:$H$783,СВЦЭМ!$A$40:$A$783,$A272,СВЦЭМ!$B$39:$B$782,Y$260)+'СЕТ СН'!$F$15</f>
        <v>0</v>
      </c>
    </row>
    <row r="273" spans="1:25" ht="15.75" hidden="1" x14ac:dyDescent="0.2">
      <c r="A273" s="35">
        <f t="shared" si="7"/>
        <v>45578</v>
      </c>
      <c r="B273" s="36">
        <f>SUMIFS(СВЦЭМ!$H$40:$H$783,СВЦЭМ!$A$40:$A$783,$A273,СВЦЭМ!$B$39:$B$782,B$260)+'СЕТ СН'!$F$15</f>
        <v>0</v>
      </c>
      <c r="C273" s="36">
        <f>SUMIFS(СВЦЭМ!$H$40:$H$783,СВЦЭМ!$A$40:$A$783,$A273,СВЦЭМ!$B$39:$B$782,C$260)+'СЕТ СН'!$F$15</f>
        <v>0</v>
      </c>
      <c r="D273" s="36">
        <f>SUMIFS(СВЦЭМ!$H$40:$H$783,СВЦЭМ!$A$40:$A$783,$A273,СВЦЭМ!$B$39:$B$782,D$260)+'СЕТ СН'!$F$15</f>
        <v>0</v>
      </c>
      <c r="E273" s="36">
        <f>SUMIFS(СВЦЭМ!$H$40:$H$783,СВЦЭМ!$A$40:$A$783,$A273,СВЦЭМ!$B$39:$B$782,E$260)+'СЕТ СН'!$F$15</f>
        <v>0</v>
      </c>
      <c r="F273" s="36">
        <f>SUMIFS(СВЦЭМ!$H$40:$H$783,СВЦЭМ!$A$40:$A$783,$A273,СВЦЭМ!$B$39:$B$782,F$260)+'СЕТ СН'!$F$15</f>
        <v>0</v>
      </c>
      <c r="G273" s="36">
        <f>SUMIFS(СВЦЭМ!$H$40:$H$783,СВЦЭМ!$A$40:$A$783,$A273,СВЦЭМ!$B$39:$B$782,G$260)+'СЕТ СН'!$F$15</f>
        <v>0</v>
      </c>
      <c r="H273" s="36">
        <f>SUMIFS(СВЦЭМ!$H$40:$H$783,СВЦЭМ!$A$40:$A$783,$A273,СВЦЭМ!$B$39:$B$782,H$260)+'СЕТ СН'!$F$15</f>
        <v>0</v>
      </c>
      <c r="I273" s="36">
        <f>SUMIFS(СВЦЭМ!$H$40:$H$783,СВЦЭМ!$A$40:$A$783,$A273,СВЦЭМ!$B$39:$B$782,I$260)+'СЕТ СН'!$F$15</f>
        <v>0</v>
      </c>
      <c r="J273" s="36">
        <f>SUMIFS(СВЦЭМ!$H$40:$H$783,СВЦЭМ!$A$40:$A$783,$A273,СВЦЭМ!$B$39:$B$782,J$260)+'СЕТ СН'!$F$15</f>
        <v>0</v>
      </c>
      <c r="K273" s="36">
        <f>SUMIFS(СВЦЭМ!$H$40:$H$783,СВЦЭМ!$A$40:$A$783,$A273,СВЦЭМ!$B$39:$B$782,K$260)+'СЕТ СН'!$F$15</f>
        <v>0</v>
      </c>
      <c r="L273" s="36">
        <f>SUMIFS(СВЦЭМ!$H$40:$H$783,СВЦЭМ!$A$40:$A$783,$A273,СВЦЭМ!$B$39:$B$782,L$260)+'СЕТ СН'!$F$15</f>
        <v>0</v>
      </c>
      <c r="M273" s="36">
        <f>SUMIFS(СВЦЭМ!$H$40:$H$783,СВЦЭМ!$A$40:$A$783,$A273,СВЦЭМ!$B$39:$B$782,M$260)+'СЕТ СН'!$F$15</f>
        <v>0</v>
      </c>
      <c r="N273" s="36">
        <f>SUMIFS(СВЦЭМ!$H$40:$H$783,СВЦЭМ!$A$40:$A$783,$A273,СВЦЭМ!$B$39:$B$782,N$260)+'СЕТ СН'!$F$15</f>
        <v>0</v>
      </c>
      <c r="O273" s="36">
        <f>SUMIFS(СВЦЭМ!$H$40:$H$783,СВЦЭМ!$A$40:$A$783,$A273,СВЦЭМ!$B$39:$B$782,O$260)+'СЕТ СН'!$F$15</f>
        <v>0</v>
      </c>
      <c r="P273" s="36">
        <f>SUMIFS(СВЦЭМ!$H$40:$H$783,СВЦЭМ!$A$40:$A$783,$A273,СВЦЭМ!$B$39:$B$782,P$260)+'СЕТ СН'!$F$15</f>
        <v>0</v>
      </c>
      <c r="Q273" s="36">
        <f>SUMIFS(СВЦЭМ!$H$40:$H$783,СВЦЭМ!$A$40:$A$783,$A273,СВЦЭМ!$B$39:$B$782,Q$260)+'СЕТ СН'!$F$15</f>
        <v>0</v>
      </c>
      <c r="R273" s="36">
        <f>SUMIFS(СВЦЭМ!$H$40:$H$783,СВЦЭМ!$A$40:$A$783,$A273,СВЦЭМ!$B$39:$B$782,R$260)+'СЕТ СН'!$F$15</f>
        <v>0</v>
      </c>
      <c r="S273" s="36">
        <f>SUMIFS(СВЦЭМ!$H$40:$H$783,СВЦЭМ!$A$40:$A$783,$A273,СВЦЭМ!$B$39:$B$782,S$260)+'СЕТ СН'!$F$15</f>
        <v>0</v>
      </c>
      <c r="T273" s="36">
        <f>SUMIFS(СВЦЭМ!$H$40:$H$783,СВЦЭМ!$A$40:$A$783,$A273,СВЦЭМ!$B$39:$B$782,T$260)+'СЕТ СН'!$F$15</f>
        <v>0</v>
      </c>
      <c r="U273" s="36">
        <f>SUMIFS(СВЦЭМ!$H$40:$H$783,СВЦЭМ!$A$40:$A$783,$A273,СВЦЭМ!$B$39:$B$782,U$260)+'СЕТ СН'!$F$15</f>
        <v>0</v>
      </c>
      <c r="V273" s="36">
        <f>SUMIFS(СВЦЭМ!$H$40:$H$783,СВЦЭМ!$A$40:$A$783,$A273,СВЦЭМ!$B$39:$B$782,V$260)+'СЕТ СН'!$F$15</f>
        <v>0</v>
      </c>
      <c r="W273" s="36">
        <f>SUMIFS(СВЦЭМ!$H$40:$H$783,СВЦЭМ!$A$40:$A$783,$A273,СВЦЭМ!$B$39:$B$782,W$260)+'СЕТ СН'!$F$15</f>
        <v>0</v>
      </c>
      <c r="X273" s="36">
        <f>SUMIFS(СВЦЭМ!$H$40:$H$783,СВЦЭМ!$A$40:$A$783,$A273,СВЦЭМ!$B$39:$B$782,X$260)+'СЕТ СН'!$F$15</f>
        <v>0</v>
      </c>
      <c r="Y273" s="36">
        <f>SUMIFS(СВЦЭМ!$H$40:$H$783,СВЦЭМ!$A$40:$A$783,$A273,СВЦЭМ!$B$39:$B$782,Y$260)+'СЕТ СН'!$F$15</f>
        <v>0</v>
      </c>
    </row>
    <row r="274" spans="1:25" ht="15.75" hidden="1" x14ac:dyDescent="0.2">
      <c r="A274" s="35">
        <f t="shared" si="7"/>
        <v>45579</v>
      </c>
      <c r="B274" s="36">
        <f>SUMIFS(СВЦЭМ!$H$40:$H$783,СВЦЭМ!$A$40:$A$783,$A274,СВЦЭМ!$B$39:$B$782,B$260)+'СЕТ СН'!$F$15</f>
        <v>0</v>
      </c>
      <c r="C274" s="36">
        <f>SUMIFS(СВЦЭМ!$H$40:$H$783,СВЦЭМ!$A$40:$A$783,$A274,СВЦЭМ!$B$39:$B$782,C$260)+'СЕТ СН'!$F$15</f>
        <v>0</v>
      </c>
      <c r="D274" s="36">
        <f>SUMIFS(СВЦЭМ!$H$40:$H$783,СВЦЭМ!$A$40:$A$783,$A274,СВЦЭМ!$B$39:$B$782,D$260)+'СЕТ СН'!$F$15</f>
        <v>0</v>
      </c>
      <c r="E274" s="36">
        <f>SUMIFS(СВЦЭМ!$H$40:$H$783,СВЦЭМ!$A$40:$A$783,$A274,СВЦЭМ!$B$39:$B$782,E$260)+'СЕТ СН'!$F$15</f>
        <v>0</v>
      </c>
      <c r="F274" s="36">
        <f>SUMIFS(СВЦЭМ!$H$40:$H$783,СВЦЭМ!$A$40:$A$783,$A274,СВЦЭМ!$B$39:$B$782,F$260)+'СЕТ СН'!$F$15</f>
        <v>0</v>
      </c>
      <c r="G274" s="36">
        <f>SUMIFS(СВЦЭМ!$H$40:$H$783,СВЦЭМ!$A$40:$A$783,$A274,СВЦЭМ!$B$39:$B$782,G$260)+'СЕТ СН'!$F$15</f>
        <v>0</v>
      </c>
      <c r="H274" s="36">
        <f>SUMIFS(СВЦЭМ!$H$40:$H$783,СВЦЭМ!$A$40:$A$783,$A274,СВЦЭМ!$B$39:$B$782,H$260)+'СЕТ СН'!$F$15</f>
        <v>0</v>
      </c>
      <c r="I274" s="36">
        <f>SUMIFS(СВЦЭМ!$H$40:$H$783,СВЦЭМ!$A$40:$A$783,$A274,СВЦЭМ!$B$39:$B$782,I$260)+'СЕТ СН'!$F$15</f>
        <v>0</v>
      </c>
      <c r="J274" s="36">
        <f>SUMIFS(СВЦЭМ!$H$40:$H$783,СВЦЭМ!$A$40:$A$783,$A274,СВЦЭМ!$B$39:$B$782,J$260)+'СЕТ СН'!$F$15</f>
        <v>0</v>
      </c>
      <c r="K274" s="36">
        <f>SUMIFS(СВЦЭМ!$H$40:$H$783,СВЦЭМ!$A$40:$A$783,$A274,СВЦЭМ!$B$39:$B$782,K$260)+'СЕТ СН'!$F$15</f>
        <v>0</v>
      </c>
      <c r="L274" s="36">
        <f>SUMIFS(СВЦЭМ!$H$40:$H$783,СВЦЭМ!$A$40:$A$783,$A274,СВЦЭМ!$B$39:$B$782,L$260)+'СЕТ СН'!$F$15</f>
        <v>0</v>
      </c>
      <c r="M274" s="36">
        <f>SUMIFS(СВЦЭМ!$H$40:$H$783,СВЦЭМ!$A$40:$A$783,$A274,СВЦЭМ!$B$39:$B$782,M$260)+'СЕТ СН'!$F$15</f>
        <v>0</v>
      </c>
      <c r="N274" s="36">
        <f>SUMIFS(СВЦЭМ!$H$40:$H$783,СВЦЭМ!$A$40:$A$783,$A274,СВЦЭМ!$B$39:$B$782,N$260)+'СЕТ СН'!$F$15</f>
        <v>0</v>
      </c>
      <c r="O274" s="36">
        <f>SUMIFS(СВЦЭМ!$H$40:$H$783,СВЦЭМ!$A$40:$A$783,$A274,СВЦЭМ!$B$39:$B$782,O$260)+'СЕТ СН'!$F$15</f>
        <v>0</v>
      </c>
      <c r="P274" s="36">
        <f>SUMIFS(СВЦЭМ!$H$40:$H$783,СВЦЭМ!$A$40:$A$783,$A274,СВЦЭМ!$B$39:$B$782,P$260)+'СЕТ СН'!$F$15</f>
        <v>0</v>
      </c>
      <c r="Q274" s="36">
        <f>SUMIFS(СВЦЭМ!$H$40:$H$783,СВЦЭМ!$A$40:$A$783,$A274,СВЦЭМ!$B$39:$B$782,Q$260)+'СЕТ СН'!$F$15</f>
        <v>0</v>
      </c>
      <c r="R274" s="36">
        <f>SUMIFS(СВЦЭМ!$H$40:$H$783,СВЦЭМ!$A$40:$A$783,$A274,СВЦЭМ!$B$39:$B$782,R$260)+'СЕТ СН'!$F$15</f>
        <v>0</v>
      </c>
      <c r="S274" s="36">
        <f>SUMIFS(СВЦЭМ!$H$40:$H$783,СВЦЭМ!$A$40:$A$783,$A274,СВЦЭМ!$B$39:$B$782,S$260)+'СЕТ СН'!$F$15</f>
        <v>0</v>
      </c>
      <c r="T274" s="36">
        <f>SUMIFS(СВЦЭМ!$H$40:$H$783,СВЦЭМ!$A$40:$A$783,$A274,СВЦЭМ!$B$39:$B$782,T$260)+'СЕТ СН'!$F$15</f>
        <v>0</v>
      </c>
      <c r="U274" s="36">
        <f>SUMIFS(СВЦЭМ!$H$40:$H$783,СВЦЭМ!$A$40:$A$783,$A274,СВЦЭМ!$B$39:$B$782,U$260)+'СЕТ СН'!$F$15</f>
        <v>0</v>
      </c>
      <c r="V274" s="36">
        <f>SUMIFS(СВЦЭМ!$H$40:$H$783,СВЦЭМ!$A$40:$A$783,$A274,СВЦЭМ!$B$39:$B$782,V$260)+'СЕТ СН'!$F$15</f>
        <v>0</v>
      </c>
      <c r="W274" s="36">
        <f>SUMIFS(СВЦЭМ!$H$40:$H$783,СВЦЭМ!$A$40:$A$783,$A274,СВЦЭМ!$B$39:$B$782,W$260)+'СЕТ СН'!$F$15</f>
        <v>0</v>
      </c>
      <c r="X274" s="36">
        <f>SUMIFS(СВЦЭМ!$H$40:$H$783,СВЦЭМ!$A$40:$A$783,$A274,СВЦЭМ!$B$39:$B$782,X$260)+'СЕТ СН'!$F$15</f>
        <v>0</v>
      </c>
      <c r="Y274" s="36">
        <f>SUMIFS(СВЦЭМ!$H$40:$H$783,СВЦЭМ!$A$40:$A$783,$A274,СВЦЭМ!$B$39:$B$782,Y$260)+'СЕТ СН'!$F$15</f>
        <v>0</v>
      </c>
    </row>
    <row r="275" spans="1:25" ht="15.75" hidden="1" x14ac:dyDescent="0.2">
      <c r="A275" s="35">
        <f t="shared" si="7"/>
        <v>45580</v>
      </c>
      <c r="B275" s="36">
        <f>SUMIFS(СВЦЭМ!$H$40:$H$783,СВЦЭМ!$A$40:$A$783,$A275,СВЦЭМ!$B$39:$B$782,B$260)+'СЕТ СН'!$F$15</f>
        <v>0</v>
      </c>
      <c r="C275" s="36">
        <f>SUMIFS(СВЦЭМ!$H$40:$H$783,СВЦЭМ!$A$40:$A$783,$A275,СВЦЭМ!$B$39:$B$782,C$260)+'СЕТ СН'!$F$15</f>
        <v>0</v>
      </c>
      <c r="D275" s="36">
        <f>SUMIFS(СВЦЭМ!$H$40:$H$783,СВЦЭМ!$A$40:$A$783,$A275,СВЦЭМ!$B$39:$B$782,D$260)+'СЕТ СН'!$F$15</f>
        <v>0</v>
      </c>
      <c r="E275" s="36">
        <f>SUMIFS(СВЦЭМ!$H$40:$H$783,СВЦЭМ!$A$40:$A$783,$A275,СВЦЭМ!$B$39:$B$782,E$260)+'СЕТ СН'!$F$15</f>
        <v>0</v>
      </c>
      <c r="F275" s="36">
        <f>SUMIFS(СВЦЭМ!$H$40:$H$783,СВЦЭМ!$A$40:$A$783,$A275,СВЦЭМ!$B$39:$B$782,F$260)+'СЕТ СН'!$F$15</f>
        <v>0</v>
      </c>
      <c r="G275" s="36">
        <f>SUMIFS(СВЦЭМ!$H$40:$H$783,СВЦЭМ!$A$40:$A$783,$A275,СВЦЭМ!$B$39:$B$782,G$260)+'СЕТ СН'!$F$15</f>
        <v>0</v>
      </c>
      <c r="H275" s="36">
        <f>SUMIFS(СВЦЭМ!$H$40:$H$783,СВЦЭМ!$A$40:$A$783,$A275,СВЦЭМ!$B$39:$B$782,H$260)+'СЕТ СН'!$F$15</f>
        <v>0</v>
      </c>
      <c r="I275" s="36">
        <f>SUMIFS(СВЦЭМ!$H$40:$H$783,СВЦЭМ!$A$40:$A$783,$A275,СВЦЭМ!$B$39:$B$782,I$260)+'СЕТ СН'!$F$15</f>
        <v>0</v>
      </c>
      <c r="J275" s="36">
        <f>SUMIFS(СВЦЭМ!$H$40:$H$783,СВЦЭМ!$A$40:$A$783,$A275,СВЦЭМ!$B$39:$B$782,J$260)+'СЕТ СН'!$F$15</f>
        <v>0</v>
      </c>
      <c r="K275" s="36">
        <f>SUMIFS(СВЦЭМ!$H$40:$H$783,СВЦЭМ!$A$40:$A$783,$A275,СВЦЭМ!$B$39:$B$782,K$260)+'СЕТ СН'!$F$15</f>
        <v>0</v>
      </c>
      <c r="L275" s="36">
        <f>SUMIFS(СВЦЭМ!$H$40:$H$783,СВЦЭМ!$A$40:$A$783,$A275,СВЦЭМ!$B$39:$B$782,L$260)+'СЕТ СН'!$F$15</f>
        <v>0</v>
      </c>
      <c r="M275" s="36">
        <f>SUMIFS(СВЦЭМ!$H$40:$H$783,СВЦЭМ!$A$40:$A$783,$A275,СВЦЭМ!$B$39:$B$782,M$260)+'СЕТ СН'!$F$15</f>
        <v>0</v>
      </c>
      <c r="N275" s="36">
        <f>SUMIFS(СВЦЭМ!$H$40:$H$783,СВЦЭМ!$A$40:$A$783,$A275,СВЦЭМ!$B$39:$B$782,N$260)+'СЕТ СН'!$F$15</f>
        <v>0</v>
      </c>
      <c r="O275" s="36">
        <f>SUMIFS(СВЦЭМ!$H$40:$H$783,СВЦЭМ!$A$40:$A$783,$A275,СВЦЭМ!$B$39:$B$782,O$260)+'СЕТ СН'!$F$15</f>
        <v>0</v>
      </c>
      <c r="P275" s="36">
        <f>SUMIFS(СВЦЭМ!$H$40:$H$783,СВЦЭМ!$A$40:$A$783,$A275,СВЦЭМ!$B$39:$B$782,P$260)+'СЕТ СН'!$F$15</f>
        <v>0</v>
      </c>
      <c r="Q275" s="36">
        <f>SUMIFS(СВЦЭМ!$H$40:$H$783,СВЦЭМ!$A$40:$A$783,$A275,СВЦЭМ!$B$39:$B$782,Q$260)+'СЕТ СН'!$F$15</f>
        <v>0</v>
      </c>
      <c r="R275" s="36">
        <f>SUMIFS(СВЦЭМ!$H$40:$H$783,СВЦЭМ!$A$40:$A$783,$A275,СВЦЭМ!$B$39:$B$782,R$260)+'СЕТ СН'!$F$15</f>
        <v>0</v>
      </c>
      <c r="S275" s="36">
        <f>SUMIFS(СВЦЭМ!$H$40:$H$783,СВЦЭМ!$A$40:$A$783,$A275,СВЦЭМ!$B$39:$B$782,S$260)+'СЕТ СН'!$F$15</f>
        <v>0</v>
      </c>
      <c r="T275" s="36">
        <f>SUMIFS(СВЦЭМ!$H$40:$H$783,СВЦЭМ!$A$40:$A$783,$A275,СВЦЭМ!$B$39:$B$782,T$260)+'СЕТ СН'!$F$15</f>
        <v>0</v>
      </c>
      <c r="U275" s="36">
        <f>SUMIFS(СВЦЭМ!$H$40:$H$783,СВЦЭМ!$A$40:$A$783,$A275,СВЦЭМ!$B$39:$B$782,U$260)+'СЕТ СН'!$F$15</f>
        <v>0</v>
      </c>
      <c r="V275" s="36">
        <f>SUMIFS(СВЦЭМ!$H$40:$H$783,СВЦЭМ!$A$40:$A$783,$A275,СВЦЭМ!$B$39:$B$782,V$260)+'СЕТ СН'!$F$15</f>
        <v>0</v>
      </c>
      <c r="W275" s="36">
        <f>SUMIFS(СВЦЭМ!$H$40:$H$783,СВЦЭМ!$A$40:$A$783,$A275,СВЦЭМ!$B$39:$B$782,W$260)+'СЕТ СН'!$F$15</f>
        <v>0</v>
      </c>
      <c r="X275" s="36">
        <f>SUMIFS(СВЦЭМ!$H$40:$H$783,СВЦЭМ!$A$40:$A$783,$A275,СВЦЭМ!$B$39:$B$782,X$260)+'СЕТ СН'!$F$15</f>
        <v>0</v>
      </c>
      <c r="Y275" s="36">
        <f>SUMIFS(СВЦЭМ!$H$40:$H$783,СВЦЭМ!$A$40:$A$783,$A275,СВЦЭМ!$B$39:$B$782,Y$260)+'СЕТ СН'!$F$15</f>
        <v>0</v>
      </c>
    </row>
    <row r="276" spans="1:25" ht="15.75" hidden="1" x14ac:dyDescent="0.2">
      <c r="A276" s="35">
        <f t="shared" si="7"/>
        <v>45581</v>
      </c>
      <c r="B276" s="36">
        <f>SUMIFS(СВЦЭМ!$H$40:$H$783,СВЦЭМ!$A$40:$A$783,$A276,СВЦЭМ!$B$39:$B$782,B$260)+'СЕТ СН'!$F$15</f>
        <v>0</v>
      </c>
      <c r="C276" s="36">
        <f>SUMIFS(СВЦЭМ!$H$40:$H$783,СВЦЭМ!$A$40:$A$783,$A276,СВЦЭМ!$B$39:$B$782,C$260)+'СЕТ СН'!$F$15</f>
        <v>0</v>
      </c>
      <c r="D276" s="36">
        <f>SUMIFS(СВЦЭМ!$H$40:$H$783,СВЦЭМ!$A$40:$A$783,$A276,СВЦЭМ!$B$39:$B$782,D$260)+'СЕТ СН'!$F$15</f>
        <v>0</v>
      </c>
      <c r="E276" s="36">
        <f>SUMIFS(СВЦЭМ!$H$40:$H$783,СВЦЭМ!$A$40:$A$783,$A276,СВЦЭМ!$B$39:$B$782,E$260)+'СЕТ СН'!$F$15</f>
        <v>0</v>
      </c>
      <c r="F276" s="36">
        <f>SUMIFS(СВЦЭМ!$H$40:$H$783,СВЦЭМ!$A$40:$A$783,$A276,СВЦЭМ!$B$39:$B$782,F$260)+'СЕТ СН'!$F$15</f>
        <v>0</v>
      </c>
      <c r="G276" s="36">
        <f>SUMIFS(СВЦЭМ!$H$40:$H$783,СВЦЭМ!$A$40:$A$783,$A276,СВЦЭМ!$B$39:$B$782,G$260)+'СЕТ СН'!$F$15</f>
        <v>0</v>
      </c>
      <c r="H276" s="36">
        <f>SUMIFS(СВЦЭМ!$H$40:$H$783,СВЦЭМ!$A$40:$A$783,$A276,СВЦЭМ!$B$39:$B$782,H$260)+'СЕТ СН'!$F$15</f>
        <v>0</v>
      </c>
      <c r="I276" s="36">
        <f>SUMIFS(СВЦЭМ!$H$40:$H$783,СВЦЭМ!$A$40:$A$783,$A276,СВЦЭМ!$B$39:$B$782,I$260)+'СЕТ СН'!$F$15</f>
        <v>0</v>
      </c>
      <c r="J276" s="36">
        <f>SUMIFS(СВЦЭМ!$H$40:$H$783,СВЦЭМ!$A$40:$A$783,$A276,СВЦЭМ!$B$39:$B$782,J$260)+'СЕТ СН'!$F$15</f>
        <v>0</v>
      </c>
      <c r="K276" s="36">
        <f>SUMIFS(СВЦЭМ!$H$40:$H$783,СВЦЭМ!$A$40:$A$783,$A276,СВЦЭМ!$B$39:$B$782,K$260)+'СЕТ СН'!$F$15</f>
        <v>0</v>
      </c>
      <c r="L276" s="36">
        <f>SUMIFS(СВЦЭМ!$H$40:$H$783,СВЦЭМ!$A$40:$A$783,$A276,СВЦЭМ!$B$39:$B$782,L$260)+'СЕТ СН'!$F$15</f>
        <v>0</v>
      </c>
      <c r="M276" s="36">
        <f>SUMIFS(СВЦЭМ!$H$40:$H$783,СВЦЭМ!$A$40:$A$783,$A276,СВЦЭМ!$B$39:$B$782,M$260)+'СЕТ СН'!$F$15</f>
        <v>0</v>
      </c>
      <c r="N276" s="36">
        <f>SUMIFS(СВЦЭМ!$H$40:$H$783,СВЦЭМ!$A$40:$A$783,$A276,СВЦЭМ!$B$39:$B$782,N$260)+'СЕТ СН'!$F$15</f>
        <v>0</v>
      </c>
      <c r="O276" s="36">
        <f>SUMIFS(СВЦЭМ!$H$40:$H$783,СВЦЭМ!$A$40:$A$783,$A276,СВЦЭМ!$B$39:$B$782,O$260)+'СЕТ СН'!$F$15</f>
        <v>0</v>
      </c>
      <c r="P276" s="36">
        <f>SUMIFS(СВЦЭМ!$H$40:$H$783,СВЦЭМ!$A$40:$A$783,$A276,СВЦЭМ!$B$39:$B$782,P$260)+'СЕТ СН'!$F$15</f>
        <v>0</v>
      </c>
      <c r="Q276" s="36">
        <f>SUMIFS(СВЦЭМ!$H$40:$H$783,СВЦЭМ!$A$40:$A$783,$A276,СВЦЭМ!$B$39:$B$782,Q$260)+'СЕТ СН'!$F$15</f>
        <v>0</v>
      </c>
      <c r="R276" s="36">
        <f>SUMIFS(СВЦЭМ!$H$40:$H$783,СВЦЭМ!$A$40:$A$783,$A276,СВЦЭМ!$B$39:$B$782,R$260)+'СЕТ СН'!$F$15</f>
        <v>0</v>
      </c>
      <c r="S276" s="36">
        <f>SUMIFS(СВЦЭМ!$H$40:$H$783,СВЦЭМ!$A$40:$A$783,$A276,СВЦЭМ!$B$39:$B$782,S$260)+'СЕТ СН'!$F$15</f>
        <v>0</v>
      </c>
      <c r="T276" s="36">
        <f>SUMIFS(СВЦЭМ!$H$40:$H$783,СВЦЭМ!$A$40:$A$783,$A276,СВЦЭМ!$B$39:$B$782,T$260)+'СЕТ СН'!$F$15</f>
        <v>0</v>
      </c>
      <c r="U276" s="36">
        <f>SUMIFS(СВЦЭМ!$H$40:$H$783,СВЦЭМ!$A$40:$A$783,$A276,СВЦЭМ!$B$39:$B$782,U$260)+'СЕТ СН'!$F$15</f>
        <v>0</v>
      </c>
      <c r="V276" s="36">
        <f>SUMIFS(СВЦЭМ!$H$40:$H$783,СВЦЭМ!$A$40:$A$783,$A276,СВЦЭМ!$B$39:$B$782,V$260)+'СЕТ СН'!$F$15</f>
        <v>0</v>
      </c>
      <c r="W276" s="36">
        <f>SUMIFS(СВЦЭМ!$H$40:$H$783,СВЦЭМ!$A$40:$A$783,$A276,СВЦЭМ!$B$39:$B$782,W$260)+'СЕТ СН'!$F$15</f>
        <v>0</v>
      </c>
      <c r="X276" s="36">
        <f>SUMIFS(СВЦЭМ!$H$40:$H$783,СВЦЭМ!$A$40:$A$783,$A276,СВЦЭМ!$B$39:$B$782,X$260)+'СЕТ СН'!$F$15</f>
        <v>0</v>
      </c>
      <c r="Y276" s="36">
        <f>SUMIFS(СВЦЭМ!$H$40:$H$783,СВЦЭМ!$A$40:$A$783,$A276,СВЦЭМ!$B$39:$B$782,Y$260)+'СЕТ СН'!$F$15</f>
        <v>0</v>
      </c>
    </row>
    <row r="277" spans="1:25" ht="15.75" hidden="1" x14ac:dyDescent="0.2">
      <c r="A277" s="35">
        <f t="shared" si="7"/>
        <v>45582</v>
      </c>
      <c r="B277" s="36">
        <f>SUMIFS(СВЦЭМ!$H$40:$H$783,СВЦЭМ!$A$40:$A$783,$A277,СВЦЭМ!$B$39:$B$782,B$260)+'СЕТ СН'!$F$15</f>
        <v>0</v>
      </c>
      <c r="C277" s="36">
        <f>SUMIFS(СВЦЭМ!$H$40:$H$783,СВЦЭМ!$A$40:$A$783,$A277,СВЦЭМ!$B$39:$B$782,C$260)+'СЕТ СН'!$F$15</f>
        <v>0</v>
      </c>
      <c r="D277" s="36">
        <f>SUMIFS(СВЦЭМ!$H$40:$H$783,СВЦЭМ!$A$40:$A$783,$A277,СВЦЭМ!$B$39:$B$782,D$260)+'СЕТ СН'!$F$15</f>
        <v>0</v>
      </c>
      <c r="E277" s="36">
        <f>SUMIFS(СВЦЭМ!$H$40:$H$783,СВЦЭМ!$A$40:$A$783,$A277,СВЦЭМ!$B$39:$B$782,E$260)+'СЕТ СН'!$F$15</f>
        <v>0</v>
      </c>
      <c r="F277" s="36">
        <f>SUMIFS(СВЦЭМ!$H$40:$H$783,СВЦЭМ!$A$40:$A$783,$A277,СВЦЭМ!$B$39:$B$782,F$260)+'СЕТ СН'!$F$15</f>
        <v>0</v>
      </c>
      <c r="G277" s="36">
        <f>SUMIFS(СВЦЭМ!$H$40:$H$783,СВЦЭМ!$A$40:$A$783,$A277,СВЦЭМ!$B$39:$B$782,G$260)+'СЕТ СН'!$F$15</f>
        <v>0</v>
      </c>
      <c r="H277" s="36">
        <f>SUMIFS(СВЦЭМ!$H$40:$H$783,СВЦЭМ!$A$40:$A$783,$A277,СВЦЭМ!$B$39:$B$782,H$260)+'СЕТ СН'!$F$15</f>
        <v>0</v>
      </c>
      <c r="I277" s="36">
        <f>SUMIFS(СВЦЭМ!$H$40:$H$783,СВЦЭМ!$A$40:$A$783,$A277,СВЦЭМ!$B$39:$B$782,I$260)+'СЕТ СН'!$F$15</f>
        <v>0</v>
      </c>
      <c r="J277" s="36">
        <f>SUMIFS(СВЦЭМ!$H$40:$H$783,СВЦЭМ!$A$40:$A$783,$A277,СВЦЭМ!$B$39:$B$782,J$260)+'СЕТ СН'!$F$15</f>
        <v>0</v>
      </c>
      <c r="K277" s="36">
        <f>SUMIFS(СВЦЭМ!$H$40:$H$783,СВЦЭМ!$A$40:$A$783,$A277,СВЦЭМ!$B$39:$B$782,K$260)+'СЕТ СН'!$F$15</f>
        <v>0</v>
      </c>
      <c r="L277" s="36">
        <f>SUMIFS(СВЦЭМ!$H$40:$H$783,СВЦЭМ!$A$40:$A$783,$A277,СВЦЭМ!$B$39:$B$782,L$260)+'СЕТ СН'!$F$15</f>
        <v>0</v>
      </c>
      <c r="M277" s="36">
        <f>SUMIFS(СВЦЭМ!$H$40:$H$783,СВЦЭМ!$A$40:$A$783,$A277,СВЦЭМ!$B$39:$B$782,M$260)+'СЕТ СН'!$F$15</f>
        <v>0</v>
      </c>
      <c r="N277" s="36">
        <f>SUMIFS(СВЦЭМ!$H$40:$H$783,СВЦЭМ!$A$40:$A$783,$A277,СВЦЭМ!$B$39:$B$782,N$260)+'СЕТ СН'!$F$15</f>
        <v>0</v>
      </c>
      <c r="O277" s="36">
        <f>SUMIFS(СВЦЭМ!$H$40:$H$783,СВЦЭМ!$A$40:$A$783,$A277,СВЦЭМ!$B$39:$B$782,O$260)+'СЕТ СН'!$F$15</f>
        <v>0</v>
      </c>
      <c r="P277" s="36">
        <f>SUMIFS(СВЦЭМ!$H$40:$H$783,СВЦЭМ!$A$40:$A$783,$A277,СВЦЭМ!$B$39:$B$782,P$260)+'СЕТ СН'!$F$15</f>
        <v>0</v>
      </c>
      <c r="Q277" s="36">
        <f>SUMIFS(СВЦЭМ!$H$40:$H$783,СВЦЭМ!$A$40:$A$783,$A277,СВЦЭМ!$B$39:$B$782,Q$260)+'СЕТ СН'!$F$15</f>
        <v>0</v>
      </c>
      <c r="R277" s="36">
        <f>SUMIFS(СВЦЭМ!$H$40:$H$783,СВЦЭМ!$A$40:$A$783,$A277,СВЦЭМ!$B$39:$B$782,R$260)+'СЕТ СН'!$F$15</f>
        <v>0</v>
      </c>
      <c r="S277" s="36">
        <f>SUMIFS(СВЦЭМ!$H$40:$H$783,СВЦЭМ!$A$40:$A$783,$A277,СВЦЭМ!$B$39:$B$782,S$260)+'СЕТ СН'!$F$15</f>
        <v>0</v>
      </c>
      <c r="T277" s="36">
        <f>SUMIFS(СВЦЭМ!$H$40:$H$783,СВЦЭМ!$A$40:$A$783,$A277,СВЦЭМ!$B$39:$B$782,T$260)+'СЕТ СН'!$F$15</f>
        <v>0</v>
      </c>
      <c r="U277" s="36">
        <f>SUMIFS(СВЦЭМ!$H$40:$H$783,СВЦЭМ!$A$40:$A$783,$A277,СВЦЭМ!$B$39:$B$782,U$260)+'СЕТ СН'!$F$15</f>
        <v>0</v>
      </c>
      <c r="V277" s="36">
        <f>SUMIFS(СВЦЭМ!$H$40:$H$783,СВЦЭМ!$A$40:$A$783,$A277,СВЦЭМ!$B$39:$B$782,V$260)+'СЕТ СН'!$F$15</f>
        <v>0</v>
      </c>
      <c r="W277" s="36">
        <f>SUMIFS(СВЦЭМ!$H$40:$H$783,СВЦЭМ!$A$40:$A$783,$A277,СВЦЭМ!$B$39:$B$782,W$260)+'СЕТ СН'!$F$15</f>
        <v>0</v>
      </c>
      <c r="X277" s="36">
        <f>SUMIFS(СВЦЭМ!$H$40:$H$783,СВЦЭМ!$A$40:$A$783,$A277,СВЦЭМ!$B$39:$B$782,X$260)+'СЕТ СН'!$F$15</f>
        <v>0</v>
      </c>
      <c r="Y277" s="36">
        <f>SUMIFS(СВЦЭМ!$H$40:$H$783,СВЦЭМ!$A$40:$A$783,$A277,СВЦЭМ!$B$39:$B$782,Y$260)+'СЕТ СН'!$F$15</f>
        <v>0</v>
      </c>
    </row>
    <row r="278" spans="1:25" ht="15.75" hidden="1" x14ac:dyDescent="0.2">
      <c r="A278" s="35">
        <f t="shared" si="7"/>
        <v>45583</v>
      </c>
      <c r="B278" s="36">
        <f>SUMIFS(СВЦЭМ!$H$40:$H$783,СВЦЭМ!$A$40:$A$783,$A278,СВЦЭМ!$B$39:$B$782,B$260)+'СЕТ СН'!$F$15</f>
        <v>0</v>
      </c>
      <c r="C278" s="36">
        <f>SUMIFS(СВЦЭМ!$H$40:$H$783,СВЦЭМ!$A$40:$A$783,$A278,СВЦЭМ!$B$39:$B$782,C$260)+'СЕТ СН'!$F$15</f>
        <v>0</v>
      </c>
      <c r="D278" s="36">
        <f>SUMIFS(СВЦЭМ!$H$40:$H$783,СВЦЭМ!$A$40:$A$783,$A278,СВЦЭМ!$B$39:$B$782,D$260)+'СЕТ СН'!$F$15</f>
        <v>0</v>
      </c>
      <c r="E278" s="36">
        <f>SUMIFS(СВЦЭМ!$H$40:$H$783,СВЦЭМ!$A$40:$A$783,$A278,СВЦЭМ!$B$39:$B$782,E$260)+'СЕТ СН'!$F$15</f>
        <v>0</v>
      </c>
      <c r="F278" s="36">
        <f>SUMIFS(СВЦЭМ!$H$40:$H$783,СВЦЭМ!$A$40:$A$783,$A278,СВЦЭМ!$B$39:$B$782,F$260)+'СЕТ СН'!$F$15</f>
        <v>0</v>
      </c>
      <c r="G278" s="36">
        <f>SUMIFS(СВЦЭМ!$H$40:$H$783,СВЦЭМ!$A$40:$A$783,$A278,СВЦЭМ!$B$39:$B$782,G$260)+'СЕТ СН'!$F$15</f>
        <v>0</v>
      </c>
      <c r="H278" s="36">
        <f>SUMIFS(СВЦЭМ!$H$40:$H$783,СВЦЭМ!$A$40:$A$783,$A278,СВЦЭМ!$B$39:$B$782,H$260)+'СЕТ СН'!$F$15</f>
        <v>0</v>
      </c>
      <c r="I278" s="36">
        <f>SUMIFS(СВЦЭМ!$H$40:$H$783,СВЦЭМ!$A$40:$A$783,$A278,СВЦЭМ!$B$39:$B$782,I$260)+'СЕТ СН'!$F$15</f>
        <v>0</v>
      </c>
      <c r="J278" s="36">
        <f>SUMIFS(СВЦЭМ!$H$40:$H$783,СВЦЭМ!$A$40:$A$783,$A278,СВЦЭМ!$B$39:$B$782,J$260)+'СЕТ СН'!$F$15</f>
        <v>0</v>
      </c>
      <c r="K278" s="36">
        <f>SUMIFS(СВЦЭМ!$H$40:$H$783,СВЦЭМ!$A$40:$A$783,$A278,СВЦЭМ!$B$39:$B$782,K$260)+'СЕТ СН'!$F$15</f>
        <v>0</v>
      </c>
      <c r="L278" s="36">
        <f>SUMIFS(СВЦЭМ!$H$40:$H$783,СВЦЭМ!$A$40:$A$783,$A278,СВЦЭМ!$B$39:$B$782,L$260)+'СЕТ СН'!$F$15</f>
        <v>0</v>
      </c>
      <c r="M278" s="36">
        <f>SUMIFS(СВЦЭМ!$H$40:$H$783,СВЦЭМ!$A$40:$A$783,$A278,СВЦЭМ!$B$39:$B$782,M$260)+'СЕТ СН'!$F$15</f>
        <v>0</v>
      </c>
      <c r="N278" s="36">
        <f>SUMIFS(СВЦЭМ!$H$40:$H$783,СВЦЭМ!$A$40:$A$783,$A278,СВЦЭМ!$B$39:$B$782,N$260)+'СЕТ СН'!$F$15</f>
        <v>0</v>
      </c>
      <c r="O278" s="36">
        <f>SUMIFS(СВЦЭМ!$H$40:$H$783,СВЦЭМ!$A$40:$A$783,$A278,СВЦЭМ!$B$39:$B$782,O$260)+'СЕТ СН'!$F$15</f>
        <v>0</v>
      </c>
      <c r="P278" s="36">
        <f>SUMIFS(СВЦЭМ!$H$40:$H$783,СВЦЭМ!$A$40:$A$783,$A278,СВЦЭМ!$B$39:$B$782,P$260)+'СЕТ СН'!$F$15</f>
        <v>0</v>
      </c>
      <c r="Q278" s="36">
        <f>SUMIFS(СВЦЭМ!$H$40:$H$783,СВЦЭМ!$A$40:$A$783,$A278,СВЦЭМ!$B$39:$B$782,Q$260)+'СЕТ СН'!$F$15</f>
        <v>0</v>
      </c>
      <c r="R278" s="36">
        <f>SUMIFS(СВЦЭМ!$H$40:$H$783,СВЦЭМ!$A$40:$A$783,$A278,СВЦЭМ!$B$39:$B$782,R$260)+'СЕТ СН'!$F$15</f>
        <v>0</v>
      </c>
      <c r="S278" s="36">
        <f>SUMIFS(СВЦЭМ!$H$40:$H$783,СВЦЭМ!$A$40:$A$783,$A278,СВЦЭМ!$B$39:$B$782,S$260)+'СЕТ СН'!$F$15</f>
        <v>0</v>
      </c>
      <c r="T278" s="36">
        <f>SUMIFS(СВЦЭМ!$H$40:$H$783,СВЦЭМ!$A$40:$A$783,$A278,СВЦЭМ!$B$39:$B$782,T$260)+'СЕТ СН'!$F$15</f>
        <v>0</v>
      </c>
      <c r="U278" s="36">
        <f>SUMIFS(СВЦЭМ!$H$40:$H$783,СВЦЭМ!$A$40:$A$783,$A278,СВЦЭМ!$B$39:$B$782,U$260)+'СЕТ СН'!$F$15</f>
        <v>0</v>
      </c>
      <c r="V278" s="36">
        <f>SUMIFS(СВЦЭМ!$H$40:$H$783,СВЦЭМ!$A$40:$A$783,$A278,СВЦЭМ!$B$39:$B$782,V$260)+'СЕТ СН'!$F$15</f>
        <v>0</v>
      </c>
      <c r="W278" s="36">
        <f>SUMIFS(СВЦЭМ!$H$40:$H$783,СВЦЭМ!$A$40:$A$783,$A278,СВЦЭМ!$B$39:$B$782,W$260)+'СЕТ СН'!$F$15</f>
        <v>0</v>
      </c>
      <c r="X278" s="36">
        <f>SUMIFS(СВЦЭМ!$H$40:$H$783,СВЦЭМ!$A$40:$A$783,$A278,СВЦЭМ!$B$39:$B$782,X$260)+'СЕТ СН'!$F$15</f>
        <v>0</v>
      </c>
      <c r="Y278" s="36">
        <f>SUMIFS(СВЦЭМ!$H$40:$H$783,СВЦЭМ!$A$40:$A$783,$A278,СВЦЭМ!$B$39:$B$782,Y$260)+'СЕТ СН'!$F$15</f>
        <v>0</v>
      </c>
    </row>
    <row r="279" spans="1:25" ht="15.75" hidden="1" x14ac:dyDescent="0.2">
      <c r="A279" s="35">
        <f t="shared" si="7"/>
        <v>45584</v>
      </c>
      <c r="B279" s="36">
        <f>SUMIFS(СВЦЭМ!$H$40:$H$783,СВЦЭМ!$A$40:$A$783,$A279,СВЦЭМ!$B$39:$B$782,B$260)+'СЕТ СН'!$F$15</f>
        <v>0</v>
      </c>
      <c r="C279" s="36">
        <f>SUMIFS(СВЦЭМ!$H$40:$H$783,СВЦЭМ!$A$40:$A$783,$A279,СВЦЭМ!$B$39:$B$782,C$260)+'СЕТ СН'!$F$15</f>
        <v>0</v>
      </c>
      <c r="D279" s="36">
        <f>SUMIFS(СВЦЭМ!$H$40:$H$783,СВЦЭМ!$A$40:$A$783,$A279,СВЦЭМ!$B$39:$B$782,D$260)+'СЕТ СН'!$F$15</f>
        <v>0</v>
      </c>
      <c r="E279" s="36">
        <f>SUMIFS(СВЦЭМ!$H$40:$H$783,СВЦЭМ!$A$40:$A$783,$A279,СВЦЭМ!$B$39:$B$782,E$260)+'СЕТ СН'!$F$15</f>
        <v>0</v>
      </c>
      <c r="F279" s="36">
        <f>SUMIFS(СВЦЭМ!$H$40:$H$783,СВЦЭМ!$A$40:$A$783,$A279,СВЦЭМ!$B$39:$B$782,F$260)+'СЕТ СН'!$F$15</f>
        <v>0</v>
      </c>
      <c r="G279" s="36">
        <f>SUMIFS(СВЦЭМ!$H$40:$H$783,СВЦЭМ!$A$40:$A$783,$A279,СВЦЭМ!$B$39:$B$782,G$260)+'СЕТ СН'!$F$15</f>
        <v>0</v>
      </c>
      <c r="H279" s="36">
        <f>SUMIFS(СВЦЭМ!$H$40:$H$783,СВЦЭМ!$A$40:$A$783,$A279,СВЦЭМ!$B$39:$B$782,H$260)+'СЕТ СН'!$F$15</f>
        <v>0</v>
      </c>
      <c r="I279" s="36">
        <f>SUMIFS(СВЦЭМ!$H$40:$H$783,СВЦЭМ!$A$40:$A$783,$A279,СВЦЭМ!$B$39:$B$782,I$260)+'СЕТ СН'!$F$15</f>
        <v>0</v>
      </c>
      <c r="J279" s="36">
        <f>SUMIFS(СВЦЭМ!$H$40:$H$783,СВЦЭМ!$A$40:$A$783,$A279,СВЦЭМ!$B$39:$B$782,J$260)+'СЕТ СН'!$F$15</f>
        <v>0</v>
      </c>
      <c r="K279" s="36">
        <f>SUMIFS(СВЦЭМ!$H$40:$H$783,СВЦЭМ!$A$40:$A$783,$A279,СВЦЭМ!$B$39:$B$782,K$260)+'СЕТ СН'!$F$15</f>
        <v>0</v>
      </c>
      <c r="L279" s="36">
        <f>SUMIFS(СВЦЭМ!$H$40:$H$783,СВЦЭМ!$A$40:$A$783,$A279,СВЦЭМ!$B$39:$B$782,L$260)+'СЕТ СН'!$F$15</f>
        <v>0</v>
      </c>
      <c r="M279" s="36">
        <f>SUMIFS(СВЦЭМ!$H$40:$H$783,СВЦЭМ!$A$40:$A$783,$A279,СВЦЭМ!$B$39:$B$782,M$260)+'СЕТ СН'!$F$15</f>
        <v>0</v>
      </c>
      <c r="N279" s="36">
        <f>SUMIFS(СВЦЭМ!$H$40:$H$783,СВЦЭМ!$A$40:$A$783,$A279,СВЦЭМ!$B$39:$B$782,N$260)+'СЕТ СН'!$F$15</f>
        <v>0</v>
      </c>
      <c r="O279" s="36">
        <f>SUMIFS(СВЦЭМ!$H$40:$H$783,СВЦЭМ!$A$40:$A$783,$A279,СВЦЭМ!$B$39:$B$782,O$260)+'СЕТ СН'!$F$15</f>
        <v>0</v>
      </c>
      <c r="P279" s="36">
        <f>SUMIFS(СВЦЭМ!$H$40:$H$783,СВЦЭМ!$A$40:$A$783,$A279,СВЦЭМ!$B$39:$B$782,P$260)+'СЕТ СН'!$F$15</f>
        <v>0</v>
      </c>
      <c r="Q279" s="36">
        <f>SUMIFS(СВЦЭМ!$H$40:$H$783,СВЦЭМ!$A$40:$A$783,$A279,СВЦЭМ!$B$39:$B$782,Q$260)+'СЕТ СН'!$F$15</f>
        <v>0</v>
      </c>
      <c r="R279" s="36">
        <f>SUMIFS(СВЦЭМ!$H$40:$H$783,СВЦЭМ!$A$40:$A$783,$A279,СВЦЭМ!$B$39:$B$782,R$260)+'СЕТ СН'!$F$15</f>
        <v>0</v>
      </c>
      <c r="S279" s="36">
        <f>SUMIFS(СВЦЭМ!$H$40:$H$783,СВЦЭМ!$A$40:$A$783,$A279,СВЦЭМ!$B$39:$B$782,S$260)+'СЕТ СН'!$F$15</f>
        <v>0</v>
      </c>
      <c r="T279" s="36">
        <f>SUMIFS(СВЦЭМ!$H$40:$H$783,СВЦЭМ!$A$40:$A$783,$A279,СВЦЭМ!$B$39:$B$782,T$260)+'СЕТ СН'!$F$15</f>
        <v>0</v>
      </c>
      <c r="U279" s="36">
        <f>SUMIFS(СВЦЭМ!$H$40:$H$783,СВЦЭМ!$A$40:$A$783,$A279,СВЦЭМ!$B$39:$B$782,U$260)+'СЕТ СН'!$F$15</f>
        <v>0</v>
      </c>
      <c r="V279" s="36">
        <f>SUMIFS(СВЦЭМ!$H$40:$H$783,СВЦЭМ!$A$40:$A$783,$A279,СВЦЭМ!$B$39:$B$782,V$260)+'СЕТ СН'!$F$15</f>
        <v>0</v>
      </c>
      <c r="W279" s="36">
        <f>SUMIFS(СВЦЭМ!$H$40:$H$783,СВЦЭМ!$A$40:$A$783,$A279,СВЦЭМ!$B$39:$B$782,W$260)+'СЕТ СН'!$F$15</f>
        <v>0</v>
      </c>
      <c r="X279" s="36">
        <f>SUMIFS(СВЦЭМ!$H$40:$H$783,СВЦЭМ!$A$40:$A$783,$A279,СВЦЭМ!$B$39:$B$782,X$260)+'СЕТ СН'!$F$15</f>
        <v>0</v>
      </c>
      <c r="Y279" s="36">
        <f>SUMIFS(СВЦЭМ!$H$40:$H$783,СВЦЭМ!$A$40:$A$783,$A279,СВЦЭМ!$B$39:$B$782,Y$260)+'СЕТ СН'!$F$15</f>
        <v>0</v>
      </c>
    </row>
    <row r="280" spans="1:25" ht="15.75" hidden="1" x14ac:dyDescent="0.2">
      <c r="A280" s="35">
        <f t="shared" si="7"/>
        <v>45585</v>
      </c>
      <c r="B280" s="36">
        <f>SUMIFS(СВЦЭМ!$H$40:$H$783,СВЦЭМ!$A$40:$A$783,$A280,СВЦЭМ!$B$39:$B$782,B$260)+'СЕТ СН'!$F$15</f>
        <v>0</v>
      </c>
      <c r="C280" s="36">
        <f>SUMIFS(СВЦЭМ!$H$40:$H$783,СВЦЭМ!$A$40:$A$783,$A280,СВЦЭМ!$B$39:$B$782,C$260)+'СЕТ СН'!$F$15</f>
        <v>0</v>
      </c>
      <c r="D280" s="36">
        <f>SUMIFS(СВЦЭМ!$H$40:$H$783,СВЦЭМ!$A$40:$A$783,$A280,СВЦЭМ!$B$39:$B$782,D$260)+'СЕТ СН'!$F$15</f>
        <v>0</v>
      </c>
      <c r="E280" s="36">
        <f>SUMIFS(СВЦЭМ!$H$40:$H$783,СВЦЭМ!$A$40:$A$783,$A280,СВЦЭМ!$B$39:$B$782,E$260)+'СЕТ СН'!$F$15</f>
        <v>0</v>
      </c>
      <c r="F280" s="36">
        <f>SUMIFS(СВЦЭМ!$H$40:$H$783,СВЦЭМ!$A$40:$A$783,$A280,СВЦЭМ!$B$39:$B$782,F$260)+'СЕТ СН'!$F$15</f>
        <v>0</v>
      </c>
      <c r="G280" s="36">
        <f>SUMIFS(СВЦЭМ!$H$40:$H$783,СВЦЭМ!$A$40:$A$783,$A280,СВЦЭМ!$B$39:$B$782,G$260)+'СЕТ СН'!$F$15</f>
        <v>0</v>
      </c>
      <c r="H280" s="36">
        <f>SUMIFS(СВЦЭМ!$H$40:$H$783,СВЦЭМ!$A$40:$A$783,$A280,СВЦЭМ!$B$39:$B$782,H$260)+'СЕТ СН'!$F$15</f>
        <v>0</v>
      </c>
      <c r="I280" s="36">
        <f>SUMIFS(СВЦЭМ!$H$40:$H$783,СВЦЭМ!$A$40:$A$783,$A280,СВЦЭМ!$B$39:$B$782,I$260)+'СЕТ СН'!$F$15</f>
        <v>0</v>
      </c>
      <c r="J280" s="36">
        <f>SUMIFS(СВЦЭМ!$H$40:$H$783,СВЦЭМ!$A$40:$A$783,$A280,СВЦЭМ!$B$39:$B$782,J$260)+'СЕТ СН'!$F$15</f>
        <v>0</v>
      </c>
      <c r="K280" s="36">
        <f>SUMIFS(СВЦЭМ!$H$40:$H$783,СВЦЭМ!$A$40:$A$783,$A280,СВЦЭМ!$B$39:$B$782,K$260)+'СЕТ СН'!$F$15</f>
        <v>0</v>
      </c>
      <c r="L280" s="36">
        <f>SUMIFS(СВЦЭМ!$H$40:$H$783,СВЦЭМ!$A$40:$A$783,$A280,СВЦЭМ!$B$39:$B$782,L$260)+'СЕТ СН'!$F$15</f>
        <v>0</v>
      </c>
      <c r="M280" s="36">
        <f>SUMIFS(СВЦЭМ!$H$40:$H$783,СВЦЭМ!$A$40:$A$783,$A280,СВЦЭМ!$B$39:$B$782,M$260)+'СЕТ СН'!$F$15</f>
        <v>0</v>
      </c>
      <c r="N280" s="36">
        <f>SUMIFS(СВЦЭМ!$H$40:$H$783,СВЦЭМ!$A$40:$A$783,$A280,СВЦЭМ!$B$39:$B$782,N$260)+'СЕТ СН'!$F$15</f>
        <v>0</v>
      </c>
      <c r="O280" s="36">
        <f>SUMIFS(СВЦЭМ!$H$40:$H$783,СВЦЭМ!$A$40:$A$783,$A280,СВЦЭМ!$B$39:$B$782,O$260)+'СЕТ СН'!$F$15</f>
        <v>0</v>
      </c>
      <c r="P280" s="36">
        <f>SUMIFS(СВЦЭМ!$H$40:$H$783,СВЦЭМ!$A$40:$A$783,$A280,СВЦЭМ!$B$39:$B$782,P$260)+'СЕТ СН'!$F$15</f>
        <v>0</v>
      </c>
      <c r="Q280" s="36">
        <f>SUMIFS(СВЦЭМ!$H$40:$H$783,СВЦЭМ!$A$40:$A$783,$A280,СВЦЭМ!$B$39:$B$782,Q$260)+'СЕТ СН'!$F$15</f>
        <v>0</v>
      </c>
      <c r="R280" s="36">
        <f>SUMIFS(СВЦЭМ!$H$40:$H$783,СВЦЭМ!$A$40:$A$783,$A280,СВЦЭМ!$B$39:$B$782,R$260)+'СЕТ СН'!$F$15</f>
        <v>0</v>
      </c>
      <c r="S280" s="36">
        <f>SUMIFS(СВЦЭМ!$H$40:$H$783,СВЦЭМ!$A$40:$A$783,$A280,СВЦЭМ!$B$39:$B$782,S$260)+'СЕТ СН'!$F$15</f>
        <v>0</v>
      </c>
      <c r="T280" s="36">
        <f>SUMIFS(СВЦЭМ!$H$40:$H$783,СВЦЭМ!$A$40:$A$783,$A280,СВЦЭМ!$B$39:$B$782,T$260)+'СЕТ СН'!$F$15</f>
        <v>0</v>
      </c>
      <c r="U280" s="36">
        <f>SUMIFS(СВЦЭМ!$H$40:$H$783,СВЦЭМ!$A$40:$A$783,$A280,СВЦЭМ!$B$39:$B$782,U$260)+'СЕТ СН'!$F$15</f>
        <v>0</v>
      </c>
      <c r="V280" s="36">
        <f>SUMIFS(СВЦЭМ!$H$40:$H$783,СВЦЭМ!$A$40:$A$783,$A280,СВЦЭМ!$B$39:$B$782,V$260)+'СЕТ СН'!$F$15</f>
        <v>0</v>
      </c>
      <c r="W280" s="36">
        <f>SUMIFS(СВЦЭМ!$H$40:$H$783,СВЦЭМ!$A$40:$A$783,$A280,СВЦЭМ!$B$39:$B$782,W$260)+'СЕТ СН'!$F$15</f>
        <v>0</v>
      </c>
      <c r="X280" s="36">
        <f>SUMIFS(СВЦЭМ!$H$40:$H$783,СВЦЭМ!$A$40:$A$783,$A280,СВЦЭМ!$B$39:$B$782,X$260)+'СЕТ СН'!$F$15</f>
        <v>0</v>
      </c>
      <c r="Y280" s="36">
        <f>SUMIFS(СВЦЭМ!$H$40:$H$783,СВЦЭМ!$A$40:$A$783,$A280,СВЦЭМ!$B$39:$B$782,Y$260)+'СЕТ СН'!$F$15</f>
        <v>0</v>
      </c>
    </row>
    <row r="281" spans="1:25" ht="15.75" hidden="1" x14ac:dyDescent="0.2">
      <c r="A281" s="35">
        <f t="shared" si="7"/>
        <v>45586</v>
      </c>
      <c r="B281" s="36">
        <f>SUMIFS(СВЦЭМ!$H$40:$H$783,СВЦЭМ!$A$40:$A$783,$A281,СВЦЭМ!$B$39:$B$782,B$260)+'СЕТ СН'!$F$15</f>
        <v>0</v>
      </c>
      <c r="C281" s="36">
        <f>SUMIFS(СВЦЭМ!$H$40:$H$783,СВЦЭМ!$A$40:$A$783,$A281,СВЦЭМ!$B$39:$B$782,C$260)+'СЕТ СН'!$F$15</f>
        <v>0</v>
      </c>
      <c r="D281" s="36">
        <f>SUMIFS(СВЦЭМ!$H$40:$H$783,СВЦЭМ!$A$40:$A$783,$A281,СВЦЭМ!$B$39:$B$782,D$260)+'СЕТ СН'!$F$15</f>
        <v>0</v>
      </c>
      <c r="E281" s="36">
        <f>SUMIFS(СВЦЭМ!$H$40:$H$783,СВЦЭМ!$A$40:$A$783,$A281,СВЦЭМ!$B$39:$B$782,E$260)+'СЕТ СН'!$F$15</f>
        <v>0</v>
      </c>
      <c r="F281" s="36">
        <f>SUMIFS(СВЦЭМ!$H$40:$H$783,СВЦЭМ!$A$40:$A$783,$A281,СВЦЭМ!$B$39:$B$782,F$260)+'СЕТ СН'!$F$15</f>
        <v>0</v>
      </c>
      <c r="G281" s="36">
        <f>SUMIFS(СВЦЭМ!$H$40:$H$783,СВЦЭМ!$A$40:$A$783,$A281,СВЦЭМ!$B$39:$B$782,G$260)+'СЕТ СН'!$F$15</f>
        <v>0</v>
      </c>
      <c r="H281" s="36">
        <f>SUMIFS(СВЦЭМ!$H$40:$H$783,СВЦЭМ!$A$40:$A$783,$A281,СВЦЭМ!$B$39:$B$782,H$260)+'СЕТ СН'!$F$15</f>
        <v>0</v>
      </c>
      <c r="I281" s="36">
        <f>SUMIFS(СВЦЭМ!$H$40:$H$783,СВЦЭМ!$A$40:$A$783,$A281,СВЦЭМ!$B$39:$B$782,I$260)+'СЕТ СН'!$F$15</f>
        <v>0</v>
      </c>
      <c r="J281" s="36">
        <f>SUMIFS(СВЦЭМ!$H$40:$H$783,СВЦЭМ!$A$40:$A$783,$A281,СВЦЭМ!$B$39:$B$782,J$260)+'СЕТ СН'!$F$15</f>
        <v>0</v>
      </c>
      <c r="K281" s="36">
        <f>SUMIFS(СВЦЭМ!$H$40:$H$783,СВЦЭМ!$A$40:$A$783,$A281,СВЦЭМ!$B$39:$B$782,K$260)+'СЕТ СН'!$F$15</f>
        <v>0</v>
      </c>
      <c r="L281" s="36">
        <f>SUMIFS(СВЦЭМ!$H$40:$H$783,СВЦЭМ!$A$40:$A$783,$A281,СВЦЭМ!$B$39:$B$782,L$260)+'СЕТ СН'!$F$15</f>
        <v>0</v>
      </c>
      <c r="M281" s="36">
        <f>SUMIFS(СВЦЭМ!$H$40:$H$783,СВЦЭМ!$A$40:$A$783,$A281,СВЦЭМ!$B$39:$B$782,M$260)+'СЕТ СН'!$F$15</f>
        <v>0</v>
      </c>
      <c r="N281" s="36">
        <f>SUMIFS(СВЦЭМ!$H$40:$H$783,СВЦЭМ!$A$40:$A$783,$A281,СВЦЭМ!$B$39:$B$782,N$260)+'СЕТ СН'!$F$15</f>
        <v>0</v>
      </c>
      <c r="O281" s="36">
        <f>SUMIFS(СВЦЭМ!$H$40:$H$783,СВЦЭМ!$A$40:$A$783,$A281,СВЦЭМ!$B$39:$B$782,O$260)+'СЕТ СН'!$F$15</f>
        <v>0</v>
      </c>
      <c r="P281" s="36">
        <f>SUMIFS(СВЦЭМ!$H$40:$H$783,СВЦЭМ!$A$40:$A$783,$A281,СВЦЭМ!$B$39:$B$782,P$260)+'СЕТ СН'!$F$15</f>
        <v>0</v>
      </c>
      <c r="Q281" s="36">
        <f>SUMIFS(СВЦЭМ!$H$40:$H$783,СВЦЭМ!$A$40:$A$783,$A281,СВЦЭМ!$B$39:$B$782,Q$260)+'СЕТ СН'!$F$15</f>
        <v>0</v>
      </c>
      <c r="R281" s="36">
        <f>SUMIFS(СВЦЭМ!$H$40:$H$783,СВЦЭМ!$A$40:$A$783,$A281,СВЦЭМ!$B$39:$B$782,R$260)+'СЕТ СН'!$F$15</f>
        <v>0</v>
      </c>
      <c r="S281" s="36">
        <f>SUMIFS(СВЦЭМ!$H$40:$H$783,СВЦЭМ!$A$40:$A$783,$A281,СВЦЭМ!$B$39:$B$782,S$260)+'СЕТ СН'!$F$15</f>
        <v>0</v>
      </c>
      <c r="T281" s="36">
        <f>SUMIFS(СВЦЭМ!$H$40:$H$783,СВЦЭМ!$A$40:$A$783,$A281,СВЦЭМ!$B$39:$B$782,T$260)+'СЕТ СН'!$F$15</f>
        <v>0</v>
      </c>
      <c r="U281" s="36">
        <f>SUMIFS(СВЦЭМ!$H$40:$H$783,СВЦЭМ!$A$40:$A$783,$A281,СВЦЭМ!$B$39:$B$782,U$260)+'СЕТ СН'!$F$15</f>
        <v>0</v>
      </c>
      <c r="V281" s="36">
        <f>SUMIFS(СВЦЭМ!$H$40:$H$783,СВЦЭМ!$A$40:$A$783,$A281,СВЦЭМ!$B$39:$B$782,V$260)+'СЕТ СН'!$F$15</f>
        <v>0</v>
      </c>
      <c r="W281" s="36">
        <f>SUMIFS(СВЦЭМ!$H$40:$H$783,СВЦЭМ!$A$40:$A$783,$A281,СВЦЭМ!$B$39:$B$782,W$260)+'СЕТ СН'!$F$15</f>
        <v>0</v>
      </c>
      <c r="X281" s="36">
        <f>SUMIFS(СВЦЭМ!$H$40:$H$783,СВЦЭМ!$A$40:$A$783,$A281,СВЦЭМ!$B$39:$B$782,X$260)+'СЕТ СН'!$F$15</f>
        <v>0</v>
      </c>
      <c r="Y281" s="36">
        <f>SUMIFS(СВЦЭМ!$H$40:$H$783,СВЦЭМ!$A$40:$A$783,$A281,СВЦЭМ!$B$39:$B$782,Y$260)+'СЕТ СН'!$F$15</f>
        <v>0</v>
      </c>
    </row>
    <row r="282" spans="1:25" ht="15.75" hidden="1" x14ac:dyDescent="0.2">
      <c r="A282" s="35">
        <f t="shared" si="7"/>
        <v>45587</v>
      </c>
      <c r="B282" s="36">
        <f>SUMIFS(СВЦЭМ!$H$40:$H$783,СВЦЭМ!$A$40:$A$783,$A282,СВЦЭМ!$B$39:$B$782,B$260)+'СЕТ СН'!$F$15</f>
        <v>0</v>
      </c>
      <c r="C282" s="36">
        <f>SUMIFS(СВЦЭМ!$H$40:$H$783,СВЦЭМ!$A$40:$A$783,$A282,СВЦЭМ!$B$39:$B$782,C$260)+'СЕТ СН'!$F$15</f>
        <v>0</v>
      </c>
      <c r="D282" s="36">
        <f>SUMIFS(СВЦЭМ!$H$40:$H$783,СВЦЭМ!$A$40:$A$783,$A282,СВЦЭМ!$B$39:$B$782,D$260)+'СЕТ СН'!$F$15</f>
        <v>0</v>
      </c>
      <c r="E282" s="36">
        <f>SUMIFS(СВЦЭМ!$H$40:$H$783,СВЦЭМ!$A$40:$A$783,$A282,СВЦЭМ!$B$39:$B$782,E$260)+'СЕТ СН'!$F$15</f>
        <v>0</v>
      </c>
      <c r="F282" s="36">
        <f>SUMIFS(СВЦЭМ!$H$40:$H$783,СВЦЭМ!$A$40:$A$783,$A282,СВЦЭМ!$B$39:$B$782,F$260)+'СЕТ СН'!$F$15</f>
        <v>0</v>
      </c>
      <c r="G282" s="36">
        <f>SUMIFS(СВЦЭМ!$H$40:$H$783,СВЦЭМ!$A$40:$A$783,$A282,СВЦЭМ!$B$39:$B$782,G$260)+'СЕТ СН'!$F$15</f>
        <v>0</v>
      </c>
      <c r="H282" s="36">
        <f>SUMIFS(СВЦЭМ!$H$40:$H$783,СВЦЭМ!$A$40:$A$783,$A282,СВЦЭМ!$B$39:$B$782,H$260)+'СЕТ СН'!$F$15</f>
        <v>0</v>
      </c>
      <c r="I282" s="36">
        <f>SUMIFS(СВЦЭМ!$H$40:$H$783,СВЦЭМ!$A$40:$A$783,$A282,СВЦЭМ!$B$39:$B$782,I$260)+'СЕТ СН'!$F$15</f>
        <v>0</v>
      </c>
      <c r="J282" s="36">
        <f>SUMIFS(СВЦЭМ!$H$40:$H$783,СВЦЭМ!$A$40:$A$783,$A282,СВЦЭМ!$B$39:$B$782,J$260)+'СЕТ СН'!$F$15</f>
        <v>0</v>
      </c>
      <c r="K282" s="36">
        <f>SUMIFS(СВЦЭМ!$H$40:$H$783,СВЦЭМ!$A$40:$A$783,$A282,СВЦЭМ!$B$39:$B$782,K$260)+'СЕТ СН'!$F$15</f>
        <v>0</v>
      </c>
      <c r="L282" s="36">
        <f>SUMIFS(СВЦЭМ!$H$40:$H$783,СВЦЭМ!$A$40:$A$783,$A282,СВЦЭМ!$B$39:$B$782,L$260)+'СЕТ СН'!$F$15</f>
        <v>0</v>
      </c>
      <c r="M282" s="36">
        <f>SUMIFS(СВЦЭМ!$H$40:$H$783,СВЦЭМ!$A$40:$A$783,$A282,СВЦЭМ!$B$39:$B$782,M$260)+'СЕТ СН'!$F$15</f>
        <v>0</v>
      </c>
      <c r="N282" s="36">
        <f>SUMIFS(СВЦЭМ!$H$40:$H$783,СВЦЭМ!$A$40:$A$783,$A282,СВЦЭМ!$B$39:$B$782,N$260)+'СЕТ СН'!$F$15</f>
        <v>0</v>
      </c>
      <c r="O282" s="36">
        <f>SUMIFS(СВЦЭМ!$H$40:$H$783,СВЦЭМ!$A$40:$A$783,$A282,СВЦЭМ!$B$39:$B$782,O$260)+'СЕТ СН'!$F$15</f>
        <v>0</v>
      </c>
      <c r="P282" s="36">
        <f>SUMIFS(СВЦЭМ!$H$40:$H$783,СВЦЭМ!$A$40:$A$783,$A282,СВЦЭМ!$B$39:$B$782,P$260)+'СЕТ СН'!$F$15</f>
        <v>0</v>
      </c>
      <c r="Q282" s="36">
        <f>SUMIFS(СВЦЭМ!$H$40:$H$783,СВЦЭМ!$A$40:$A$783,$A282,СВЦЭМ!$B$39:$B$782,Q$260)+'СЕТ СН'!$F$15</f>
        <v>0</v>
      </c>
      <c r="R282" s="36">
        <f>SUMIFS(СВЦЭМ!$H$40:$H$783,СВЦЭМ!$A$40:$A$783,$A282,СВЦЭМ!$B$39:$B$782,R$260)+'СЕТ СН'!$F$15</f>
        <v>0</v>
      </c>
      <c r="S282" s="36">
        <f>SUMIFS(СВЦЭМ!$H$40:$H$783,СВЦЭМ!$A$40:$A$783,$A282,СВЦЭМ!$B$39:$B$782,S$260)+'СЕТ СН'!$F$15</f>
        <v>0</v>
      </c>
      <c r="T282" s="36">
        <f>SUMIFS(СВЦЭМ!$H$40:$H$783,СВЦЭМ!$A$40:$A$783,$A282,СВЦЭМ!$B$39:$B$782,T$260)+'СЕТ СН'!$F$15</f>
        <v>0</v>
      </c>
      <c r="U282" s="36">
        <f>SUMIFS(СВЦЭМ!$H$40:$H$783,СВЦЭМ!$A$40:$A$783,$A282,СВЦЭМ!$B$39:$B$782,U$260)+'СЕТ СН'!$F$15</f>
        <v>0</v>
      </c>
      <c r="V282" s="36">
        <f>SUMIFS(СВЦЭМ!$H$40:$H$783,СВЦЭМ!$A$40:$A$783,$A282,СВЦЭМ!$B$39:$B$782,V$260)+'СЕТ СН'!$F$15</f>
        <v>0</v>
      </c>
      <c r="W282" s="36">
        <f>SUMIFS(СВЦЭМ!$H$40:$H$783,СВЦЭМ!$A$40:$A$783,$A282,СВЦЭМ!$B$39:$B$782,W$260)+'СЕТ СН'!$F$15</f>
        <v>0</v>
      </c>
      <c r="X282" s="36">
        <f>SUMIFS(СВЦЭМ!$H$40:$H$783,СВЦЭМ!$A$40:$A$783,$A282,СВЦЭМ!$B$39:$B$782,X$260)+'СЕТ СН'!$F$15</f>
        <v>0</v>
      </c>
      <c r="Y282" s="36">
        <f>SUMIFS(СВЦЭМ!$H$40:$H$783,СВЦЭМ!$A$40:$A$783,$A282,СВЦЭМ!$B$39:$B$782,Y$260)+'СЕТ СН'!$F$15</f>
        <v>0</v>
      </c>
    </row>
    <row r="283" spans="1:25" ht="15.75" hidden="1" x14ac:dyDescent="0.2">
      <c r="A283" s="35">
        <f t="shared" si="7"/>
        <v>45588</v>
      </c>
      <c r="B283" s="36">
        <f>SUMIFS(СВЦЭМ!$H$40:$H$783,СВЦЭМ!$A$40:$A$783,$A283,СВЦЭМ!$B$39:$B$782,B$260)+'СЕТ СН'!$F$15</f>
        <v>0</v>
      </c>
      <c r="C283" s="36">
        <f>SUMIFS(СВЦЭМ!$H$40:$H$783,СВЦЭМ!$A$40:$A$783,$A283,СВЦЭМ!$B$39:$B$782,C$260)+'СЕТ СН'!$F$15</f>
        <v>0</v>
      </c>
      <c r="D283" s="36">
        <f>SUMIFS(СВЦЭМ!$H$40:$H$783,СВЦЭМ!$A$40:$A$783,$A283,СВЦЭМ!$B$39:$B$782,D$260)+'СЕТ СН'!$F$15</f>
        <v>0</v>
      </c>
      <c r="E283" s="36">
        <f>SUMIFS(СВЦЭМ!$H$40:$H$783,СВЦЭМ!$A$40:$A$783,$A283,СВЦЭМ!$B$39:$B$782,E$260)+'СЕТ СН'!$F$15</f>
        <v>0</v>
      </c>
      <c r="F283" s="36">
        <f>SUMIFS(СВЦЭМ!$H$40:$H$783,СВЦЭМ!$A$40:$A$783,$A283,СВЦЭМ!$B$39:$B$782,F$260)+'СЕТ СН'!$F$15</f>
        <v>0</v>
      </c>
      <c r="G283" s="36">
        <f>SUMIFS(СВЦЭМ!$H$40:$H$783,СВЦЭМ!$A$40:$A$783,$A283,СВЦЭМ!$B$39:$B$782,G$260)+'СЕТ СН'!$F$15</f>
        <v>0</v>
      </c>
      <c r="H283" s="36">
        <f>SUMIFS(СВЦЭМ!$H$40:$H$783,СВЦЭМ!$A$40:$A$783,$A283,СВЦЭМ!$B$39:$B$782,H$260)+'СЕТ СН'!$F$15</f>
        <v>0</v>
      </c>
      <c r="I283" s="36">
        <f>SUMIFS(СВЦЭМ!$H$40:$H$783,СВЦЭМ!$A$40:$A$783,$A283,СВЦЭМ!$B$39:$B$782,I$260)+'СЕТ СН'!$F$15</f>
        <v>0</v>
      </c>
      <c r="J283" s="36">
        <f>SUMIFS(СВЦЭМ!$H$40:$H$783,СВЦЭМ!$A$40:$A$783,$A283,СВЦЭМ!$B$39:$B$782,J$260)+'СЕТ СН'!$F$15</f>
        <v>0</v>
      </c>
      <c r="K283" s="36">
        <f>SUMIFS(СВЦЭМ!$H$40:$H$783,СВЦЭМ!$A$40:$A$783,$A283,СВЦЭМ!$B$39:$B$782,K$260)+'СЕТ СН'!$F$15</f>
        <v>0</v>
      </c>
      <c r="L283" s="36">
        <f>SUMIFS(СВЦЭМ!$H$40:$H$783,СВЦЭМ!$A$40:$A$783,$A283,СВЦЭМ!$B$39:$B$782,L$260)+'СЕТ СН'!$F$15</f>
        <v>0</v>
      </c>
      <c r="M283" s="36">
        <f>SUMIFS(СВЦЭМ!$H$40:$H$783,СВЦЭМ!$A$40:$A$783,$A283,СВЦЭМ!$B$39:$B$782,M$260)+'СЕТ СН'!$F$15</f>
        <v>0</v>
      </c>
      <c r="N283" s="36">
        <f>SUMIFS(СВЦЭМ!$H$40:$H$783,СВЦЭМ!$A$40:$A$783,$A283,СВЦЭМ!$B$39:$B$782,N$260)+'СЕТ СН'!$F$15</f>
        <v>0</v>
      </c>
      <c r="O283" s="36">
        <f>SUMIFS(СВЦЭМ!$H$40:$H$783,СВЦЭМ!$A$40:$A$783,$A283,СВЦЭМ!$B$39:$B$782,O$260)+'СЕТ СН'!$F$15</f>
        <v>0</v>
      </c>
      <c r="P283" s="36">
        <f>SUMIFS(СВЦЭМ!$H$40:$H$783,СВЦЭМ!$A$40:$A$783,$A283,СВЦЭМ!$B$39:$B$782,P$260)+'СЕТ СН'!$F$15</f>
        <v>0</v>
      </c>
      <c r="Q283" s="36">
        <f>SUMIFS(СВЦЭМ!$H$40:$H$783,СВЦЭМ!$A$40:$A$783,$A283,СВЦЭМ!$B$39:$B$782,Q$260)+'СЕТ СН'!$F$15</f>
        <v>0</v>
      </c>
      <c r="R283" s="36">
        <f>SUMIFS(СВЦЭМ!$H$40:$H$783,СВЦЭМ!$A$40:$A$783,$A283,СВЦЭМ!$B$39:$B$782,R$260)+'СЕТ СН'!$F$15</f>
        <v>0</v>
      </c>
      <c r="S283" s="36">
        <f>SUMIFS(СВЦЭМ!$H$40:$H$783,СВЦЭМ!$A$40:$A$783,$A283,СВЦЭМ!$B$39:$B$782,S$260)+'СЕТ СН'!$F$15</f>
        <v>0</v>
      </c>
      <c r="T283" s="36">
        <f>SUMIFS(СВЦЭМ!$H$40:$H$783,СВЦЭМ!$A$40:$A$783,$A283,СВЦЭМ!$B$39:$B$782,T$260)+'СЕТ СН'!$F$15</f>
        <v>0</v>
      </c>
      <c r="U283" s="36">
        <f>SUMIFS(СВЦЭМ!$H$40:$H$783,СВЦЭМ!$A$40:$A$783,$A283,СВЦЭМ!$B$39:$B$782,U$260)+'СЕТ СН'!$F$15</f>
        <v>0</v>
      </c>
      <c r="V283" s="36">
        <f>SUMIFS(СВЦЭМ!$H$40:$H$783,СВЦЭМ!$A$40:$A$783,$A283,СВЦЭМ!$B$39:$B$782,V$260)+'СЕТ СН'!$F$15</f>
        <v>0</v>
      </c>
      <c r="W283" s="36">
        <f>SUMIFS(СВЦЭМ!$H$40:$H$783,СВЦЭМ!$A$40:$A$783,$A283,СВЦЭМ!$B$39:$B$782,W$260)+'СЕТ СН'!$F$15</f>
        <v>0</v>
      </c>
      <c r="X283" s="36">
        <f>SUMIFS(СВЦЭМ!$H$40:$H$783,СВЦЭМ!$A$40:$A$783,$A283,СВЦЭМ!$B$39:$B$782,X$260)+'СЕТ СН'!$F$15</f>
        <v>0</v>
      </c>
      <c r="Y283" s="36">
        <f>SUMIFS(СВЦЭМ!$H$40:$H$783,СВЦЭМ!$A$40:$A$783,$A283,СВЦЭМ!$B$39:$B$782,Y$260)+'СЕТ СН'!$F$15</f>
        <v>0</v>
      </c>
    </row>
    <row r="284" spans="1:25" ht="15.75" hidden="1" x14ac:dyDescent="0.2">
      <c r="A284" s="35">
        <f t="shared" si="7"/>
        <v>45589</v>
      </c>
      <c r="B284" s="36">
        <f>SUMIFS(СВЦЭМ!$H$40:$H$783,СВЦЭМ!$A$40:$A$783,$A284,СВЦЭМ!$B$39:$B$782,B$260)+'СЕТ СН'!$F$15</f>
        <v>0</v>
      </c>
      <c r="C284" s="36">
        <f>SUMIFS(СВЦЭМ!$H$40:$H$783,СВЦЭМ!$A$40:$A$783,$A284,СВЦЭМ!$B$39:$B$782,C$260)+'СЕТ СН'!$F$15</f>
        <v>0</v>
      </c>
      <c r="D284" s="36">
        <f>SUMIFS(СВЦЭМ!$H$40:$H$783,СВЦЭМ!$A$40:$A$783,$A284,СВЦЭМ!$B$39:$B$782,D$260)+'СЕТ СН'!$F$15</f>
        <v>0</v>
      </c>
      <c r="E284" s="36">
        <f>SUMIFS(СВЦЭМ!$H$40:$H$783,СВЦЭМ!$A$40:$A$783,$A284,СВЦЭМ!$B$39:$B$782,E$260)+'СЕТ СН'!$F$15</f>
        <v>0</v>
      </c>
      <c r="F284" s="36">
        <f>SUMIFS(СВЦЭМ!$H$40:$H$783,СВЦЭМ!$A$40:$A$783,$A284,СВЦЭМ!$B$39:$B$782,F$260)+'СЕТ СН'!$F$15</f>
        <v>0</v>
      </c>
      <c r="G284" s="36">
        <f>SUMIFS(СВЦЭМ!$H$40:$H$783,СВЦЭМ!$A$40:$A$783,$A284,СВЦЭМ!$B$39:$B$782,G$260)+'СЕТ СН'!$F$15</f>
        <v>0</v>
      </c>
      <c r="H284" s="36">
        <f>SUMIFS(СВЦЭМ!$H$40:$H$783,СВЦЭМ!$A$40:$A$783,$A284,СВЦЭМ!$B$39:$B$782,H$260)+'СЕТ СН'!$F$15</f>
        <v>0</v>
      </c>
      <c r="I284" s="36">
        <f>SUMIFS(СВЦЭМ!$H$40:$H$783,СВЦЭМ!$A$40:$A$783,$A284,СВЦЭМ!$B$39:$B$782,I$260)+'СЕТ СН'!$F$15</f>
        <v>0</v>
      </c>
      <c r="J284" s="36">
        <f>SUMIFS(СВЦЭМ!$H$40:$H$783,СВЦЭМ!$A$40:$A$783,$A284,СВЦЭМ!$B$39:$B$782,J$260)+'СЕТ СН'!$F$15</f>
        <v>0</v>
      </c>
      <c r="K284" s="36">
        <f>SUMIFS(СВЦЭМ!$H$40:$H$783,СВЦЭМ!$A$40:$A$783,$A284,СВЦЭМ!$B$39:$B$782,K$260)+'СЕТ СН'!$F$15</f>
        <v>0</v>
      </c>
      <c r="L284" s="36">
        <f>SUMIFS(СВЦЭМ!$H$40:$H$783,СВЦЭМ!$A$40:$A$783,$A284,СВЦЭМ!$B$39:$B$782,L$260)+'СЕТ СН'!$F$15</f>
        <v>0</v>
      </c>
      <c r="M284" s="36">
        <f>SUMIFS(СВЦЭМ!$H$40:$H$783,СВЦЭМ!$A$40:$A$783,$A284,СВЦЭМ!$B$39:$B$782,M$260)+'СЕТ СН'!$F$15</f>
        <v>0</v>
      </c>
      <c r="N284" s="36">
        <f>SUMIFS(СВЦЭМ!$H$40:$H$783,СВЦЭМ!$A$40:$A$783,$A284,СВЦЭМ!$B$39:$B$782,N$260)+'СЕТ СН'!$F$15</f>
        <v>0</v>
      </c>
      <c r="O284" s="36">
        <f>SUMIFS(СВЦЭМ!$H$40:$H$783,СВЦЭМ!$A$40:$A$783,$A284,СВЦЭМ!$B$39:$B$782,O$260)+'СЕТ СН'!$F$15</f>
        <v>0</v>
      </c>
      <c r="P284" s="36">
        <f>SUMIFS(СВЦЭМ!$H$40:$H$783,СВЦЭМ!$A$40:$A$783,$A284,СВЦЭМ!$B$39:$B$782,P$260)+'СЕТ СН'!$F$15</f>
        <v>0</v>
      </c>
      <c r="Q284" s="36">
        <f>SUMIFS(СВЦЭМ!$H$40:$H$783,СВЦЭМ!$A$40:$A$783,$A284,СВЦЭМ!$B$39:$B$782,Q$260)+'СЕТ СН'!$F$15</f>
        <v>0</v>
      </c>
      <c r="R284" s="36">
        <f>SUMIFS(СВЦЭМ!$H$40:$H$783,СВЦЭМ!$A$40:$A$783,$A284,СВЦЭМ!$B$39:$B$782,R$260)+'СЕТ СН'!$F$15</f>
        <v>0</v>
      </c>
      <c r="S284" s="36">
        <f>SUMIFS(СВЦЭМ!$H$40:$H$783,СВЦЭМ!$A$40:$A$783,$A284,СВЦЭМ!$B$39:$B$782,S$260)+'СЕТ СН'!$F$15</f>
        <v>0</v>
      </c>
      <c r="T284" s="36">
        <f>SUMIFS(СВЦЭМ!$H$40:$H$783,СВЦЭМ!$A$40:$A$783,$A284,СВЦЭМ!$B$39:$B$782,T$260)+'СЕТ СН'!$F$15</f>
        <v>0</v>
      </c>
      <c r="U284" s="36">
        <f>SUMIFS(СВЦЭМ!$H$40:$H$783,СВЦЭМ!$A$40:$A$783,$A284,СВЦЭМ!$B$39:$B$782,U$260)+'СЕТ СН'!$F$15</f>
        <v>0</v>
      </c>
      <c r="V284" s="36">
        <f>SUMIFS(СВЦЭМ!$H$40:$H$783,СВЦЭМ!$A$40:$A$783,$A284,СВЦЭМ!$B$39:$B$782,V$260)+'СЕТ СН'!$F$15</f>
        <v>0</v>
      </c>
      <c r="W284" s="36">
        <f>SUMIFS(СВЦЭМ!$H$40:$H$783,СВЦЭМ!$A$40:$A$783,$A284,СВЦЭМ!$B$39:$B$782,W$260)+'СЕТ СН'!$F$15</f>
        <v>0</v>
      </c>
      <c r="X284" s="36">
        <f>SUMIFS(СВЦЭМ!$H$40:$H$783,СВЦЭМ!$A$40:$A$783,$A284,СВЦЭМ!$B$39:$B$782,X$260)+'СЕТ СН'!$F$15</f>
        <v>0</v>
      </c>
      <c r="Y284" s="36">
        <f>SUMIFS(СВЦЭМ!$H$40:$H$783,СВЦЭМ!$A$40:$A$783,$A284,СВЦЭМ!$B$39:$B$782,Y$260)+'СЕТ СН'!$F$15</f>
        <v>0</v>
      </c>
    </row>
    <row r="285" spans="1:25" ht="15.75" hidden="1" x14ac:dyDescent="0.2">
      <c r="A285" s="35">
        <f t="shared" si="7"/>
        <v>45590</v>
      </c>
      <c r="B285" s="36">
        <f>SUMIFS(СВЦЭМ!$H$40:$H$783,СВЦЭМ!$A$40:$A$783,$A285,СВЦЭМ!$B$39:$B$782,B$260)+'СЕТ СН'!$F$15</f>
        <v>0</v>
      </c>
      <c r="C285" s="36">
        <f>SUMIFS(СВЦЭМ!$H$40:$H$783,СВЦЭМ!$A$40:$A$783,$A285,СВЦЭМ!$B$39:$B$782,C$260)+'СЕТ СН'!$F$15</f>
        <v>0</v>
      </c>
      <c r="D285" s="36">
        <f>SUMIFS(СВЦЭМ!$H$40:$H$783,СВЦЭМ!$A$40:$A$783,$A285,СВЦЭМ!$B$39:$B$782,D$260)+'СЕТ СН'!$F$15</f>
        <v>0</v>
      </c>
      <c r="E285" s="36">
        <f>SUMIFS(СВЦЭМ!$H$40:$H$783,СВЦЭМ!$A$40:$A$783,$A285,СВЦЭМ!$B$39:$B$782,E$260)+'СЕТ СН'!$F$15</f>
        <v>0</v>
      </c>
      <c r="F285" s="36">
        <f>SUMIFS(СВЦЭМ!$H$40:$H$783,СВЦЭМ!$A$40:$A$783,$A285,СВЦЭМ!$B$39:$B$782,F$260)+'СЕТ СН'!$F$15</f>
        <v>0</v>
      </c>
      <c r="G285" s="36">
        <f>SUMIFS(СВЦЭМ!$H$40:$H$783,СВЦЭМ!$A$40:$A$783,$A285,СВЦЭМ!$B$39:$B$782,G$260)+'СЕТ СН'!$F$15</f>
        <v>0</v>
      </c>
      <c r="H285" s="36">
        <f>SUMIFS(СВЦЭМ!$H$40:$H$783,СВЦЭМ!$A$40:$A$783,$A285,СВЦЭМ!$B$39:$B$782,H$260)+'СЕТ СН'!$F$15</f>
        <v>0</v>
      </c>
      <c r="I285" s="36">
        <f>SUMIFS(СВЦЭМ!$H$40:$H$783,СВЦЭМ!$A$40:$A$783,$A285,СВЦЭМ!$B$39:$B$782,I$260)+'СЕТ СН'!$F$15</f>
        <v>0</v>
      </c>
      <c r="J285" s="36">
        <f>SUMIFS(СВЦЭМ!$H$40:$H$783,СВЦЭМ!$A$40:$A$783,$A285,СВЦЭМ!$B$39:$B$782,J$260)+'СЕТ СН'!$F$15</f>
        <v>0</v>
      </c>
      <c r="K285" s="36">
        <f>SUMIFS(СВЦЭМ!$H$40:$H$783,СВЦЭМ!$A$40:$A$783,$A285,СВЦЭМ!$B$39:$B$782,K$260)+'СЕТ СН'!$F$15</f>
        <v>0</v>
      </c>
      <c r="L285" s="36">
        <f>SUMIFS(СВЦЭМ!$H$40:$H$783,СВЦЭМ!$A$40:$A$783,$A285,СВЦЭМ!$B$39:$B$782,L$260)+'СЕТ СН'!$F$15</f>
        <v>0</v>
      </c>
      <c r="M285" s="36">
        <f>SUMIFS(СВЦЭМ!$H$40:$H$783,СВЦЭМ!$A$40:$A$783,$A285,СВЦЭМ!$B$39:$B$782,M$260)+'СЕТ СН'!$F$15</f>
        <v>0</v>
      </c>
      <c r="N285" s="36">
        <f>SUMIFS(СВЦЭМ!$H$40:$H$783,СВЦЭМ!$A$40:$A$783,$A285,СВЦЭМ!$B$39:$B$782,N$260)+'СЕТ СН'!$F$15</f>
        <v>0</v>
      </c>
      <c r="O285" s="36">
        <f>SUMIFS(СВЦЭМ!$H$40:$H$783,СВЦЭМ!$A$40:$A$783,$A285,СВЦЭМ!$B$39:$B$782,O$260)+'СЕТ СН'!$F$15</f>
        <v>0</v>
      </c>
      <c r="P285" s="36">
        <f>SUMIFS(СВЦЭМ!$H$40:$H$783,СВЦЭМ!$A$40:$A$783,$A285,СВЦЭМ!$B$39:$B$782,P$260)+'СЕТ СН'!$F$15</f>
        <v>0</v>
      </c>
      <c r="Q285" s="36">
        <f>SUMIFS(СВЦЭМ!$H$40:$H$783,СВЦЭМ!$A$40:$A$783,$A285,СВЦЭМ!$B$39:$B$782,Q$260)+'СЕТ СН'!$F$15</f>
        <v>0</v>
      </c>
      <c r="R285" s="36">
        <f>SUMIFS(СВЦЭМ!$H$40:$H$783,СВЦЭМ!$A$40:$A$783,$A285,СВЦЭМ!$B$39:$B$782,R$260)+'СЕТ СН'!$F$15</f>
        <v>0</v>
      </c>
      <c r="S285" s="36">
        <f>SUMIFS(СВЦЭМ!$H$40:$H$783,СВЦЭМ!$A$40:$A$783,$A285,СВЦЭМ!$B$39:$B$782,S$260)+'СЕТ СН'!$F$15</f>
        <v>0</v>
      </c>
      <c r="T285" s="36">
        <f>SUMIFS(СВЦЭМ!$H$40:$H$783,СВЦЭМ!$A$40:$A$783,$A285,СВЦЭМ!$B$39:$B$782,T$260)+'СЕТ СН'!$F$15</f>
        <v>0</v>
      </c>
      <c r="U285" s="36">
        <f>SUMIFS(СВЦЭМ!$H$40:$H$783,СВЦЭМ!$A$40:$A$783,$A285,СВЦЭМ!$B$39:$B$782,U$260)+'СЕТ СН'!$F$15</f>
        <v>0</v>
      </c>
      <c r="V285" s="36">
        <f>SUMIFS(СВЦЭМ!$H$40:$H$783,СВЦЭМ!$A$40:$A$783,$A285,СВЦЭМ!$B$39:$B$782,V$260)+'СЕТ СН'!$F$15</f>
        <v>0</v>
      </c>
      <c r="W285" s="36">
        <f>SUMIFS(СВЦЭМ!$H$40:$H$783,СВЦЭМ!$A$40:$A$783,$A285,СВЦЭМ!$B$39:$B$782,W$260)+'СЕТ СН'!$F$15</f>
        <v>0</v>
      </c>
      <c r="X285" s="36">
        <f>SUMIFS(СВЦЭМ!$H$40:$H$783,СВЦЭМ!$A$40:$A$783,$A285,СВЦЭМ!$B$39:$B$782,X$260)+'СЕТ СН'!$F$15</f>
        <v>0</v>
      </c>
      <c r="Y285" s="36">
        <f>SUMIFS(СВЦЭМ!$H$40:$H$783,СВЦЭМ!$A$40:$A$783,$A285,СВЦЭМ!$B$39:$B$782,Y$260)+'СЕТ СН'!$F$15</f>
        <v>0</v>
      </c>
    </row>
    <row r="286" spans="1:25" ht="15.75" hidden="1" x14ac:dyDescent="0.2">
      <c r="A286" s="35">
        <f t="shared" si="7"/>
        <v>45591</v>
      </c>
      <c r="B286" s="36">
        <f>SUMIFS(СВЦЭМ!$H$40:$H$783,СВЦЭМ!$A$40:$A$783,$A286,СВЦЭМ!$B$39:$B$782,B$260)+'СЕТ СН'!$F$15</f>
        <v>0</v>
      </c>
      <c r="C286" s="36">
        <f>SUMIFS(СВЦЭМ!$H$40:$H$783,СВЦЭМ!$A$40:$A$783,$A286,СВЦЭМ!$B$39:$B$782,C$260)+'СЕТ СН'!$F$15</f>
        <v>0</v>
      </c>
      <c r="D286" s="36">
        <f>SUMIFS(СВЦЭМ!$H$40:$H$783,СВЦЭМ!$A$40:$A$783,$A286,СВЦЭМ!$B$39:$B$782,D$260)+'СЕТ СН'!$F$15</f>
        <v>0</v>
      </c>
      <c r="E286" s="36">
        <f>SUMIFS(СВЦЭМ!$H$40:$H$783,СВЦЭМ!$A$40:$A$783,$A286,СВЦЭМ!$B$39:$B$782,E$260)+'СЕТ СН'!$F$15</f>
        <v>0</v>
      </c>
      <c r="F286" s="36">
        <f>SUMIFS(СВЦЭМ!$H$40:$H$783,СВЦЭМ!$A$40:$A$783,$A286,СВЦЭМ!$B$39:$B$782,F$260)+'СЕТ СН'!$F$15</f>
        <v>0</v>
      </c>
      <c r="G286" s="36">
        <f>SUMIFS(СВЦЭМ!$H$40:$H$783,СВЦЭМ!$A$40:$A$783,$A286,СВЦЭМ!$B$39:$B$782,G$260)+'СЕТ СН'!$F$15</f>
        <v>0</v>
      </c>
      <c r="H286" s="36">
        <f>SUMIFS(СВЦЭМ!$H$40:$H$783,СВЦЭМ!$A$40:$A$783,$A286,СВЦЭМ!$B$39:$B$782,H$260)+'СЕТ СН'!$F$15</f>
        <v>0</v>
      </c>
      <c r="I286" s="36">
        <f>SUMIFS(СВЦЭМ!$H$40:$H$783,СВЦЭМ!$A$40:$A$783,$A286,СВЦЭМ!$B$39:$B$782,I$260)+'СЕТ СН'!$F$15</f>
        <v>0</v>
      </c>
      <c r="J286" s="36">
        <f>SUMIFS(СВЦЭМ!$H$40:$H$783,СВЦЭМ!$A$40:$A$783,$A286,СВЦЭМ!$B$39:$B$782,J$260)+'СЕТ СН'!$F$15</f>
        <v>0</v>
      </c>
      <c r="K286" s="36">
        <f>SUMIFS(СВЦЭМ!$H$40:$H$783,СВЦЭМ!$A$40:$A$783,$A286,СВЦЭМ!$B$39:$B$782,K$260)+'СЕТ СН'!$F$15</f>
        <v>0</v>
      </c>
      <c r="L286" s="36">
        <f>SUMIFS(СВЦЭМ!$H$40:$H$783,СВЦЭМ!$A$40:$A$783,$A286,СВЦЭМ!$B$39:$B$782,L$260)+'СЕТ СН'!$F$15</f>
        <v>0</v>
      </c>
      <c r="M286" s="36">
        <f>SUMIFS(СВЦЭМ!$H$40:$H$783,СВЦЭМ!$A$40:$A$783,$A286,СВЦЭМ!$B$39:$B$782,M$260)+'СЕТ СН'!$F$15</f>
        <v>0</v>
      </c>
      <c r="N286" s="36">
        <f>SUMIFS(СВЦЭМ!$H$40:$H$783,СВЦЭМ!$A$40:$A$783,$A286,СВЦЭМ!$B$39:$B$782,N$260)+'СЕТ СН'!$F$15</f>
        <v>0</v>
      </c>
      <c r="O286" s="36">
        <f>SUMIFS(СВЦЭМ!$H$40:$H$783,СВЦЭМ!$A$40:$A$783,$A286,СВЦЭМ!$B$39:$B$782,O$260)+'СЕТ СН'!$F$15</f>
        <v>0</v>
      </c>
      <c r="P286" s="36">
        <f>SUMIFS(СВЦЭМ!$H$40:$H$783,СВЦЭМ!$A$40:$A$783,$A286,СВЦЭМ!$B$39:$B$782,P$260)+'СЕТ СН'!$F$15</f>
        <v>0</v>
      </c>
      <c r="Q286" s="36">
        <f>SUMIFS(СВЦЭМ!$H$40:$H$783,СВЦЭМ!$A$40:$A$783,$A286,СВЦЭМ!$B$39:$B$782,Q$260)+'СЕТ СН'!$F$15</f>
        <v>0</v>
      </c>
      <c r="R286" s="36">
        <f>SUMIFS(СВЦЭМ!$H$40:$H$783,СВЦЭМ!$A$40:$A$783,$A286,СВЦЭМ!$B$39:$B$782,R$260)+'СЕТ СН'!$F$15</f>
        <v>0</v>
      </c>
      <c r="S286" s="36">
        <f>SUMIFS(СВЦЭМ!$H$40:$H$783,СВЦЭМ!$A$40:$A$783,$A286,СВЦЭМ!$B$39:$B$782,S$260)+'СЕТ СН'!$F$15</f>
        <v>0</v>
      </c>
      <c r="T286" s="36">
        <f>SUMIFS(СВЦЭМ!$H$40:$H$783,СВЦЭМ!$A$40:$A$783,$A286,СВЦЭМ!$B$39:$B$782,T$260)+'СЕТ СН'!$F$15</f>
        <v>0</v>
      </c>
      <c r="U286" s="36">
        <f>SUMIFS(СВЦЭМ!$H$40:$H$783,СВЦЭМ!$A$40:$A$783,$A286,СВЦЭМ!$B$39:$B$782,U$260)+'СЕТ СН'!$F$15</f>
        <v>0</v>
      </c>
      <c r="V286" s="36">
        <f>SUMIFS(СВЦЭМ!$H$40:$H$783,СВЦЭМ!$A$40:$A$783,$A286,СВЦЭМ!$B$39:$B$782,V$260)+'СЕТ СН'!$F$15</f>
        <v>0</v>
      </c>
      <c r="W286" s="36">
        <f>SUMIFS(СВЦЭМ!$H$40:$H$783,СВЦЭМ!$A$40:$A$783,$A286,СВЦЭМ!$B$39:$B$782,W$260)+'СЕТ СН'!$F$15</f>
        <v>0</v>
      </c>
      <c r="X286" s="36">
        <f>SUMIFS(СВЦЭМ!$H$40:$H$783,СВЦЭМ!$A$40:$A$783,$A286,СВЦЭМ!$B$39:$B$782,X$260)+'СЕТ СН'!$F$15</f>
        <v>0</v>
      </c>
      <c r="Y286" s="36">
        <f>SUMIFS(СВЦЭМ!$H$40:$H$783,СВЦЭМ!$A$40:$A$783,$A286,СВЦЭМ!$B$39:$B$782,Y$260)+'СЕТ СН'!$F$15</f>
        <v>0</v>
      </c>
    </row>
    <row r="287" spans="1:25" ht="15.75" hidden="1" x14ac:dyDescent="0.2">
      <c r="A287" s="35">
        <f t="shared" si="7"/>
        <v>45592</v>
      </c>
      <c r="B287" s="36">
        <f>SUMIFS(СВЦЭМ!$H$40:$H$783,СВЦЭМ!$A$40:$A$783,$A287,СВЦЭМ!$B$39:$B$782,B$260)+'СЕТ СН'!$F$15</f>
        <v>0</v>
      </c>
      <c r="C287" s="36">
        <f>SUMIFS(СВЦЭМ!$H$40:$H$783,СВЦЭМ!$A$40:$A$783,$A287,СВЦЭМ!$B$39:$B$782,C$260)+'СЕТ СН'!$F$15</f>
        <v>0</v>
      </c>
      <c r="D287" s="36">
        <f>SUMIFS(СВЦЭМ!$H$40:$H$783,СВЦЭМ!$A$40:$A$783,$A287,СВЦЭМ!$B$39:$B$782,D$260)+'СЕТ СН'!$F$15</f>
        <v>0</v>
      </c>
      <c r="E287" s="36">
        <f>SUMIFS(СВЦЭМ!$H$40:$H$783,СВЦЭМ!$A$40:$A$783,$A287,СВЦЭМ!$B$39:$B$782,E$260)+'СЕТ СН'!$F$15</f>
        <v>0</v>
      </c>
      <c r="F287" s="36">
        <f>SUMIFS(СВЦЭМ!$H$40:$H$783,СВЦЭМ!$A$40:$A$783,$A287,СВЦЭМ!$B$39:$B$782,F$260)+'СЕТ СН'!$F$15</f>
        <v>0</v>
      </c>
      <c r="G287" s="36">
        <f>SUMIFS(СВЦЭМ!$H$40:$H$783,СВЦЭМ!$A$40:$A$783,$A287,СВЦЭМ!$B$39:$B$782,G$260)+'СЕТ СН'!$F$15</f>
        <v>0</v>
      </c>
      <c r="H287" s="36">
        <f>SUMIFS(СВЦЭМ!$H$40:$H$783,СВЦЭМ!$A$40:$A$783,$A287,СВЦЭМ!$B$39:$B$782,H$260)+'СЕТ СН'!$F$15</f>
        <v>0</v>
      </c>
      <c r="I287" s="36">
        <f>SUMIFS(СВЦЭМ!$H$40:$H$783,СВЦЭМ!$A$40:$A$783,$A287,СВЦЭМ!$B$39:$B$782,I$260)+'СЕТ СН'!$F$15</f>
        <v>0</v>
      </c>
      <c r="J287" s="36">
        <f>SUMIFS(СВЦЭМ!$H$40:$H$783,СВЦЭМ!$A$40:$A$783,$A287,СВЦЭМ!$B$39:$B$782,J$260)+'СЕТ СН'!$F$15</f>
        <v>0</v>
      </c>
      <c r="K287" s="36">
        <f>SUMIFS(СВЦЭМ!$H$40:$H$783,СВЦЭМ!$A$40:$A$783,$A287,СВЦЭМ!$B$39:$B$782,K$260)+'СЕТ СН'!$F$15</f>
        <v>0</v>
      </c>
      <c r="L287" s="36">
        <f>SUMIFS(СВЦЭМ!$H$40:$H$783,СВЦЭМ!$A$40:$A$783,$A287,СВЦЭМ!$B$39:$B$782,L$260)+'СЕТ СН'!$F$15</f>
        <v>0</v>
      </c>
      <c r="M287" s="36">
        <f>SUMIFS(СВЦЭМ!$H$40:$H$783,СВЦЭМ!$A$40:$A$783,$A287,СВЦЭМ!$B$39:$B$782,M$260)+'СЕТ СН'!$F$15</f>
        <v>0</v>
      </c>
      <c r="N287" s="36">
        <f>SUMIFS(СВЦЭМ!$H$40:$H$783,СВЦЭМ!$A$40:$A$783,$A287,СВЦЭМ!$B$39:$B$782,N$260)+'СЕТ СН'!$F$15</f>
        <v>0</v>
      </c>
      <c r="O287" s="36">
        <f>SUMIFS(СВЦЭМ!$H$40:$H$783,СВЦЭМ!$A$40:$A$783,$A287,СВЦЭМ!$B$39:$B$782,O$260)+'СЕТ СН'!$F$15</f>
        <v>0</v>
      </c>
      <c r="P287" s="36">
        <f>SUMIFS(СВЦЭМ!$H$40:$H$783,СВЦЭМ!$A$40:$A$783,$A287,СВЦЭМ!$B$39:$B$782,P$260)+'СЕТ СН'!$F$15</f>
        <v>0</v>
      </c>
      <c r="Q287" s="36">
        <f>SUMIFS(СВЦЭМ!$H$40:$H$783,СВЦЭМ!$A$40:$A$783,$A287,СВЦЭМ!$B$39:$B$782,Q$260)+'СЕТ СН'!$F$15</f>
        <v>0</v>
      </c>
      <c r="R287" s="36">
        <f>SUMIFS(СВЦЭМ!$H$40:$H$783,СВЦЭМ!$A$40:$A$783,$A287,СВЦЭМ!$B$39:$B$782,R$260)+'СЕТ СН'!$F$15</f>
        <v>0</v>
      </c>
      <c r="S287" s="36">
        <f>SUMIFS(СВЦЭМ!$H$40:$H$783,СВЦЭМ!$A$40:$A$783,$A287,СВЦЭМ!$B$39:$B$782,S$260)+'СЕТ СН'!$F$15</f>
        <v>0</v>
      </c>
      <c r="T287" s="36">
        <f>SUMIFS(СВЦЭМ!$H$40:$H$783,СВЦЭМ!$A$40:$A$783,$A287,СВЦЭМ!$B$39:$B$782,T$260)+'СЕТ СН'!$F$15</f>
        <v>0</v>
      </c>
      <c r="U287" s="36">
        <f>SUMIFS(СВЦЭМ!$H$40:$H$783,СВЦЭМ!$A$40:$A$783,$A287,СВЦЭМ!$B$39:$B$782,U$260)+'СЕТ СН'!$F$15</f>
        <v>0</v>
      </c>
      <c r="V287" s="36">
        <f>SUMIFS(СВЦЭМ!$H$40:$H$783,СВЦЭМ!$A$40:$A$783,$A287,СВЦЭМ!$B$39:$B$782,V$260)+'СЕТ СН'!$F$15</f>
        <v>0</v>
      </c>
      <c r="W287" s="36">
        <f>SUMIFS(СВЦЭМ!$H$40:$H$783,СВЦЭМ!$A$40:$A$783,$A287,СВЦЭМ!$B$39:$B$782,W$260)+'СЕТ СН'!$F$15</f>
        <v>0</v>
      </c>
      <c r="X287" s="36">
        <f>SUMIFS(СВЦЭМ!$H$40:$H$783,СВЦЭМ!$A$40:$A$783,$A287,СВЦЭМ!$B$39:$B$782,X$260)+'СЕТ СН'!$F$15</f>
        <v>0</v>
      </c>
      <c r="Y287" s="36">
        <f>SUMIFS(СВЦЭМ!$H$40:$H$783,СВЦЭМ!$A$40:$A$783,$A287,СВЦЭМ!$B$39:$B$782,Y$260)+'СЕТ СН'!$F$15</f>
        <v>0</v>
      </c>
    </row>
    <row r="288" spans="1:25" ht="15.75" hidden="1" x14ac:dyDescent="0.2">
      <c r="A288" s="35">
        <f t="shared" si="7"/>
        <v>45593</v>
      </c>
      <c r="B288" s="36">
        <f>SUMIFS(СВЦЭМ!$H$40:$H$783,СВЦЭМ!$A$40:$A$783,$A288,СВЦЭМ!$B$39:$B$782,B$260)+'СЕТ СН'!$F$15</f>
        <v>0</v>
      </c>
      <c r="C288" s="36">
        <f>SUMIFS(СВЦЭМ!$H$40:$H$783,СВЦЭМ!$A$40:$A$783,$A288,СВЦЭМ!$B$39:$B$782,C$260)+'СЕТ СН'!$F$15</f>
        <v>0</v>
      </c>
      <c r="D288" s="36">
        <f>SUMIFS(СВЦЭМ!$H$40:$H$783,СВЦЭМ!$A$40:$A$783,$A288,СВЦЭМ!$B$39:$B$782,D$260)+'СЕТ СН'!$F$15</f>
        <v>0</v>
      </c>
      <c r="E288" s="36">
        <f>SUMIFS(СВЦЭМ!$H$40:$H$783,СВЦЭМ!$A$40:$A$783,$A288,СВЦЭМ!$B$39:$B$782,E$260)+'СЕТ СН'!$F$15</f>
        <v>0</v>
      </c>
      <c r="F288" s="36">
        <f>SUMIFS(СВЦЭМ!$H$40:$H$783,СВЦЭМ!$A$40:$A$783,$A288,СВЦЭМ!$B$39:$B$782,F$260)+'СЕТ СН'!$F$15</f>
        <v>0</v>
      </c>
      <c r="G288" s="36">
        <f>SUMIFS(СВЦЭМ!$H$40:$H$783,СВЦЭМ!$A$40:$A$783,$A288,СВЦЭМ!$B$39:$B$782,G$260)+'СЕТ СН'!$F$15</f>
        <v>0</v>
      </c>
      <c r="H288" s="36">
        <f>SUMIFS(СВЦЭМ!$H$40:$H$783,СВЦЭМ!$A$40:$A$783,$A288,СВЦЭМ!$B$39:$B$782,H$260)+'СЕТ СН'!$F$15</f>
        <v>0</v>
      </c>
      <c r="I288" s="36">
        <f>SUMIFS(СВЦЭМ!$H$40:$H$783,СВЦЭМ!$A$40:$A$783,$A288,СВЦЭМ!$B$39:$B$782,I$260)+'СЕТ СН'!$F$15</f>
        <v>0</v>
      </c>
      <c r="J288" s="36">
        <f>SUMIFS(СВЦЭМ!$H$40:$H$783,СВЦЭМ!$A$40:$A$783,$A288,СВЦЭМ!$B$39:$B$782,J$260)+'СЕТ СН'!$F$15</f>
        <v>0</v>
      </c>
      <c r="K288" s="36">
        <f>SUMIFS(СВЦЭМ!$H$40:$H$783,СВЦЭМ!$A$40:$A$783,$A288,СВЦЭМ!$B$39:$B$782,K$260)+'СЕТ СН'!$F$15</f>
        <v>0</v>
      </c>
      <c r="L288" s="36">
        <f>SUMIFS(СВЦЭМ!$H$40:$H$783,СВЦЭМ!$A$40:$A$783,$A288,СВЦЭМ!$B$39:$B$782,L$260)+'СЕТ СН'!$F$15</f>
        <v>0</v>
      </c>
      <c r="M288" s="36">
        <f>SUMIFS(СВЦЭМ!$H$40:$H$783,СВЦЭМ!$A$40:$A$783,$A288,СВЦЭМ!$B$39:$B$782,M$260)+'СЕТ СН'!$F$15</f>
        <v>0</v>
      </c>
      <c r="N288" s="36">
        <f>SUMIFS(СВЦЭМ!$H$40:$H$783,СВЦЭМ!$A$40:$A$783,$A288,СВЦЭМ!$B$39:$B$782,N$260)+'СЕТ СН'!$F$15</f>
        <v>0</v>
      </c>
      <c r="O288" s="36">
        <f>SUMIFS(СВЦЭМ!$H$40:$H$783,СВЦЭМ!$A$40:$A$783,$A288,СВЦЭМ!$B$39:$B$782,O$260)+'СЕТ СН'!$F$15</f>
        <v>0</v>
      </c>
      <c r="P288" s="36">
        <f>SUMIFS(СВЦЭМ!$H$40:$H$783,СВЦЭМ!$A$40:$A$783,$A288,СВЦЭМ!$B$39:$B$782,P$260)+'СЕТ СН'!$F$15</f>
        <v>0</v>
      </c>
      <c r="Q288" s="36">
        <f>SUMIFS(СВЦЭМ!$H$40:$H$783,СВЦЭМ!$A$40:$A$783,$A288,СВЦЭМ!$B$39:$B$782,Q$260)+'СЕТ СН'!$F$15</f>
        <v>0</v>
      </c>
      <c r="R288" s="36">
        <f>SUMIFS(СВЦЭМ!$H$40:$H$783,СВЦЭМ!$A$40:$A$783,$A288,СВЦЭМ!$B$39:$B$782,R$260)+'СЕТ СН'!$F$15</f>
        <v>0</v>
      </c>
      <c r="S288" s="36">
        <f>SUMIFS(СВЦЭМ!$H$40:$H$783,СВЦЭМ!$A$40:$A$783,$A288,СВЦЭМ!$B$39:$B$782,S$260)+'СЕТ СН'!$F$15</f>
        <v>0</v>
      </c>
      <c r="T288" s="36">
        <f>SUMIFS(СВЦЭМ!$H$40:$H$783,СВЦЭМ!$A$40:$A$783,$A288,СВЦЭМ!$B$39:$B$782,T$260)+'СЕТ СН'!$F$15</f>
        <v>0</v>
      </c>
      <c r="U288" s="36">
        <f>SUMIFS(СВЦЭМ!$H$40:$H$783,СВЦЭМ!$A$40:$A$783,$A288,СВЦЭМ!$B$39:$B$782,U$260)+'СЕТ СН'!$F$15</f>
        <v>0</v>
      </c>
      <c r="V288" s="36">
        <f>SUMIFS(СВЦЭМ!$H$40:$H$783,СВЦЭМ!$A$40:$A$783,$A288,СВЦЭМ!$B$39:$B$782,V$260)+'СЕТ СН'!$F$15</f>
        <v>0</v>
      </c>
      <c r="W288" s="36">
        <f>SUMIFS(СВЦЭМ!$H$40:$H$783,СВЦЭМ!$A$40:$A$783,$A288,СВЦЭМ!$B$39:$B$782,W$260)+'СЕТ СН'!$F$15</f>
        <v>0</v>
      </c>
      <c r="X288" s="36">
        <f>SUMIFS(СВЦЭМ!$H$40:$H$783,СВЦЭМ!$A$40:$A$783,$A288,СВЦЭМ!$B$39:$B$782,X$260)+'СЕТ СН'!$F$15</f>
        <v>0</v>
      </c>
      <c r="Y288" s="36">
        <f>SUMIFS(СВЦЭМ!$H$40:$H$783,СВЦЭМ!$A$40:$A$783,$A288,СВЦЭМ!$B$39:$B$782,Y$260)+'СЕТ СН'!$F$15</f>
        <v>0</v>
      </c>
    </row>
    <row r="289" spans="1:27" ht="15.75" hidden="1" x14ac:dyDescent="0.2">
      <c r="A289" s="35">
        <f t="shared" si="7"/>
        <v>45594</v>
      </c>
      <c r="B289" s="36">
        <f>SUMIFS(СВЦЭМ!$H$40:$H$783,СВЦЭМ!$A$40:$A$783,$A289,СВЦЭМ!$B$39:$B$782,B$260)+'СЕТ СН'!$F$15</f>
        <v>0</v>
      </c>
      <c r="C289" s="36">
        <f>SUMIFS(СВЦЭМ!$H$40:$H$783,СВЦЭМ!$A$40:$A$783,$A289,СВЦЭМ!$B$39:$B$782,C$260)+'СЕТ СН'!$F$15</f>
        <v>0</v>
      </c>
      <c r="D289" s="36">
        <f>SUMIFS(СВЦЭМ!$H$40:$H$783,СВЦЭМ!$A$40:$A$783,$A289,СВЦЭМ!$B$39:$B$782,D$260)+'СЕТ СН'!$F$15</f>
        <v>0</v>
      </c>
      <c r="E289" s="36">
        <f>SUMIFS(СВЦЭМ!$H$40:$H$783,СВЦЭМ!$A$40:$A$783,$A289,СВЦЭМ!$B$39:$B$782,E$260)+'СЕТ СН'!$F$15</f>
        <v>0</v>
      </c>
      <c r="F289" s="36">
        <f>SUMIFS(СВЦЭМ!$H$40:$H$783,СВЦЭМ!$A$40:$A$783,$A289,СВЦЭМ!$B$39:$B$782,F$260)+'СЕТ СН'!$F$15</f>
        <v>0</v>
      </c>
      <c r="G289" s="36">
        <f>SUMIFS(СВЦЭМ!$H$40:$H$783,СВЦЭМ!$A$40:$A$783,$A289,СВЦЭМ!$B$39:$B$782,G$260)+'СЕТ СН'!$F$15</f>
        <v>0</v>
      </c>
      <c r="H289" s="36">
        <f>SUMIFS(СВЦЭМ!$H$40:$H$783,СВЦЭМ!$A$40:$A$783,$A289,СВЦЭМ!$B$39:$B$782,H$260)+'СЕТ СН'!$F$15</f>
        <v>0</v>
      </c>
      <c r="I289" s="36">
        <f>SUMIFS(СВЦЭМ!$H$40:$H$783,СВЦЭМ!$A$40:$A$783,$A289,СВЦЭМ!$B$39:$B$782,I$260)+'СЕТ СН'!$F$15</f>
        <v>0</v>
      </c>
      <c r="J289" s="36">
        <f>SUMIFS(СВЦЭМ!$H$40:$H$783,СВЦЭМ!$A$40:$A$783,$A289,СВЦЭМ!$B$39:$B$782,J$260)+'СЕТ СН'!$F$15</f>
        <v>0</v>
      </c>
      <c r="K289" s="36">
        <f>SUMIFS(СВЦЭМ!$H$40:$H$783,СВЦЭМ!$A$40:$A$783,$A289,СВЦЭМ!$B$39:$B$782,K$260)+'СЕТ СН'!$F$15</f>
        <v>0</v>
      </c>
      <c r="L289" s="36">
        <f>SUMIFS(СВЦЭМ!$H$40:$H$783,СВЦЭМ!$A$40:$A$783,$A289,СВЦЭМ!$B$39:$B$782,L$260)+'СЕТ СН'!$F$15</f>
        <v>0</v>
      </c>
      <c r="M289" s="36">
        <f>SUMIFS(СВЦЭМ!$H$40:$H$783,СВЦЭМ!$A$40:$A$783,$A289,СВЦЭМ!$B$39:$B$782,M$260)+'СЕТ СН'!$F$15</f>
        <v>0</v>
      </c>
      <c r="N289" s="36">
        <f>SUMIFS(СВЦЭМ!$H$40:$H$783,СВЦЭМ!$A$40:$A$783,$A289,СВЦЭМ!$B$39:$B$782,N$260)+'СЕТ СН'!$F$15</f>
        <v>0</v>
      </c>
      <c r="O289" s="36">
        <f>SUMIFS(СВЦЭМ!$H$40:$H$783,СВЦЭМ!$A$40:$A$783,$A289,СВЦЭМ!$B$39:$B$782,O$260)+'СЕТ СН'!$F$15</f>
        <v>0</v>
      </c>
      <c r="P289" s="36">
        <f>SUMIFS(СВЦЭМ!$H$40:$H$783,СВЦЭМ!$A$40:$A$783,$A289,СВЦЭМ!$B$39:$B$782,P$260)+'СЕТ СН'!$F$15</f>
        <v>0</v>
      </c>
      <c r="Q289" s="36">
        <f>SUMIFS(СВЦЭМ!$H$40:$H$783,СВЦЭМ!$A$40:$A$783,$A289,СВЦЭМ!$B$39:$B$782,Q$260)+'СЕТ СН'!$F$15</f>
        <v>0</v>
      </c>
      <c r="R289" s="36">
        <f>SUMIFS(СВЦЭМ!$H$40:$H$783,СВЦЭМ!$A$40:$A$783,$A289,СВЦЭМ!$B$39:$B$782,R$260)+'СЕТ СН'!$F$15</f>
        <v>0</v>
      </c>
      <c r="S289" s="36">
        <f>SUMIFS(СВЦЭМ!$H$40:$H$783,СВЦЭМ!$A$40:$A$783,$A289,СВЦЭМ!$B$39:$B$782,S$260)+'СЕТ СН'!$F$15</f>
        <v>0</v>
      </c>
      <c r="T289" s="36">
        <f>SUMIFS(СВЦЭМ!$H$40:$H$783,СВЦЭМ!$A$40:$A$783,$A289,СВЦЭМ!$B$39:$B$782,T$260)+'СЕТ СН'!$F$15</f>
        <v>0</v>
      </c>
      <c r="U289" s="36">
        <f>SUMIFS(СВЦЭМ!$H$40:$H$783,СВЦЭМ!$A$40:$A$783,$A289,СВЦЭМ!$B$39:$B$782,U$260)+'СЕТ СН'!$F$15</f>
        <v>0</v>
      </c>
      <c r="V289" s="36">
        <f>SUMIFS(СВЦЭМ!$H$40:$H$783,СВЦЭМ!$A$40:$A$783,$A289,СВЦЭМ!$B$39:$B$782,V$260)+'СЕТ СН'!$F$15</f>
        <v>0</v>
      </c>
      <c r="W289" s="36">
        <f>SUMIFS(СВЦЭМ!$H$40:$H$783,СВЦЭМ!$A$40:$A$783,$A289,СВЦЭМ!$B$39:$B$782,W$260)+'СЕТ СН'!$F$15</f>
        <v>0</v>
      </c>
      <c r="X289" s="36">
        <f>SUMIFS(СВЦЭМ!$H$40:$H$783,СВЦЭМ!$A$40:$A$783,$A289,СВЦЭМ!$B$39:$B$782,X$260)+'СЕТ СН'!$F$15</f>
        <v>0</v>
      </c>
      <c r="Y289" s="36">
        <f>SUMIFS(СВЦЭМ!$H$40:$H$783,СВЦЭМ!$A$40:$A$783,$A289,СВЦЭМ!$B$39:$B$782,Y$260)+'СЕТ СН'!$F$15</f>
        <v>0</v>
      </c>
    </row>
    <row r="290" spans="1:27" ht="15.75" hidden="1" x14ac:dyDescent="0.2">
      <c r="A290" s="35">
        <f t="shared" si="7"/>
        <v>45595</v>
      </c>
      <c r="B290" s="36">
        <f>SUMIFS(СВЦЭМ!$H$40:$H$783,СВЦЭМ!$A$40:$A$783,$A290,СВЦЭМ!$B$39:$B$782,B$260)+'СЕТ СН'!$F$15</f>
        <v>0</v>
      </c>
      <c r="C290" s="36">
        <f>SUMIFS(СВЦЭМ!$H$40:$H$783,СВЦЭМ!$A$40:$A$783,$A290,СВЦЭМ!$B$39:$B$782,C$260)+'СЕТ СН'!$F$15</f>
        <v>0</v>
      </c>
      <c r="D290" s="36">
        <f>SUMIFS(СВЦЭМ!$H$40:$H$783,СВЦЭМ!$A$40:$A$783,$A290,СВЦЭМ!$B$39:$B$782,D$260)+'СЕТ СН'!$F$15</f>
        <v>0</v>
      </c>
      <c r="E290" s="36">
        <f>SUMIFS(СВЦЭМ!$H$40:$H$783,СВЦЭМ!$A$40:$A$783,$A290,СВЦЭМ!$B$39:$B$782,E$260)+'СЕТ СН'!$F$15</f>
        <v>0</v>
      </c>
      <c r="F290" s="36">
        <f>SUMIFS(СВЦЭМ!$H$40:$H$783,СВЦЭМ!$A$40:$A$783,$A290,СВЦЭМ!$B$39:$B$782,F$260)+'СЕТ СН'!$F$15</f>
        <v>0</v>
      </c>
      <c r="G290" s="36">
        <f>SUMIFS(СВЦЭМ!$H$40:$H$783,СВЦЭМ!$A$40:$A$783,$A290,СВЦЭМ!$B$39:$B$782,G$260)+'СЕТ СН'!$F$15</f>
        <v>0</v>
      </c>
      <c r="H290" s="36">
        <f>SUMIFS(СВЦЭМ!$H$40:$H$783,СВЦЭМ!$A$40:$A$783,$A290,СВЦЭМ!$B$39:$B$782,H$260)+'СЕТ СН'!$F$15</f>
        <v>0</v>
      </c>
      <c r="I290" s="36">
        <f>SUMIFS(СВЦЭМ!$H$40:$H$783,СВЦЭМ!$A$40:$A$783,$A290,СВЦЭМ!$B$39:$B$782,I$260)+'СЕТ СН'!$F$15</f>
        <v>0</v>
      </c>
      <c r="J290" s="36">
        <f>SUMIFS(СВЦЭМ!$H$40:$H$783,СВЦЭМ!$A$40:$A$783,$A290,СВЦЭМ!$B$39:$B$782,J$260)+'СЕТ СН'!$F$15</f>
        <v>0</v>
      </c>
      <c r="K290" s="36">
        <f>SUMIFS(СВЦЭМ!$H$40:$H$783,СВЦЭМ!$A$40:$A$783,$A290,СВЦЭМ!$B$39:$B$782,K$260)+'СЕТ СН'!$F$15</f>
        <v>0</v>
      </c>
      <c r="L290" s="36">
        <f>SUMIFS(СВЦЭМ!$H$40:$H$783,СВЦЭМ!$A$40:$A$783,$A290,СВЦЭМ!$B$39:$B$782,L$260)+'СЕТ СН'!$F$15</f>
        <v>0</v>
      </c>
      <c r="M290" s="36">
        <f>SUMIFS(СВЦЭМ!$H$40:$H$783,СВЦЭМ!$A$40:$A$783,$A290,СВЦЭМ!$B$39:$B$782,M$260)+'СЕТ СН'!$F$15</f>
        <v>0</v>
      </c>
      <c r="N290" s="36">
        <f>SUMIFS(СВЦЭМ!$H$40:$H$783,СВЦЭМ!$A$40:$A$783,$A290,СВЦЭМ!$B$39:$B$782,N$260)+'СЕТ СН'!$F$15</f>
        <v>0</v>
      </c>
      <c r="O290" s="36">
        <f>SUMIFS(СВЦЭМ!$H$40:$H$783,СВЦЭМ!$A$40:$A$783,$A290,СВЦЭМ!$B$39:$B$782,O$260)+'СЕТ СН'!$F$15</f>
        <v>0</v>
      </c>
      <c r="P290" s="36">
        <f>SUMIFS(СВЦЭМ!$H$40:$H$783,СВЦЭМ!$A$40:$A$783,$A290,СВЦЭМ!$B$39:$B$782,P$260)+'СЕТ СН'!$F$15</f>
        <v>0</v>
      </c>
      <c r="Q290" s="36">
        <f>SUMIFS(СВЦЭМ!$H$40:$H$783,СВЦЭМ!$A$40:$A$783,$A290,СВЦЭМ!$B$39:$B$782,Q$260)+'СЕТ СН'!$F$15</f>
        <v>0</v>
      </c>
      <c r="R290" s="36">
        <f>SUMIFS(СВЦЭМ!$H$40:$H$783,СВЦЭМ!$A$40:$A$783,$A290,СВЦЭМ!$B$39:$B$782,R$260)+'СЕТ СН'!$F$15</f>
        <v>0</v>
      </c>
      <c r="S290" s="36">
        <f>SUMIFS(СВЦЭМ!$H$40:$H$783,СВЦЭМ!$A$40:$A$783,$A290,СВЦЭМ!$B$39:$B$782,S$260)+'СЕТ СН'!$F$15</f>
        <v>0</v>
      </c>
      <c r="T290" s="36">
        <f>SUMIFS(СВЦЭМ!$H$40:$H$783,СВЦЭМ!$A$40:$A$783,$A290,СВЦЭМ!$B$39:$B$782,T$260)+'СЕТ СН'!$F$15</f>
        <v>0</v>
      </c>
      <c r="U290" s="36">
        <f>SUMIFS(СВЦЭМ!$H$40:$H$783,СВЦЭМ!$A$40:$A$783,$A290,СВЦЭМ!$B$39:$B$782,U$260)+'СЕТ СН'!$F$15</f>
        <v>0</v>
      </c>
      <c r="V290" s="36">
        <f>SUMIFS(СВЦЭМ!$H$40:$H$783,СВЦЭМ!$A$40:$A$783,$A290,СВЦЭМ!$B$39:$B$782,V$260)+'СЕТ СН'!$F$15</f>
        <v>0</v>
      </c>
      <c r="W290" s="36">
        <f>SUMIFS(СВЦЭМ!$H$40:$H$783,СВЦЭМ!$A$40:$A$783,$A290,СВЦЭМ!$B$39:$B$782,W$260)+'СЕТ СН'!$F$15</f>
        <v>0</v>
      </c>
      <c r="X290" s="36">
        <f>SUMIFS(СВЦЭМ!$H$40:$H$783,СВЦЭМ!$A$40:$A$783,$A290,СВЦЭМ!$B$39:$B$782,X$260)+'СЕТ СН'!$F$15</f>
        <v>0</v>
      </c>
      <c r="Y290" s="36">
        <f>SUMIFS(СВЦЭМ!$H$40:$H$783,СВЦЭМ!$A$40:$A$783,$A290,СВЦЭМ!$B$39:$B$782,Y$260)+'СЕТ СН'!$F$15</f>
        <v>0</v>
      </c>
    </row>
    <row r="291" spans="1:27" ht="15.75" hidden="1" x14ac:dyDescent="0.2">
      <c r="A291" s="35">
        <f t="shared" si="7"/>
        <v>45596</v>
      </c>
      <c r="B291" s="36">
        <f>SUMIFS(СВЦЭМ!$H$40:$H$783,СВЦЭМ!$A$40:$A$783,$A291,СВЦЭМ!$B$39:$B$782,B$260)+'СЕТ СН'!$F$15</f>
        <v>0</v>
      </c>
      <c r="C291" s="36">
        <f>SUMIFS(СВЦЭМ!$H$40:$H$783,СВЦЭМ!$A$40:$A$783,$A291,СВЦЭМ!$B$39:$B$782,C$260)+'СЕТ СН'!$F$15</f>
        <v>0</v>
      </c>
      <c r="D291" s="36">
        <f>SUMIFS(СВЦЭМ!$H$40:$H$783,СВЦЭМ!$A$40:$A$783,$A291,СВЦЭМ!$B$39:$B$782,D$260)+'СЕТ СН'!$F$15</f>
        <v>0</v>
      </c>
      <c r="E291" s="36">
        <f>SUMIFS(СВЦЭМ!$H$40:$H$783,СВЦЭМ!$A$40:$A$783,$A291,СВЦЭМ!$B$39:$B$782,E$260)+'СЕТ СН'!$F$15</f>
        <v>0</v>
      </c>
      <c r="F291" s="36">
        <f>SUMIFS(СВЦЭМ!$H$40:$H$783,СВЦЭМ!$A$40:$A$783,$A291,СВЦЭМ!$B$39:$B$782,F$260)+'СЕТ СН'!$F$15</f>
        <v>0</v>
      </c>
      <c r="G291" s="36">
        <f>SUMIFS(СВЦЭМ!$H$40:$H$783,СВЦЭМ!$A$40:$A$783,$A291,СВЦЭМ!$B$39:$B$782,G$260)+'СЕТ СН'!$F$15</f>
        <v>0</v>
      </c>
      <c r="H291" s="36">
        <f>SUMIFS(СВЦЭМ!$H$40:$H$783,СВЦЭМ!$A$40:$A$783,$A291,СВЦЭМ!$B$39:$B$782,H$260)+'СЕТ СН'!$F$15</f>
        <v>0</v>
      </c>
      <c r="I291" s="36">
        <f>SUMIFS(СВЦЭМ!$H$40:$H$783,СВЦЭМ!$A$40:$A$783,$A291,СВЦЭМ!$B$39:$B$782,I$260)+'СЕТ СН'!$F$15</f>
        <v>0</v>
      </c>
      <c r="J291" s="36">
        <f>SUMIFS(СВЦЭМ!$H$40:$H$783,СВЦЭМ!$A$40:$A$783,$A291,СВЦЭМ!$B$39:$B$782,J$260)+'СЕТ СН'!$F$15</f>
        <v>0</v>
      </c>
      <c r="K291" s="36">
        <f>SUMIFS(СВЦЭМ!$H$40:$H$783,СВЦЭМ!$A$40:$A$783,$A291,СВЦЭМ!$B$39:$B$782,K$260)+'СЕТ СН'!$F$15</f>
        <v>0</v>
      </c>
      <c r="L291" s="36">
        <f>SUMIFS(СВЦЭМ!$H$40:$H$783,СВЦЭМ!$A$40:$A$783,$A291,СВЦЭМ!$B$39:$B$782,L$260)+'СЕТ СН'!$F$15</f>
        <v>0</v>
      </c>
      <c r="M291" s="36">
        <f>SUMIFS(СВЦЭМ!$H$40:$H$783,СВЦЭМ!$A$40:$A$783,$A291,СВЦЭМ!$B$39:$B$782,M$260)+'СЕТ СН'!$F$15</f>
        <v>0</v>
      </c>
      <c r="N291" s="36">
        <f>SUMIFS(СВЦЭМ!$H$40:$H$783,СВЦЭМ!$A$40:$A$783,$A291,СВЦЭМ!$B$39:$B$782,N$260)+'СЕТ СН'!$F$15</f>
        <v>0</v>
      </c>
      <c r="O291" s="36">
        <f>SUMIFS(СВЦЭМ!$H$40:$H$783,СВЦЭМ!$A$40:$A$783,$A291,СВЦЭМ!$B$39:$B$782,O$260)+'СЕТ СН'!$F$15</f>
        <v>0</v>
      </c>
      <c r="P291" s="36">
        <f>SUMIFS(СВЦЭМ!$H$40:$H$783,СВЦЭМ!$A$40:$A$783,$A291,СВЦЭМ!$B$39:$B$782,P$260)+'СЕТ СН'!$F$15</f>
        <v>0</v>
      </c>
      <c r="Q291" s="36">
        <f>SUMIFS(СВЦЭМ!$H$40:$H$783,СВЦЭМ!$A$40:$A$783,$A291,СВЦЭМ!$B$39:$B$782,Q$260)+'СЕТ СН'!$F$15</f>
        <v>0</v>
      </c>
      <c r="R291" s="36">
        <f>SUMIFS(СВЦЭМ!$H$40:$H$783,СВЦЭМ!$A$40:$A$783,$A291,СВЦЭМ!$B$39:$B$782,R$260)+'СЕТ СН'!$F$15</f>
        <v>0</v>
      </c>
      <c r="S291" s="36">
        <f>SUMIFS(СВЦЭМ!$H$40:$H$783,СВЦЭМ!$A$40:$A$783,$A291,СВЦЭМ!$B$39:$B$782,S$260)+'СЕТ СН'!$F$15</f>
        <v>0</v>
      </c>
      <c r="T291" s="36">
        <f>SUMIFS(СВЦЭМ!$H$40:$H$783,СВЦЭМ!$A$40:$A$783,$A291,СВЦЭМ!$B$39:$B$782,T$260)+'СЕТ СН'!$F$15</f>
        <v>0</v>
      </c>
      <c r="U291" s="36">
        <f>SUMIFS(СВЦЭМ!$H$40:$H$783,СВЦЭМ!$A$40:$A$783,$A291,СВЦЭМ!$B$39:$B$782,U$260)+'СЕТ СН'!$F$15</f>
        <v>0</v>
      </c>
      <c r="V291" s="36">
        <f>SUMIFS(СВЦЭМ!$H$40:$H$783,СВЦЭМ!$A$40:$A$783,$A291,СВЦЭМ!$B$39:$B$782,V$260)+'СЕТ СН'!$F$15</f>
        <v>0</v>
      </c>
      <c r="W291" s="36">
        <f>SUMIFS(СВЦЭМ!$H$40:$H$783,СВЦЭМ!$A$40:$A$783,$A291,СВЦЭМ!$B$39:$B$782,W$260)+'СЕТ СН'!$F$15</f>
        <v>0</v>
      </c>
      <c r="X291" s="36">
        <f>SUMIFS(СВЦЭМ!$H$40:$H$783,СВЦЭМ!$A$40:$A$783,$A291,СВЦЭМ!$B$39:$B$782,X$260)+'СЕТ СН'!$F$15</f>
        <v>0</v>
      </c>
      <c r="Y291" s="36">
        <f>SUMIFS(СВЦЭМ!$H$40:$H$783,СВЦЭМ!$A$40:$A$783,$A291,СВЦЭМ!$B$39:$B$782,Y$260)+'СЕТ СН'!$F$15</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7" t="s">
        <v>7</v>
      </c>
      <c r="B294" s="131" t="s">
        <v>118</v>
      </c>
      <c r="C294" s="132"/>
      <c r="D294" s="132"/>
      <c r="E294" s="132"/>
      <c r="F294" s="132"/>
      <c r="G294" s="132"/>
      <c r="H294" s="132"/>
      <c r="I294" s="132"/>
      <c r="J294" s="132"/>
      <c r="K294" s="132"/>
      <c r="L294" s="132"/>
      <c r="M294" s="132"/>
      <c r="N294" s="132"/>
      <c r="O294" s="132"/>
      <c r="P294" s="132"/>
      <c r="Q294" s="132"/>
      <c r="R294" s="132"/>
      <c r="S294" s="132"/>
      <c r="T294" s="132"/>
      <c r="U294" s="132"/>
      <c r="V294" s="132"/>
      <c r="W294" s="132"/>
      <c r="X294" s="132"/>
      <c r="Y294" s="133"/>
    </row>
    <row r="295" spans="1:27" ht="12.75" hidden="1" customHeight="1" x14ac:dyDescent="0.2">
      <c r="A295" s="138"/>
      <c r="B295" s="134"/>
      <c r="C295" s="135"/>
      <c r="D295" s="135"/>
      <c r="E295" s="135"/>
      <c r="F295" s="135"/>
      <c r="G295" s="135"/>
      <c r="H295" s="135"/>
      <c r="I295" s="135"/>
      <c r="J295" s="135"/>
      <c r="K295" s="135"/>
      <c r="L295" s="135"/>
      <c r="M295" s="135"/>
      <c r="N295" s="135"/>
      <c r="O295" s="135"/>
      <c r="P295" s="135"/>
      <c r="Q295" s="135"/>
      <c r="R295" s="135"/>
      <c r="S295" s="135"/>
      <c r="T295" s="135"/>
      <c r="U295" s="135"/>
      <c r="V295" s="135"/>
      <c r="W295" s="135"/>
      <c r="X295" s="135"/>
      <c r="Y295" s="136"/>
    </row>
    <row r="296" spans="1:27" s="46" customFormat="1" ht="12.75" hidden="1" customHeight="1" x14ac:dyDescent="0.2">
      <c r="A296" s="139"/>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01.10.2024</v>
      </c>
      <c r="B297" s="36">
        <f>SUMIFS(СВЦЭМ!$I$40:$I$783,СВЦЭМ!$A$40:$A$783,$A297,СВЦЭМ!$B$39:$B$782,B$296)+'СЕТ СН'!$F$16</f>
        <v>0</v>
      </c>
      <c r="C297" s="36">
        <f>SUMIFS(СВЦЭМ!$I$40:$I$783,СВЦЭМ!$A$40:$A$783,$A297,СВЦЭМ!$B$39:$B$782,C$296)+'СЕТ СН'!$F$16</f>
        <v>0</v>
      </c>
      <c r="D297" s="36">
        <f>SUMIFS(СВЦЭМ!$I$40:$I$783,СВЦЭМ!$A$40:$A$783,$A297,СВЦЭМ!$B$39:$B$782,D$296)+'СЕТ СН'!$F$16</f>
        <v>0</v>
      </c>
      <c r="E297" s="36">
        <f>SUMIFS(СВЦЭМ!$I$40:$I$783,СВЦЭМ!$A$40:$A$783,$A297,СВЦЭМ!$B$39:$B$782,E$296)+'СЕТ СН'!$F$16</f>
        <v>0</v>
      </c>
      <c r="F297" s="36">
        <f>SUMIFS(СВЦЭМ!$I$40:$I$783,СВЦЭМ!$A$40:$A$783,$A297,СВЦЭМ!$B$39:$B$782,F$296)+'СЕТ СН'!$F$16</f>
        <v>0</v>
      </c>
      <c r="G297" s="36">
        <f>SUMIFS(СВЦЭМ!$I$40:$I$783,СВЦЭМ!$A$40:$A$783,$A297,СВЦЭМ!$B$39:$B$782,G$296)+'СЕТ СН'!$F$16</f>
        <v>0</v>
      </c>
      <c r="H297" s="36">
        <f>SUMIFS(СВЦЭМ!$I$40:$I$783,СВЦЭМ!$A$40:$A$783,$A297,СВЦЭМ!$B$39:$B$782,H$296)+'СЕТ СН'!$F$16</f>
        <v>0</v>
      </c>
      <c r="I297" s="36">
        <f>SUMIFS(СВЦЭМ!$I$40:$I$783,СВЦЭМ!$A$40:$A$783,$A297,СВЦЭМ!$B$39:$B$782,I$296)+'СЕТ СН'!$F$16</f>
        <v>0</v>
      </c>
      <c r="J297" s="36">
        <f>SUMIFS(СВЦЭМ!$I$40:$I$783,СВЦЭМ!$A$40:$A$783,$A297,СВЦЭМ!$B$39:$B$782,J$296)+'СЕТ СН'!$F$16</f>
        <v>0</v>
      </c>
      <c r="K297" s="36">
        <f>SUMIFS(СВЦЭМ!$I$40:$I$783,СВЦЭМ!$A$40:$A$783,$A297,СВЦЭМ!$B$39:$B$782,K$296)+'СЕТ СН'!$F$16</f>
        <v>0</v>
      </c>
      <c r="L297" s="36">
        <f>SUMIFS(СВЦЭМ!$I$40:$I$783,СВЦЭМ!$A$40:$A$783,$A297,СВЦЭМ!$B$39:$B$782,L$296)+'СЕТ СН'!$F$16</f>
        <v>0</v>
      </c>
      <c r="M297" s="36">
        <f>SUMIFS(СВЦЭМ!$I$40:$I$783,СВЦЭМ!$A$40:$A$783,$A297,СВЦЭМ!$B$39:$B$782,M$296)+'СЕТ СН'!$F$16</f>
        <v>0</v>
      </c>
      <c r="N297" s="36">
        <f>SUMIFS(СВЦЭМ!$I$40:$I$783,СВЦЭМ!$A$40:$A$783,$A297,СВЦЭМ!$B$39:$B$782,N$296)+'СЕТ СН'!$F$16</f>
        <v>0</v>
      </c>
      <c r="O297" s="36">
        <f>SUMIFS(СВЦЭМ!$I$40:$I$783,СВЦЭМ!$A$40:$A$783,$A297,СВЦЭМ!$B$39:$B$782,O$296)+'СЕТ СН'!$F$16</f>
        <v>0</v>
      </c>
      <c r="P297" s="36">
        <f>SUMIFS(СВЦЭМ!$I$40:$I$783,СВЦЭМ!$A$40:$A$783,$A297,СВЦЭМ!$B$39:$B$782,P$296)+'СЕТ СН'!$F$16</f>
        <v>0</v>
      </c>
      <c r="Q297" s="36">
        <f>SUMIFS(СВЦЭМ!$I$40:$I$783,СВЦЭМ!$A$40:$A$783,$A297,СВЦЭМ!$B$39:$B$782,Q$296)+'СЕТ СН'!$F$16</f>
        <v>0</v>
      </c>
      <c r="R297" s="36">
        <f>SUMIFS(СВЦЭМ!$I$40:$I$783,СВЦЭМ!$A$40:$A$783,$A297,СВЦЭМ!$B$39:$B$782,R$296)+'СЕТ СН'!$F$16</f>
        <v>0</v>
      </c>
      <c r="S297" s="36">
        <f>SUMIFS(СВЦЭМ!$I$40:$I$783,СВЦЭМ!$A$40:$A$783,$A297,СВЦЭМ!$B$39:$B$782,S$296)+'СЕТ СН'!$F$16</f>
        <v>0</v>
      </c>
      <c r="T297" s="36">
        <f>SUMIFS(СВЦЭМ!$I$40:$I$783,СВЦЭМ!$A$40:$A$783,$A297,СВЦЭМ!$B$39:$B$782,T$296)+'СЕТ СН'!$F$16</f>
        <v>0</v>
      </c>
      <c r="U297" s="36">
        <f>SUMIFS(СВЦЭМ!$I$40:$I$783,СВЦЭМ!$A$40:$A$783,$A297,СВЦЭМ!$B$39:$B$782,U$296)+'СЕТ СН'!$F$16</f>
        <v>0</v>
      </c>
      <c r="V297" s="36">
        <f>SUMIFS(СВЦЭМ!$I$40:$I$783,СВЦЭМ!$A$40:$A$783,$A297,СВЦЭМ!$B$39:$B$782,V$296)+'СЕТ СН'!$F$16</f>
        <v>0</v>
      </c>
      <c r="W297" s="36">
        <f>SUMIFS(СВЦЭМ!$I$40:$I$783,СВЦЭМ!$A$40:$A$783,$A297,СВЦЭМ!$B$39:$B$782,W$296)+'СЕТ СН'!$F$16</f>
        <v>0</v>
      </c>
      <c r="X297" s="36">
        <f>SUMIFS(СВЦЭМ!$I$40:$I$783,СВЦЭМ!$A$40:$A$783,$A297,СВЦЭМ!$B$39:$B$782,X$296)+'СЕТ СН'!$F$16</f>
        <v>0</v>
      </c>
      <c r="Y297" s="36">
        <f>SUMIFS(СВЦЭМ!$I$40:$I$783,СВЦЭМ!$A$40:$A$783,$A297,СВЦЭМ!$B$39:$B$782,Y$296)+'СЕТ СН'!$F$16</f>
        <v>0</v>
      </c>
      <c r="AA297" s="45"/>
    </row>
    <row r="298" spans="1:27" ht="15.75" hidden="1" x14ac:dyDescent="0.2">
      <c r="A298" s="35">
        <f>A297+1</f>
        <v>45567</v>
      </c>
      <c r="B298" s="36">
        <f>SUMIFS(СВЦЭМ!$I$40:$I$783,СВЦЭМ!$A$40:$A$783,$A298,СВЦЭМ!$B$39:$B$782,B$296)+'СЕТ СН'!$F$16</f>
        <v>0</v>
      </c>
      <c r="C298" s="36">
        <f>SUMIFS(СВЦЭМ!$I$40:$I$783,СВЦЭМ!$A$40:$A$783,$A298,СВЦЭМ!$B$39:$B$782,C$296)+'СЕТ СН'!$F$16</f>
        <v>0</v>
      </c>
      <c r="D298" s="36">
        <f>SUMIFS(СВЦЭМ!$I$40:$I$783,СВЦЭМ!$A$40:$A$783,$A298,СВЦЭМ!$B$39:$B$782,D$296)+'СЕТ СН'!$F$16</f>
        <v>0</v>
      </c>
      <c r="E298" s="36">
        <f>SUMIFS(СВЦЭМ!$I$40:$I$783,СВЦЭМ!$A$40:$A$783,$A298,СВЦЭМ!$B$39:$B$782,E$296)+'СЕТ СН'!$F$16</f>
        <v>0</v>
      </c>
      <c r="F298" s="36">
        <f>SUMIFS(СВЦЭМ!$I$40:$I$783,СВЦЭМ!$A$40:$A$783,$A298,СВЦЭМ!$B$39:$B$782,F$296)+'СЕТ СН'!$F$16</f>
        <v>0</v>
      </c>
      <c r="G298" s="36">
        <f>SUMIFS(СВЦЭМ!$I$40:$I$783,СВЦЭМ!$A$40:$A$783,$A298,СВЦЭМ!$B$39:$B$782,G$296)+'СЕТ СН'!$F$16</f>
        <v>0</v>
      </c>
      <c r="H298" s="36">
        <f>SUMIFS(СВЦЭМ!$I$40:$I$783,СВЦЭМ!$A$40:$A$783,$A298,СВЦЭМ!$B$39:$B$782,H$296)+'СЕТ СН'!$F$16</f>
        <v>0</v>
      </c>
      <c r="I298" s="36">
        <f>SUMIFS(СВЦЭМ!$I$40:$I$783,СВЦЭМ!$A$40:$A$783,$A298,СВЦЭМ!$B$39:$B$782,I$296)+'СЕТ СН'!$F$16</f>
        <v>0</v>
      </c>
      <c r="J298" s="36">
        <f>SUMIFS(СВЦЭМ!$I$40:$I$783,СВЦЭМ!$A$40:$A$783,$A298,СВЦЭМ!$B$39:$B$782,J$296)+'СЕТ СН'!$F$16</f>
        <v>0</v>
      </c>
      <c r="K298" s="36">
        <f>SUMIFS(СВЦЭМ!$I$40:$I$783,СВЦЭМ!$A$40:$A$783,$A298,СВЦЭМ!$B$39:$B$782,K$296)+'СЕТ СН'!$F$16</f>
        <v>0</v>
      </c>
      <c r="L298" s="36">
        <f>SUMIFS(СВЦЭМ!$I$40:$I$783,СВЦЭМ!$A$40:$A$783,$A298,СВЦЭМ!$B$39:$B$782,L$296)+'СЕТ СН'!$F$16</f>
        <v>0</v>
      </c>
      <c r="M298" s="36">
        <f>SUMIFS(СВЦЭМ!$I$40:$I$783,СВЦЭМ!$A$40:$A$783,$A298,СВЦЭМ!$B$39:$B$782,M$296)+'СЕТ СН'!$F$16</f>
        <v>0</v>
      </c>
      <c r="N298" s="36">
        <f>SUMIFS(СВЦЭМ!$I$40:$I$783,СВЦЭМ!$A$40:$A$783,$A298,СВЦЭМ!$B$39:$B$782,N$296)+'СЕТ СН'!$F$16</f>
        <v>0</v>
      </c>
      <c r="O298" s="36">
        <f>SUMIFS(СВЦЭМ!$I$40:$I$783,СВЦЭМ!$A$40:$A$783,$A298,СВЦЭМ!$B$39:$B$782,O$296)+'СЕТ СН'!$F$16</f>
        <v>0</v>
      </c>
      <c r="P298" s="36">
        <f>SUMIFS(СВЦЭМ!$I$40:$I$783,СВЦЭМ!$A$40:$A$783,$A298,СВЦЭМ!$B$39:$B$782,P$296)+'СЕТ СН'!$F$16</f>
        <v>0</v>
      </c>
      <c r="Q298" s="36">
        <f>SUMIFS(СВЦЭМ!$I$40:$I$783,СВЦЭМ!$A$40:$A$783,$A298,СВЦЭМ!$B$39:$B$782,Q$296)+'СЕТ СН'!$F$16</f>
        <v>0</v>
      </c>
      <c r="R298" s="36">
        <f>SUMIFS(СВЦЭМ!$I$40:$I$783,СВЦЭМ!$A$40:$A$783,$A298,СВЦЭМ!$B$39:$B$782,R$296)+'СЕТ СН'!$F$16</f>
        <v>0</v>
      </c>
      <c r="S298" s="36">
        <f>SUMIFS(СВЦЭМ!$I$40:$I$783,СВЦЭМ!$A$40:$A$783,$A298,СВЦЭМ!$B$39:$B$782,S$296)+'СЕТ СН'!$F$16</f>
        <v>0</v>
      </c>
      <c r="T298" s="36">
        <f>SUMIFS(СВЦЭМ!$I$40:$I$783,СВЦЭМ!$A$40:$A$783,$A298,СВЦЭМ!$B$39:$B$782,T$296)+'СЕТ СН'!$F$16</f>
        <v>0</v>
      </c>
      <c r="U298" s="36">
        <f>SUMIFS(СВЦЭМ!$I$40:$I$783,СВЦЭМ!$A$40:$A$783,$A298,СВЦЭМ!$B$39:$B$782,U$296)+'СЕТ СН'!$F$16</f>
        <v>0</v>
      </c>
      <c r="V298" s="36">
        <f>SUMIFS(СВЦЭМ!$I$40:$I$783,СВЦЭМ!$A$40:$A$783,$A298,СВЦЭМ!$B$39:$B$782,V$296)+'СЕТ СН'!$F$16</f>
        <v>0</v>
      </c>
      <c r="W298" s="36">
        <f>SUMIFS(СВЦЭМ!$I$40:$I$783,СВЦЭМ!$A$40:$A$783,$A298,СВЦЭМ!$B$39:$B$782,W$296)+'СЕТ СН'!$F$16</f>
        <v>0</v>
      </c>
      <c r="X298" s="36">
        <f>SUMIFS(СВЦЭМ!$I$40:$I$783,СВЦЭМ!$A$40:$A$783,$A298,СВЦЭМ!$B$39:$B$782,X$296)+'СЕТ СН'!$F$16</f>
        <v>0</v>
      </c>
      <c r="Y298" s="36">
        <f>SUMIFS(СВЦЭМ!$I$40:$I$783,СВЦЭМ!$A$40:$A$783,$A298,СВЦЭМ!$B$39:$B$782,Y$296)+'СЕТ СН'!$F$16</f>
        <v>0</v>
      </c>
    </row>
    <row r="299" spans="1:27" ht="15.75" hidden="1" x14ac:dyDescent="0.2">
      <c r="A299" s="35">
        <f t="shared" ref="A299:A327" si="8">A298+1</f>
        <v>45568</v>
      </c>
      <c r="B299" s="36">
        <f>SUMIFS(СВЦЭМ!$I$40:$I$783,СВЦЭМ!$A$40:$A$783,$A299,СВЦЭМ!$B$39:$B$782,B$296)+'СЕТ СН'!$F$16</f>
        <v>0</v>
      </c>
      <c r="C299" s="36">
        <f>SUMIFS(СВЦЭМ!$I$40:$I$783,СВЦЭМ!$A$40:$A$783,$A299,СВЦЭМ!$B$39:$B$782,C$296)+'СЕТ СН'!$F$16</f>
        <v>0</v>
      </c>
      <c r="D299" s="36">
        <f>SUMIFS(СВЦЭМ!$I$40:$I$783,СВЦЭМ!$A$40:$A$783,$A299,СВЦЭМ!$B$39:$B$782,D$296)+'СЕТ СН'!$F$16</f>
        <v>0</v>
      </c>
      <c r="E299" s="36">
        <f>SUMIFS(СВЦЭМ!$I$40:$I$783,СВЦЭМ!$A$40:$A$783,$A299,СВЦЭМ!$B$39:$B$782,E$296)+'СЕТ СН'!$F$16</f>
        <v>0</v>
      </c>
      <c r="F299" s="36">
        <f>SUMIFS(СВЦЭМ!$I$40:$I$783,СВЦЭМ!$A$40:$A$783,$A299,СВЦЭМ!$B$39:$B$782,F$296)+'СЕТ СН'!$F$16</f>
        <v>0</v>
      </c>
      <c r="G299" s="36">
        <f>SUMIFS(СВЦЭМ!$I$40:$I$783,СВЦЭМ!$A$40:$A$783,$A299,СВЦЭМ!$B$39:$B$782,G$296)+'СЕТ СН'!$F$16</f>
        <v>0</v>
      </c>
      <c r="H299" s="36">
        <f>SUMIFS(СВЦЭМ!$I$40:$I$783,СВЦЭМ!$A$40:$A$783,$A299,СВЦЭМ!$B$39:$B$782,H$296)+'СЕТ СН'!$F$16</f>
        <v>0</v>
      </c>
      <c r="I299" s="36">
        <f>SUMIFS(СВЦЭМ!$I$40:$I$783,СВЦЭМ!$A$40:$A$783,$A299,СВЦЭМ!$B$39:$B$782,I$296)+'СЕТ СН'!$F$16</f>
        <v>0</v>
      </c>
      <c r="J299" s="36">
        <f>SUMIFS(СВЦЭМ!$I$40:$I$783,СВЦЭМ!$A$40:$A$783,$A299,СВЦЭМ!$B$39:$B$782,J$296)+'СЕТ СН'!$F$16</f>
        <v>0</v>
      </c>
      <c r="K299" s="36">
        <f>SUMIFS(СВЦЭМ!$I$40:$I$783,СВЦЭМ!$A$40:$A$783,$A299,СВЦЭМ!$B$39:$B$782,K$296)+'СЕТ СН'!$F$16</f>
        <v>0</v>
      </c>
      <c r="L299" s="36">
        <f>SUMIFS(СВЦЭМ!$I$40:$I$783,СВЦЭМ!$A$40:$A$783,$A299,СВЦЭМ!$B$39:$B$782,L$296)+'СЕТ СН'!$F$16</f>
        <v>0</v>
      </c>
      <c r="M299" s="36">
        <f>SUMIFS(СВЦЭМ!$I$40:$I$783,СВЦЭМ!$A$40:$A$783,$A299,СВЦЭМ!$B$39:$B$782,M$296)+'СЕТ СН'!$F$16</f>
        <v>0</v>
      </c>
      <c r="N299" s="36">
        <f>SUMIFS(СВЦЭМ!$I$40:$I$783,СВЦЭМ!$A$40:$A$783,$A299,СВЦЭМ!$B$39:$B$782,N$296)+'СЕТ СН'!$F$16</f>
        <v>0</v>
      </c>
      <c r="O299" s="36">
        <f>SUMIFS(СВЦЭМ!$I$40:$I$783,СВЦЭМ!$A$40:$A$783,$A299,СВЦЭМ!$B$39:$B$782,O$296)+'СЕТ СН'!$F$16</f>
        <v>0</v>
      </c>
      <c r="P299" s="36">
        <f>SUMIFS(СВЦЭМ!$I$40:$I$783,СВЦЭМ!$A$40:$A$783,$A299,СВЦЭМ!$B$39:$B$782,P$296)+'СЕТ СН'!$F$16</f>
        <v>0</v>
      </c>
      <c r="Q299" s="36">
        <f>SUMIFS(СВЦЭМ!$I$40:$I$783,СВЦЭМ!$A$40:$A$783,$A299,СВЦЭМ!$B$39:$B$782,Q$296)+'СЕТ СН'!$F$16</f>
        <v>0</v>
      </c>
      <c r="R299" s="36">
        <f>SUMIFS(СВЦЭМ!$I$40:$I$783,СВЦЭМ!$A$40:$A$783,$A299,СВЦЭМ!$B$39:$B$782,R$296)+'СЕТ СН'!$F$16</f>
        <v>0</v>
      </c>
      <c r="S299" s="36">
        <f>SUMIFS(СВЦЭМ!$I$40:$I$783,СВЦЭМ!$A$40:$A$783,$A299,СВЦЭМ!$B$39:$B$782,S$296)+'СЕТ СН'!$F$16</f>
        <v>0</v>
      </c>
      <c r="T299" s="36">
        <f>SUMIFS(СВЦЭМ!$I$40:$I$783,СВЦЭМ!$A$40:$A$783,$A299,СВЦЭМ!$B$39:$B$782,T$296)+'СЕТ СН'!$F$16</f>
        <v>0</v>
      </c>
      <c r="U299" s="36">
        <f>SUMIFS(СВЦЭМ!$I$40:$I$783,СВЦЭМ!$A$40:$A$783,$A299,СВЦЭМ!$B$39:$B$782,U$296)+'СЕТ СН'!$F$16</f>
        <v>0</v>
      </c>
      <c r="V299" s="36">
        <f>SUMIFS(СВЦЭМ!$I$40:$I$783,СВЦЭМ!$A$40:$A$783,$A299,СВЦЭМ!$B$39:$B$782,V$296)+'СЕТ СН'!$F$16</f>
        <v>0</v>
      </c>
      <c r="W299" s="36">
        <f>SUMIFS(СВЦЭМ!$I$40:$I$783,СВЦЭМ!$A$40:$A$783,$A299,СВЦЭМ!$B$39:$B$782,W$296)+'СЕТ СН'!$F$16</f>
        <v>0</v>
      </c>
      <c r="X299" s="36">
        <f>SUMIFS(СВЦЭМ!$I$40:$I$783,СВЦЭМ!$A$40:$A$783,$A299,СВЦЭМ!$B$39:$B$782,X$296)+'СЕТ СН'!$F$16</f>
        <v>0</v>
      </c>
      <c r="Y299" s="36">
        <f>SUMIFS(СВЦЭМ!$I$40:$I$783,СВЦЭМ!$A$40:$A$783,$A299,СВЦЭМ!$B$39:$B$782,Y$296)+'СЕТ СН'!$F$16</f>
        <v>0</v>
      </c>
    </row>
    <row r="300" spans="1:27" ht="15.75" hidden="1" x14ac:dyDescent="0.2">
      <c r="A300" s="35">
        <f t="shared" si="8"/>
        <v>45569</v>
      </c>
      <c r="B300" s="36">
        <f>SUMIFS(СВЦЭМ!$I$40:$I$783,СВЦЭМ!$A$40:$A$783,$A300,СВЦЭМ!$B$39:$B$782,B$296)+'СЕТ СН'!$F$16</f>
        <v>0</v>
      </c>
      <c r="C300" s="36">
        <f>SUMIFS(СВЦЭМ!$I$40:$I$783,СВЦЭМ!$A$40:$A$783,$A300,СВЦЭМ!$B$39:$B$782,C$296)+'СЕТ СН'!$F$16</f>
        <v>0</v>
      </c>
      <c r="D300" s="36">
        <f>SUMIFS(СВЦЭМ!$I$40:$I$783,СВЦЭМ!$A$40:$A$783,$A300,СВЦЭМ!$B$39:$B$782,D$296)+'СЕТ СН'!$F$16</f>
        <v>0</v>
      </c>
      <c r="E300" s="36">
        <f>SUMIFS(СВЦЭМ!$I$40:$I$783,СВЦЭМ!$A$40:$A$783,$A300,СВЦЭМ!$B$39:$B$782,E$296)+'СЕТ СН'!$F$16</f>
        <v>0</v>
      </c>
      <c r="F300" s="36">
        <f>SUMIFS(СВЦЭМ!$I$40:$I$783,СВЦЭМ!$A$40:$A$783,$A300,СВЦЭМ!$B$39:$B$782,F$296)+'СЕТ СН'!$F$16</f>
        <v>0</v>
      </c>
      <c r="G300" s="36">
        <f>SUMIFS(СВЦЭМ!$I$40:$I$783,СВЦЭМ!$A$40:$A$783,$A300,СВЦЭМ!$B$39:$B$782,G$296)+'СЕТ СН'!$F$16</f>
        <v>0</v>
      </c>
      <c r="H300" s="36">
        <f>SUMIFS(СВЦЭМ!$I$40:$I$783,СВЦЭМ!$A$40:$A$783,$A300,СВЦЭМ!$B$39:$B$782,H$296)+'СЕТ СН'!$F$16</f>
        <v>0</v>
      </c>
      <c r="I300" s="36">
        <f>SUMIFS(СВЦЭМ!$I$40:$I$783,СВЦЭМ!$A$40:$A$783,$A300,СВЦЭМ!$B$39:$B$782,I$296)+'СЕТ СН'!$F$16</f>
        <v>0</v>
      </c>
      <c r="J300" s="36">
        <f>SUMIFS(СВЦЭМ!$I$40:$I$783,СВЦЭМ!$A$40:$A$783,$A300,СВЦЭМ!$B$39:$B$782,J$296)+'СЕТ СН'!$F$16</f>
        <v>0</v>
      </c>
      <c r="K300" s="36">
        <f>SUMIFS(СВЦЭМ!$I$40:$I$783,СВЦЭМ!$A$40:$A$783,$A300,СВЦЭМ!$B$39:$B$782,K$296)+'СЕТ СН'!$F$16</f>
        <v>0</v>
      </c>
      <c r="L300" s="36">
        <f>SUMIFS(СВЦЭМ!$I$40:$I$783,СВЦЭМ!$A$40:$A$783,$A300,СВЦЭМ!$B$39:$B$782,L$296)+'СЕТ СН'!$F$16</f>
        <v>0</v>
      </c>
      <c r="M300" s="36">
        <f>SUMIFS(СВЦЭМ!$I$40:$I$783,СВЦЭМ!$A$40:$A$783,$A300,СВЦЭМ!$B$39:$B$782,M$296)+'СЕТ СН'!$F$16</f>
        <v>0</v>
      </c>
      <c r="N300" s="36">
        <f>SUMIFS(СВЦЭМ!$I$40:$I$783,СВЦЭМ!$A$40:$A$783,$A300,СВЦЭМ!$B$39:$B$782,N$296)+'СЕТ СН'!$F$16</f>
        <v>0</v>
      </c>
      <c r="O300" s="36">
        <f>SUMIFS(СВЦЭМ!$I$40:$I$783,СВЦЭМ!$A$40:$A$783,$A300,СВЦЭМ!$B$39:$B$782,O$296)+'СЕТ СН'!$F$16</f>
        <v>0</v>
      </c>
      <c r="P300" s="36">
        <f>SUMIFS(СВЦЭМ!$I$40:$I$783,СВЦЭМ!$A$40:$A$783,$A300,СВЦЭМ!$B$39:$B$782,P$296)+'СЕТ СН'!$F$16</f>
        <v>0</v>
      </c>
      <c r="Q300" s="36">
        <f>SUMIFS(СВЦЭМ!$I$40:$I$783,СВЦЭМ!$A$40:$A$783,$A300,СВЦЭМ!$B$39:$B$782,Q$296)+'СЕТ СН'!$F$16</f>
        <v>0</v>
      </c>
      <c r="R300" s="36">
        <f>SUMIFS(СВЦЭМ!$I$40:$I$783,СВЦЭМ!$A$40:$A$783,$A300,СВЦЭМ!$B$39:$B$782,R$296)+'СЕТ СН'!$F$16</f>
        <v>0</v>
      </c>
      <c r="S300" s="36">
        <f>SUMIFS(СВЦЭМ!$I$40:$I$783,СВЦЭМ!$A$40:$A$783,$A300,СВЦЭМ!$B$39:$B$782,S$296)+'СЕТ СН'!$F$16</f>
        <v>0</v>
      </c>
      <c r="T300" s="36">
        <f>SUMIFS(СВЦЭМ!$I$40:$I$783,СВЦЭМ!$A$40:$A$783,$A300,СВЦЭМ!$B$39:$B$782,T$296)+'СЕТ СН'!$F$16</f>
        <v>0</v>
      </c>
      <c r="U300" s="36">
        <f>SUMIFS(СВЦЭМ!$I$40:$I$783,СВЦЭМ!$A$40:$A$783,$A300,СВЦЭМ!$B$39:$B$782,U$296)+'СЕТ СН'!$F$16</f>
        <v>0</v>
      </c>
      <c r="V300" s="36">
        <f>SUMIFS(СВЦЭМ!$I$40:$I$783,СВЦЭМ!$A$40:$A$783,$A300,СВЦЭМ!$B$39:$B$782,V$296)+'СЕТ СН'!$F$16</f>
        <v>0</v>
      </c>
      <c r="W300" s="36">
        <f>SUMIFS(СВЦЭМ!$I$40:$I$783,СВЦЭМ!$A$40:$A$783,$A300,СВЦЭМ!$B$39:$B$782,W$296)+'СЕТ СН'!$F$16</f>
        <v>0</v>
      </c>
      <c r="X300" s="36">
        <f>SUMIFS(СВЦЭМ!$I$40:$I$783,СВЦЭМ!$A$40:$A$783,$A300,СВЦЭМ!$B$39:$B$782,X$296)+'СЕТ СН'!$F$16</f>
        <v>0</v>
      </c>
      <c r="Y300" s="36">
        <f>SUMIFS(СВЦЭМ!$I$40:$I$783,СВЦЭМ!$A$40:$A$783,$A300,СВЦЭМ!$B$39:$B$782,Y$296)+'СЕТ СН'!$F$16</f>
        <v>0</v>
      </c>
    </row>
    <row r="301" spans="1:27" ht="15.75" hidden="1" x14ac:dyDescent="0.2">
      <c r="A301" s="35">
        <f t="shared" si="8"/>
        <v>45570</v>
      </c>
      <c r="B301" s="36">
        <f>SUMIFS(СВЦЭМ!$I$40:$I$783,СВЦЭМ!$A$40:$A$783,$A301,СВЦЭМ!$B$39:$B$782,B$296)+'СЕТ СН'!$F$16</f>
        <v>0</v>
      </c>
      <c r="C301" s="36">
        <f>SUMIFS(СВЦЭМ!$I$40:$I$783,СВЦЭМ!$A$40:$A$783,$A301,СВЦЭМ!$B$39:$B$782,C$296)+'СЕТ СН'!$F$16</f>
        <v>0</v>
      </c>
      <c r="D301" s="36">
        <f>SUMIFS(СВЦЭМ!$I$40:$I$783,СВЦЭМ!$A$40:$A$783,$A301,СВЦЭМ!$B$39:$B$782,D$296)+'СЕТ СН'!$F$16</f>
        <v>0</v>
      </c>
      <c r="E301" s="36">
        <f>SUMIFS(СВЦЭМ!$I$40:$I$783,СВЦЭМ!$A$40:$A$783,$A301,СВЦЭМ!$B$39:$B$782,E$296)+'СЕТ СН'!$F$16</f>
        <v>0</v>
      </c>
      <c r="F301" s="36">
        <f>SUMIFS(СВЦЭМ!$I$40:$I$783,СВЦЭМ!$A$40:$A$783,$A301,СВЦЭМ!$B$39:$B$782,F$296)+'СЕТ СН'!$F$16</f>
        <v>0</v>
      </c>
      <c r="G301" s="36">
        <f>SUMIFS(СВЦЭМ!$I$40:$I$783,СВЦЭМ!$A$40:$A$783,$A301,СВЦЭМ!$B$39:$B$782,G$296)+'СЕТ СН'!$F$16</f>
        <v>0</v>
      </c>
      <c r="H301" s="36">
        <f>SUMIFS(СВЦЭМ!$I$40:$I$783,СВЦЭМ!$A$40:$A$783,$A301,СВЦЭМ!$B$39:$B$782,H$296)+'СЕТ СН'!$F$16</f>
        <v>0</v>
      </c>
      <c r="I301" s="36">
        <f>SUMIFS(СВЦЭМ!$I$40:$I$783,СВЦЭМ!$A$40:$A$783,$A301,СВЦЭМ!$B$39:$B$782,I$296)+'СЕТ СН'!$F$16</f>
        <v>0</v>
      </c>
      <c r="J301" s="36">
        <f>SUMIFS(СВЦЭМ!$I$40:$I$783,СВЦЭМ!$A$40:$A$783,$A301,СВЦЭМ!$B$39:$B$782,J$296)+'СЕТ СН'!$F$16</f>
        <v>0</v>
      </c>
      <c r="K301" s="36">
        <f>SUMIFS(СВЦЭМ!$I$40:$I$783,СВЦЭМ!$A$40:$A$783,$A301,СВЦЭМ!$B$39:$B$782,K$296)+'СЕТ СН'!$F$16</f>
        <v>0</v>
      </c>
      <c r="L301" s="36">
        <f>SUMIFS(СВЦЭМ!$I$40:$I$783,СВЦЭМ!$A$40:$A$783,$A301,СВЦЭМ!$B$39:$B$782,L$296)+'СЕТ СН'!$F$16</f>
        <v>0</v>
      </c>
      <c r="M301" s="36">
        <f>SUMIFS(СВЦЭМ!$I$40:$I$783,СВЦЭМ!$A$40:$A$783,$A301,СВЦЭМ!$B$39:$B$782,M$296)+'СЕТ СН'!$F$16</f>
        <v>0</v>
      </c>
      <c r="N301" s="36">
        <f>SUMIFS(СВЦЭМ!$I$40:$I$783,СВЦЭМ!$A$40:$A$783,$A301,СВЦЭМ!$B$39:$B$782,N$296)+'СЕТ СН'!$F$16</f>
        <v>0</v>
      </c>
      <c r="O301" s="36">
        <f>SUMIFS(СВЦЭМ!$I$40:$I$783,СВЦЭМ!$A$40:$A$783,$A301,СВЦЭМ!$B$39:$B$782,O$296)+'СЕТ СН'!$F$16</f>
        <v>0</v>
      </c>
      <c r="P301" s="36">
        <f>SUMIFS(СВЦЭМ!$I$40:$I$783,СВЦЭМ!$A$40:$A$783,$A301,СВЦЭМ!$B$39:$B$782,P$296)+'СЕТ СН'!$F$16</f>
        <v>0</v>
      </c>
      <c r="Q301" s="36">
        <f>SUMIFS(СВЦЭМ!$I$40:$I$783,СВЦЭМ!$A$40:$A$783,$A301,СВЦЭМ!$B$39:$B$782,Q$296)+'СЕТ СН'!$F$16</f>
        <v>0</v>
      </c>
      <c r="R301" s="36">
        <f>SUMIFS(СВЦЭМ!$I$40:$I$783,СВЦЭМ!$A$40:$A$783,$A301,СВЦЭМ!$B$39:$B$782,R$296)+'СЕТ СН'!$F$16</f>
        <v>0</v>
      </c>
      <c r="S301" s="36">
        <f>SUMIFS(СВЦЭМ!$I$40:$I$783,СВЦЭМ!$A$40:$A$783,$A301,СВЦЭМ!$B$39:$B$782,S$296)+'СЕТ СН'!$F$16</f>
        <v>0</v>
      </c>
      <c r="T301" s="36">
        <f>SUMIFS(СВЦЭМ!$I$40:$I$783,СВЦЭМ!$A$40:$A$783,$A301,СВЦЭМ!$B$39:$B$782,T$296)+'СЕТ СН'!$F$16</f>
        <v>0</v>
      </c>
      <c r="U301" s="36">
        <f>SUMIFS(СВЦЭМ!$I$40:$I$783,СВЦЭМ!$A$40:$A$783,$A301,СВЦЭМ!$B$39:$B$782,U$296)+'СЕТ СН'!$F$16</f>
        <v>0</v>
      </c>
      <c r="V301" s="36">
        <f>SUMIFS(СВЦЭМ!$I$40:$I$783,СВЦЭМ!$A$40:$A$783,$A301,СВЦЭМ!$B$39:$B$782,V$296)+'СЕТ СН'!$F$16</f>
        <v>0</v>
      </c>
      <c r="W301" s="36">
        <f>SUMIFS(СВЦЭМ!$I$40:$I$783,СВЦЭМ!$A$40:$A$783,$A301,СВЦЭМ!$B$39:$B$782,W$296)+'СЕТ СН'!$F$16</f>
        <v>0</v>
      </c>
      <c r="X301" s="36">
        <f>SUMIFS(СВЦЭМ!$I$40:$I$783,СВЦЭМ!$A$40:$A$783,$A301,СВЦЭМ!$B$39:$B$782,X$296)+'СЕТ СН'!$F$16</f>
        <v>0</v>
      </c>
      <c r="Y301" s="36">
        <f>SUMIFS(СВЦЭМ!$I$40:$I$783,СВЦЭМ!$A$40:$A$783,$A301,СВЦЭМ!$B$39:$B$782,Y$296)+'СЕТ СН'!$F$16</f>
        <v>0</v>
      </c>
    </row>
    <row r="302" spans="1:27" ht="15.75" hidden="1" x14ac:dyDescent="0.2">
      <c r="A302" s="35">
        <f t="shared" si="8"/>
        <v>45571</v>
      </c>
      <c r="B302" s="36">
        <f>SUMIFS(СВЦЭМ!$I$40:$I$783,СВЦЭМ!$A$40:$A$783,$A302,СВЦЭМ!$B$39:$B$782,B$296)+'СЕТ СН'!$F$16</f>
        <v>0</v>
      </c>
      <c r="C302" s="36">
        <f>SUMIFS(СВЦЭМ!$I$40:$I$783,СВЦЭМ!$A$40:$A$783,$A302,СВЦЭМ!$B$39:$B$782,C$296)+'СЕТ СН'!$F$16</f>
        <v>0</v>
      </c>
      <c r="D302" s="36">
        <f>SUMIFS(СВЦЭМ!$I$40:$I$783,СВЦЭМ!$A$40:$A$783,$A302,СВЦЭМ!$B$39:$B$782,D$296)+'СЕТ СН'!$F$16</f>
        <v>0</v>
      </c>
      <c r="E302" s="36">
        <f>SUMIFS(СВЦЭМ!$I$40:$I$783,СВЦЭМ!$A$40:$A$783,$A302,СВЦЭМ!$B$39:$B$782,E$296)+'СЕТ СН'!$F$16</f>
        <v>0</v>
      </c>
      <c r="F302" s="36">
        <f>SUMIFS(СВЦЭМ!$I$40:$I$783,СВЦЭМ!$A$40:$A$783,$A302,СВЦЭМ!$B$39:$B$782,F$296)+'СЕТ СН'!$F$16</f>
        <v>0</v>
      </c>
      <c r="G302" s="36">
        <f>SUMIFS(СВЦЭМ!$I$40:$I$783,СВЦЭМ!$A$40:$A$783,$A302,СВЦЭМ!$B$39:$B$782,G$296)+'СЕТ СН'!$F$16</f>
        <v>0</v>
      </c>
      <c r="H302" s="36">
        <f>SUMIFS(СВЦЭМ!$I$40:$I$783,СВЦЭМ!$A$40:$A$783,$A302,СВЦЭМ!$B$39:$B$782,H$296)+'СЕТ СН'!$F$16</f>
        <v>0</v>
      </c>
      <c r="I302" s="36">
        <f>SUMIFS(СВЦЭМ!$I$40:$I$783,СВЦЭМ!$A$40:$A$783,$A302,СВЦЭМ!$B$39:$B$782,I$296)+'СЕТ СН'!$F$16</f>
        <v>0</v>
      </c>
      <c r="J302" s="36">
        <f>SUMIFS(СВЦЭМ!$I$40:$I$783,СВЦЭМ!$A$40:$A$783,$A302,СВЦЭМ!$B$39:$B$782,J$296)+'СЕТ СН'!$F$16</f>
        <v>0</v>
      </c>
      <c r="K302" s="36">
        <f>SUMIFS(СВЦЭМ!$I$40:$I$783,СВЦЭМ!$A$40:$A$783,$A302,СВЦЭМ!$B$39:$B$782,K$296)+'СЕТ СН'!$F$16</f>
        <v>0</v>
      </c>
      <c r="L302" s="36">
        <f>SUMIFS(СВЦЭМ!$I$40:$I$783,СВЦЭМ!$A$40:$A$783,$A302,СВЦЭМ!$B$39:$B$782,L$296)+'СЕТ СН'!$F$16</f>
        <v>0</v>
      </c>
      <c r="M302" s="36">
        <f>SUMIFS(СВЦЭМ!$I$40:$I$783,СВЦЭМ!$A$40:$A$783,$A302,СВЦЭМ!$B$39:$B$782,M$296)+'СЕТ СН'!$F$16</f>
        <v>0</v>
      </c>
      <c r="N302" s="36">
        <f>SUMIFS(СВЦЭМ!$I$40:$I$783,СВЦЭМ!$A$40:$A$783,$A302,СВЦЭМ!$B$39:$B$782,N$296)+'СЕТ СН'!$F$16</f>
        <v>0</v>
      </c>
      <c r="O302" s="36">
        <f>SUMIFS(СВЦЭМ!$I$40:$I$783,СВЦЭМ!$A$40:$A$783,$A302,СВЦЭМ!$B$39:$B$782,O$296)+'СЕТ СН'!$F$16</f>
        <v>0</v>
      </c>
      <c r="P302" s="36">
        <f>SUMIFS(СВЦЭМ!$I$40:$I$783,СВЦЭМ!$A$40:$A$783,$A302,СВЦЭМ!$B$39:$B$782,P$296)+'СЕТ СН'!$F$16</f>
        <v>0</v>
      </c>
      <c r="Q302" s="36">
        <f>SUMIFS(СВЦЭМ!$I$40:$I$783,СВЦЭМ!$A$40:$A$783,$A302,СВЦЭМ!$B$39:$B$782,Q$296)+'СЕТ СН'!$F$16</f>
        <v>0</v>
      </c>
      <c r="R302" s="36">
        <f>SUMIFS(СВЦЭМ!$I$40:$I$783,СВЦЭМ!$A$40:$A$783,$A302,СВЦЭМ!$B$39:$B$782,R$296)+'СЕТ СН'!$F$16</f>
        <v>0</v>
      </c>
      <c r="S302" s="36">
        <f>SUMIFS(СВЦЭМ!$I$40:$I$783,СВЦЭМ!$A$40:$A$783,$A302,СВЦЭМ!$B$39:$B$782,S$296)+'СЕТ СН'!$F$16</f>
        <v>0</v>
      </c>
      <c r="T302" s="36">
        <f>SUMIFS(СВЦЭМ!$I$40:$I$783,СВЦЭМ!$A$40:$A$783,$A302,СВЦЭМ!$B$39:$B$782,T$296)+'СЕТ СН'!$F$16</f>
        <v>0</v>
      </c>
      <c r="U302" s="36">
        <f>SUMIFS(СВЦЭМ!$I$40:$I$783,СВЦЭМ!$A$40:$A$783,$A302,СВЦЭМ!$B$39:$B$782,U$296)+'СЕТ СН'!$F$16</f>
        <v>0</v>
      </c>
      <c r="V302" s="36">
        <f>SUMIFS(СВЦЭМ!$I$40:$I$783,СВЦЭМ!$A$40:$A$783,$A302,СВЦЭМ!$B$39:$B$782,V$296)+'СЕТ СН'!$F$16</f>
        <v>0</v>
      </c>
      <c r="W302" s="36">
        <f>SUMIFS(СВЦЭМ!$I$40:$I$783,СВЦЭМ!$A$40:$A$783,$A302,СВЦЭМ!$B$39:$B$782,W$296)+'СЕТ СН'!$F$16</f>
        <v>0</v>
      </c>
      <c r="X302" s="36">
        <f>SUMIFS(СВЦЭМ!$I$40:$I$783,СВЦЭМ!$A$40:$A$783,$A302,СВЦЭМ!$B$39:$B$782,X$296)+'СЕТ СН'!$F$16</f>
        <v>0</v>
      </c>
      <c r="Y302" s="36">
        <f>SUMIFS(СВЦЭМ!$I$40:$I$783,СВЦЭМ!$A$40:$A$783,$A302,СВЦЭМ!$B$39:$B$782,Y$296)+'СЕТ СН'!$F$16</f>
        <v>0</v>
      </c>
    </row>
    <row r="303" spans="1:27" ht="15.75" hidden="1" x14ac:dyDescent="0.2">
      <c r="A303" s="35">
        <f t="shared" si="8"/>
        <v>45572</v>
      </c>
      <c r="B303" s="36">
        <f>SUMIFS(СВЦЭМ!$I$40:$I$783,СВЦЭМ!$A$40:$A$783,$A303,СВЦЭМ!$B$39:$B$782,B$296)+'СЕТ СН'!$F$16</f>
        <v>0</v>
      </c>
      <c r="C303" s="36">
        <f>SUMIFS(СВЦЭМ!$I$40:$I$783,СВЦЭМ!$A$40:$A$783,$A303,СВЦЭМ!$B$39:$B$782,C$296)+'СЕТ СН'!$F$16</f>
        <v>0</v>
      </c>
      <c r="D303" s="36">
        <f>SUMIFS(СВЦЭМ!$I$40:$I$783,СВЦЭМ!$A$40:$A$783,$A303,СВЦЭМ!$B$39:$B$782,D$296)+'СЕТ СН'!$F$16</f>
        <v>0</v>
      </c>
      <c r="E303" s="36">
        <f>SUMIFS(СВЦЭМ!$I$40:$I$783,СВЦЭМ!$A$40:$A$783,$A303,СВЦЭМ!$B$39:$B$782,E$296)+'СЕТ СН'!$F$16</f>
        <v>0</v>
      </c>
      <c r="F303" s="36">
        <f>SUMIFS(СВЦЭМ!$I$40:$I$783,СВЦЭМ!$A$40:$A$783,$A303,СВЦЭМ!$B$39:$B$782,F$296)+'СЕТ СН'!$F$16</f>
        <v>0</v>
      </c>
      <c r="G303" s="36">
        <f>SUMIFS(СВЦЭМ!$I$40:$I$783,СВЦЭМ!$A$40:$A$783,$A303,СВЦЭМ!$B$39:$B$782,G$296)+'СЕТ СН'!$F$16</f>
        <v>0</v>
      </c>
      <c r="H303" s="36">
        <f>SUMIFS(СВЦЭМ!$I$40:$I$783,СВЦЭМ!$A$40:$A$783,$A303,СВЦЭМ!$B$39:$B$782,H$296)+'СЕТ СН'!$F$16</f>
        <v>0</v>
      </c>
      <c r="I303" s="36">
        <f>SUMIFS(СВЦЭМ!$I$40:$I$783,СВЦЭМ!$A$40:$A$783,$A303,СВЦЭМ!$B$39:$B$782,I$296)+'СЕТ СН'!$F$16</f>
        <v>0</v>
      </c>
      <c r="J303" s="36">
        <f>SUMIFS(СВЦЭМ!$I$40:$I$783,СВЦЭМ!$A$40:$A$783,$A303,СВЦЭМ!$B$39:$B$782,J$296)+'СЕТ СН'!$F$16</f>
        <v>0</v>
      </c>
      <c r="K303" s="36">
        <f>SUMIFS(СВЦЭМ!$I$40:$I$783,СВЦЭМ!$A$40:$A$783,$A303,СВЦЭМ!$B$39:$B$782,K$296)+'СЕТ СН'!$F$16</f>
        <v>0</v>
      </c>
      <c r="L303" s="36">
        <f>SUMIFS(СВЦЭМ!$I$40:$I$783,СВЦЭМ!$A$40:$A$783,$A303,СВЦЭМ!$B$39:$B$782,L$296)+'СЕТ СН'!$F$16</f>
        <v>0</v>
      </c>
      <c r="M303" s="36">
        <f>SUMIFS(СВЦЭМ!$I$40:$I$783,СВЦЭМ!$A$40:$A$783,$A303,СВЦЭМ!$B$39:$B$782,M$296)+'СЕТ СН'!$F$16</f>
        <v>0</v>
      </c>
      <c r="N303" s="36">
        <f>SUMIFS(СВЦЭМ!$I$40:$I$783,СВЦЭМ!$A$40:$A$783,$A303,СВЦЭМ!$B$39:$B$782,N$296)+'СЕТ СН'!$F$16</f>
        <v>0</v>
      </c>
      <c r="O303" s="36">
        <f>SUMIFS(СВЦЭМ!$I$40:$I$783,СВЦЭМ!$A$40:$A$783,$A303,СВЦЭМ!$B$39:$B$782,O$296)+'СЕТ СН'!$F$16</f>
        <v>0</v>
      </c>
      <c r="P303" s="36">
        <f>SUMIFS(СВЦЭМ!$I$40:$I$783,СВЦЭМ!$A$40:$A$783,$A303,СВЦЭМ!$B$39:$B$782,P$296)+'СЕТ СН'!$F$16</f>
        <v>0</v>
      </c>
      <c r="Q303" s="36">
        <f>SUMIFS(СВЦЭМ!$I$40:$I$783,СВЦЭМ!$A$40:$A$783,$A303,СВЦЭМ!$B$39:$B$782,Q$296)+'СЕТ СН'!$F$16</f>
        <v>0</v>
      </c>
      <c r="R303" s="36">
        <f>SUMIFS(СВЦЭМ!$I$40:$I$783,СВЦЭМ!$A$40:$A$783,$A303,СВЦЭМ!$B$39:$B$782,R$296)+'СЕТ СН'!$F$16</f>
        <v>0</v>
      </c>
      <c r="S303" s="36">
        <f>SUMIFS(СВЦЭМ!$I$40:$I$783,СВЦЭМ!$A$40:$A$783,$A303,СВЦЭМ!$B$39:$B$782,S$296)+'СЕТ СН'!$F$16</f>
        <v>0</v>
      </c>
      <c r="T303" s="36">
        <f>SUMIFS(СВЦЭМ!$I$40:$I$783,СВЦЭМ!$A$40:$A$783,$A303,СВЦЭМ!$B$39:$B$782,T$296)+'СЕТ СН'!$F$16</f>
        <v>0</v>
      </c>
      <c r="U303" s="36">
        <f>SUMIFS(СВЦЭМ!$I$40:$I$783,СВЦЭМ!$A$40:$A$783,$A303,СВЦЭМ!$B$39:$B$782,U$296)+'СЕТ СН'!$F$16</f>
        <v>0</v>
      </c>
      <c r="V303" s="36">
        <f>SUMIFS(СВЦЭМ!$I$40:$I$783,СВЦЭМ!$A$40:$A$783,$A303,СВЦЭМ!$B$39:$B$782,V$296)+'СЕТ СН'!$F$16</f>
        <v>0</v>
      </c>
      <c r="W303" s="36">
        <f>SUMIFS(СВЦЭМ!$I$40:$I$783,СВЦЭМ!$A$40:$A$783,$A303,СВЦЭМ!$B$39:$B$782,W$296)+'СЕТ СН'!$F$16</f>
        <v>0</v>
      </c>
      <c r="X303" s="36">
        <f>SUMIFS(СВЦЭМ!$I$40:$I$783,СВЦЭМ!$A$40:$A$783,$A303,СВЦЭМ!$B$39:$B$782,X$296)+'СЕТ СН'!$F$16</f>
        <v>0</v>
      </c>
      <c r="Y303" s="36">
        <f>SUMIFS(СВЦЭМ!$I$40:$I$783,СВЦЭМ!$A$40:$A$783,$A303,СВЦЭМ!$B$39:$B$782,Y$296)+'СЕТ СН'!$F$16</f>
        <v>0</v>
      </c>
    </row>
    <row r="304" spans="1:27" ht="15.75" hidden="1" x14ac:dyDescent="0.2">
      <c r="A304" s="35">
        <f t="shared" si="8"/>
        <v>45573</v>
      </c>
      <c r="B304" s="36">
        <f>SUMIFS(СВЦЭМ!$I$40:$I$783,СВЦЭМ!$A$40:$A$783,$A304,СВЦЭМ!$B$39:$B$782,B$296)+'СЕТ СН'!$F$16</f>
        <v>0</v>
      </c>
      <c r="C304" s="36">
        <f>SUMIFS(СВЦЭМ!$I$40:$I$783,СВЦЭМ!$A$40:$A$783,$A304,СВЦЭМ!$B$39:$B$782,C$296)+'СЕТ СН'!$F$16</f>
        <v>0</v>
      </c>
      <c r="D304" s="36">
        <f>SUMIFS(СВЦЭМ!$I$40:$I$783,СВЦЭМ!$A$40:$A$783,$A304,СВЦЭМ!$B$39:$B$782,D$296)+'СЕТ СН'!$F$16</f>
        <v>0</v>
      </c>
      <c r="E304" s="36">
        <f>SUMIFS(СВЦЭМ!$I$40:$I$783,СВЦЭМ!$A$40:$A$783,$A304,СВЦЭМ!$B$39:$B$782,E$296)+'СЕТ СН'!$F$16</f>
        <v>0</v>
      </c>
      <c r="F304" s="36">
        <f>SUMIFS(СВЦЭМ!$I$40:$I$783,СВЦЭМ!$A$40:$A$783,$A304,СВЦЭМ!$B$39:$B$782,F$296)+'СЕТ СН'!$F$16</f>
        <v>0</v>
      </c>
      <c r="G304" s="36">
        <f>SUMIFS(СВЦЭМ!$I$40:$I$783,СВЦЭМ!$A$40:$A$783,$A304,СВЦЭМ!$B$39:$B$782,G$296)+'СЕТ СН'!$F$16</f>
        <v>0</v>
      </c>
      <c r="H304" s="36">
        <f>SUMIFS(СВЦЭМ!$I$40:$I$783,СВЦЭМ!$A$40:$A$783,$A304,СВЦЭМ!$B$39:$B$782,H$296)+'СЕТ СН'!$F$16</f>
        <v>0</v>
      </c>
      <c r="I304" s="36">
        <f>SUMIFS(СВЦЭМ!$I$40:$I$783,СВЦЭМ!$A$40:$A$783,$A304,СВЦЭМ!$B$39:$B$782,I$296)+'СЕТ СН'!$F$16</f>
        <v>0</v>
      </c>
      <c r="J304" s="36">
        <f>SUMIFS(СВЦЭМ!$I$40:$I$783,СВЦЭМ!$A$40:$A$783,$A304,СВЦЭМ!$B$39:$B$782,J$296)+'СЕТ СН'!$F$16</f>
        <v>0</v>
      </c>
      <c r="K304" s="36">
        <f>SUMIFS(СВЦЭМ!$I$40:$I$783,СВЦЭМ!$A$40:$A$783,$A304,СВЦЭМ!$B$39:$B$782,K$296)+'СЕТ СН'!$F$16</f>
        <v>0</v>
      </c>
      <c r="L304" s="36">
        <f>SUMIFS(СВЦЭМ!$I$40:$I$783,СВЦЭМ!$A$40:$A$783,$A304,СВЦЭМ!$B$39:$B$782,L$296)+'СЕТ СН'!$F$16</f>
        <v>0</v>
      </c>
      <c r="M304" s="36">
        <f>SUMIFS(СВЦЭМ!$I$40:$I$783,СВЦЭМ!$A$40:$A$783,$A304,СВЦЭМ!$B$39:$B$782,M$296)+'СЕТ СН'!$F$16</f>
        <v>0</v>
      </c>
      <c r="N304" s="36">
        <f>SUMIFS(СВЦЭМ!$I$40:$I$783,СВЦЭМ!$A$40:$A$783,$A304,СВЦЭМ!$B$39:$B$782,N$296)+'СЕТ СН'!$F$16</f>
        <v>0</v>
      </c>
      <c r="O304" s="36">
        <f>SUMIFS(СВЦЭМ!$I$40:$I$783,СВЦЭМ!$A$40:$A$783,$A304,СВЦЭМ!$B$39:$B$782,O$296)+'СЕТ СН'!$F$16</f>
        <v>0</v>
      </c>
      <c r="P304" s="36">
        <f>SUMIFS(СВЦЭМ!$I$40:$I$783,СВЦЭМ!$A$40:$A$783,$A304,СВЦЭМ!$B$39:$B$782,P$296)+'СЕТ СН'!$F$16</f>
        <v>0</v>
      </c>
      <c r="Q304" s="36">
        <f>SUMIFS(СВЦЭМ!$I$40:$I$783,СВЦЭМ!$A$40:$A$783,$A304,СВЦЭМ!$B$39:$B$782,Q$296)+'СЕТ СН'!$F$16</f>
        <v>0</v>
      </c>
      <c r="R304" s="36">
        <f>SUMIFS(СВЦЭМ!$I$40:$I$783,СВЦЭМ!$A$40:$A$783,$A304,СВЦЭМ!$B$39:$B$782,R$296)+'СЕТ СН'!$F$16</f>
        <v>0</v>
      </c>
      <c r="S304" s="36">
        <f>SUMIFS(СВЦЭМ!$I$40:$I$783,СВЦЭМ!$A$40:$A$783,$A304,СВЦЭМ!$B$39:$B$782,S$296)+'СЕТ СН'!$F$16</f>
        <v>0</v>
      </c>
      <c r="T304" s="36">
        <f>SUMIFS(СВЦЭМ!$I$40:$I$783,СВЦЭМ!$A$40:$A$783,$A304,СВЦЭМ!$B$39:$B$782,T$296)+'СЕТ СН'!$F$16</f>
        <v>0</v>
      </c>
      <c r="U304" s="36">
        <f>SUMIFS(СВЦЭМ!$I$40:$I$783,СВЦЭМ!$A$40:$A$783,$A304,СВЦЭМ!$B$39:$B$782,U$296)+'СЕТ СН'!$F$16</f>
        <v>0</v>
      </c>
      <c r="V304" s="36">
        <f>SUMIFS(СВЦЭМ!$I$40:$I$783,СВЦЭМ!$A$40:$A$783,$A304,СВЦЭМ!$B$39:$B$782,V$296)+'СЕТ СН'!$F$16</f>
        <v>0</v>
      </c>
      <c r="W304" s="36">
        <f>SUMIFS(СВЦЭМ!$I$40:$I$783,СВЦЭМ!$A$40:$A$783,$A304,СВЦЭМ!$B$39:$B$782,W$296)+'СЕТ СН'!$F$16</f>
        <v>0</v>
      </c>
      <c r="X304" s="36">
        <f>SUMIFS(СВЦЭМ!$I$40:$I$783,СВЦЭМ!$A$40:$A$783,$A304,СВЦЭМ!$B$39:$B$782,X$296)+'СЕТ СН'!$F$16</f>
        <v>0</v>
      </c>
      <c r="Y304" s="36">
        <f>SUMIFS(СВЦЭМ!$I$40:$I$783,СВЦЭМ!$A$40:$A$783,$A304,СВЦЭМ!$B$39:$B$782,Y$296)+'СЕТ СН'!$F$16</f>
        <v>0</v>
      </c>
    </row>
    <row r="305" spans="1:25" ht="15.75" hidden="1" x14ac:dyDescent="0.2">
      <c r="A305" s="35">
        <f t="shared" si="8"/>
        <v>45574</v>
      </c>
      <c r="B305" s="36">
        <f>SUMIFS(СВЦЭМ!$I$40:$I$783,СВЦЭМ!$A$40:$A$783,$A305,СВЦЭМ!$B$39:$B$782,B$296)+'СЕТ СН'!$F$16</f>
        <v>0</v>
      </c>
      <c r="C305" s="36">
        <f>SUMIFS(СВЦЭМ!$I$40:$I$783,СВЦЭМ!$A$40:$A$783,$A305,СВЦЭМ!$B$39:$B$782,C$296)+'СЕТ СН'!$F$16</f>
        <v>0</v>
      </c>
      <c r="D305" s="36">
        <f>SUMIFS(СВЦЭМ!$I$40:$I$783,СВЦЭМ!$A$40:$A$783,$A305,СВЦЭМ!$B$39:$B$782,D$296)+'СЕТ СН'!$F$16</f>
        <v>0</v>
      </c>
      <c r="E305" s="36">
        <f>SUMIFS(СВЦЭМ!$I$40:$I$783,СВЦЭМ!$A$40:$A$783,$A305,СВЦЭМ!$B$39:$B$782,E$296)+'СЕТ СН'!$F$16</f>
        <v>0</v>
      </c>
      <c r="F305" s="36">
        <f>SUMIFS(СВЦЭМ!$I$40:$I$783,СВЦЭМ!$A$40:$A$783,$A305,СВЦЭМ!$B$39:$B$782,F$296)+'СЕТ СН'!$F$16</f>
        <v>0</v>
      </c>
      <c r="G305" s="36">
        <f>SUMIFS(СВЦЭМ!$I$40:$I$783,СВЦЭМ!$A$40:$A$783,$A305,СВЦЭМ!$B$39:$B$782,G$296)+'СЕТ СН'!$F$16</f>
        <v>0</v>
      </c>
      <c r="H305" s="36">
        <f>SUMIFS(СВЦЭМ!$I$40:$I$783,СВЦЭМ!$A$40:$A$783,$A305,СВЦЭМ!$B$39:$B$782,H$296)+'СЕТ СН'!$F$16</f>
        <v>0</v>
      </c>
      <c r="I305" s="36">
        <f>SUMIFS(СВЦЭМ!$I$40:$I$783,СВЦЭМ!$A$40:$A$783,$A305,СВЦЭМ!$B$39:$B$782,I$296)+'СЕТ СН'!$F$16</f>
        <v>0</v>
      </c>
      <c r="J305" s="36">
        <f>SUMIFS(СВЦЭМ!$I$40:$I$783,СВЦЭМ!$A$40:$A$783,$A305,СВЦЭМ!$B$39:$B$782,J$296)+'СЕТ СН'!$F$16</f>
        <v>0</v>
      </c>
      <c r="K305" s="36">
        <f>SUMIFS(СВЦЭМ!$I$40:$I$783,СВЦЭМ!$A$40:$A$783,$A305,СВЦЭМ!$B$39:$B$782,K$296)+'СЕТ СН'!$F$16</f>
        <v>0</v>
      </c>
      <c r="L305" s="36">
        <f>SUMIFS(СВЦЭМ!$I$40:$I$783,СВЦЭМ!$A$40:$A$783,$A305,СВЦЭМ!$B$39:$B$782,L$296)+'СЕТ СН'!$F$16</f>
        <v>0</v>
      </c>
      <c r="M305" s="36">
        <f>SUMIFS(СВЦЭМ!$I$40:$I$783,СВЦЭМ!$A$40:$A$783,$A305,СВЦЭМ!$B$39:$B$782,M$296)+'СЕТ СН'!$F$16</f>
        <v>0</v>
      </c>
      <c r="N305" s="36">
        <f>SUMIFS(СВЦЭМ!$I$40:$I$783,СВЦЭМ!$A$40:$A$783,$A305,СВЦЭМ!$B$39:$B$782,N$296)+'СЕТ СН'!$F$16</f>
        <v>0</v>
      </c>
      <c r="O305" s="36">
        <f>SUMIFS(СВЦЭМ!$I$40:$I$783,СВЦЭМ!$A$40:$A$783,$A305,СВЦЭМ!$B$39:$B$782,O$296)+'СЕТ СН'!$F$16</f>
        <v>0</v>
      </c>
      <c r="P305" s="36">
        <f>SUMIFS(СВЦЭМ!$I$40:$I$783,СВЦЭМ!$A$40:$A$783,$A305,СВЦЭМ!$B$39:$B$782,P$296)+'СЕТ СН'!$F$16</f>
        <v>0</v>
      </c>
      <c r="Q305" s="36">
        <f>SUMIFS(СВЦЭМ!$I$40:$I$783,СВЦЭМ!$A$40:$A$783,$A305,СВЦЭМ!$B$39:$B$782,Q$296)+'СЕТ СН'!$F$16</f>
        <v>0</v>
      </c>
      <c r="R305" s="36">
        <f>SUMIFS(СВЦЭМ!$I$40:$I$783,СВЦЭМ!$A$40:$A$783,$A305,СВЦЭМ!$B$39:$B$782,R$296)+'СЕТ СН'!$F$16</f>
        <v>0</v>
      </c>
      <c r="S305" s="36">
        <f>SUMIFS(СВЦЭМ!$I$40:$I$783,СВЦЭМ!$A$40:$A$783,$A305,СВЦЭМ!$B$39:$B$782,S$296)+'СЕТ СН'!$F$16</f>
        <v>0</v>
      </c>
      <c r="T305" s="36">
        <f>SUMIFS(СВЦЭМ!$I$40:$I$783,СВЦЭМ!$A$40:$A$783,$A305,СВЦЭМ!$B$39:$B$782,T$296)+'СЕТ СН'!$F$16</f>
        <v>0</v>
      </c>
      <c r="U305" s="36">
        <f>SUMIFS(СВЦЭМ!$I$40:$I$783,СВЦЭМ!$A$40:$A$783,$A305,СВЦЭМ!$B$39:$B$782,U$296)+'СЕТ СН'!$F$16</f>
        <v>0</v>
      </c>
      <c r="V305" s="36">
        <f>SUMIFS(СВЦЭМ!$I$40:$I$783,СВЦЭМ!$A$40:$A$783,$A305,СВЦЭМ!$B$39:$B$782,V$296)+'СЕТ СН'!$F$16</f>
        <v>0</v>
      </c>
      <c r="W305" s="36">
        <f>SUMIFS(СВЦЭМ!$I$40:$I$783,СВЦЭМ!$A$40:$A$783,$A305,СВЦЭМ!$B$39:$B$782,W$296)+'СЕТ СН'!$F$16</f>
        <v>0</v>
      </c>
      <c r="X305" s="36">
        <f>SUMIFS(СВЦЭМ!$I$40:$I$783,СВЦЭМ!$A$40:$A$783,$A305,СВЦЭМ!$B$39:$B$782,X$296)+'СЕТ СН'!$F$16</f>
        <v>0</v>
      </c>
      <c r="Y305" s="36">
        <f>SUMIFS(СВЦЭМ!$I$40:$I$783,СВЦЭМ!$A$40:$A$783,$A305,СВЦЭМ!$B$39:$B$782,Y$296)+'СЕТ СН'!$F$16</f>
        <v>0</v>
      </c>
    </row>
    <row r="306" spans="1:25" ht="15.75" hidden="1" x14ac:dyDescent="0.2">
      <c r="A306" s="35">
        <f t="shared" si="8"/>
        <v>45575</v>
      </c>
      <c r="B306" s="36">
        <f>SUMIFS(СВЦЭМ!$I$40:$I$783,СВЦЭМ!$A$40:$A$783,$A306,СВЦЭМ!$B$39:$B$782,B$296)+'СЕТ СН'!$F$16</f>
        <v>0</v>
      </c>
      <c r="C306" s="36">
        <f>SUMIFS(СВЦЭМ!$I$40:$I$783,СВЦЭМ!$A$40:$A$783,$A306,СВЦЭМ!$B$39:$B$782,C$296)+'СЕТ СН'!$F$16</f>
        <v>0</v>
      </c>
      <c r="D306" s="36">
        <f>SUMIFS(СВЦЭМ!$I$40:$I$783,СВЦЭМ!$A$40:$A$783,$A306,СВЦЭМ!$B$39:$B$782,D$296)+'СЕТ СН'!$F$16</f>
        <v>0</v>
      </c>
      <c r="E306" s="36">
        <f>SUMIFS(СВЦЭМ!$I$40:$I$783,СВЦЭМ!$A$40:$A$783,$A306,СВЦЭМ!$B$39:$B$782,E$296)+'СЕТ СН'!$F$16</f>
        <v>0</v>
      </c>
      <c r="F306" s="36">
        <f>SUMIFS(СВЦЭМ!$I$40:$I$783,СВЦЭМ!$A$40:$A$783,$A306,СВЦЭМ!$B$39:$B$782,F$296)+'СЕТ СН'!$F$16</f>
        <v>0</v>
      </c>
      <c r="G306" s="36">
        <f>SUMIFS(СВЦЭМ!$I$40:$I$783,СВЦЭМ!$A$40:$A$783,$A306,СВЦЭМ!$B$39:$B$782,G$296)+'СЕТ СН'!$F$16</f>
        <v>0</v>
      </c>
      <c r="H306" s="36">
        <f>SUMIFS(СВЦЭМ!$I$40:$I$783,СВЦЭМ!$A$40:$A$783,$A306,СВЦЭМ!$B$39:$B$782,H$296)+'СЕТ СН'!$F$16</f>
        <v>0</v>
      </c>
      <c r="I306" s="36">
        <f>SUMIFS(СВЦЭМ!$I$40:$I$783,СВЦЭМ!$A$40:$A$783,$A306,СВЦЭМ!$B$39:$B$782,I$296)+'СЕТ СН'!$F$16</f>
        <v>0</v>
      </c>
      <c r="J306" s="36">
        <f>SUMIFS(СВЦЭМ!$I$40:$I$783,СВЦЭМ!$A$40:$A$783,$A306,СВЦЭМ!$B$39:$B$782,J$296)+'СЕТ СН'!$F$16</f>
        <v>0</v>
      </c>
      <c r="K306" s="36">
        <f>SUMIFS(СВЦЭМ!$I$40:$I$783,СВЦЭМ!$A$40:$A$783,$A306,СВЦЭМ!$B$39:$B$782,K$296)+'СЕТ СН'!$F$16</f>
        <v>0</v>
      </c>
      <c r="L306" s="36">
        <f>SUMIFS(СВЦЭМ!$I$40:$I$783,СВЦЭМ!$A$40:$A$783,$A306,СВЦЭМ!$B$39:$B$782,L$296)+'СЕТ СН'!$F$16</f>
        <v>0</v>
      </c>
      <c r="M306" s="36">
        <f>SUMIFS(СВЦЭМ!$I$40:$I$783,СВЦЭМ!$A$40:$A$783,$A306,СВЦЭМ!$B$39:$B$782,M$296)+'СЕТ СН'!$F$16</f>
        <v>0</v>
      </c>
      <c r="N306" s="36">
        <f>SUMIFS(СВЦЭМ!$I$40:$I$783,СВЦЭМ!$A$40:$A$783,$A306,СВЦЭМ!$B$39:$B$782,N$296)+'СЕТ СН'!$F$16</f>
        <v>0</v>
      </c>
      <c r="O306" s="36">
        <f>SUMIFS(СВЦЭМ!$I$40:$I$783,СВЦЭМ!$A$40:$A$783,$A306,СВЦЭМ!$B$39:$B$782,O$296)+'СЕТ СН'!$F$16</f>
        <v>0</v>
      </c>
      <c r="P306" s="36">
        <f>SUMIFS(СВЦЭМ!$I$40:$I$783,СВЦЭМ!$A$40:$A$783,$A306,СВЦЭМ!$B$39:$B$782,P$296)+'СЕТ СН'!$F$16</f>
        <v>0</v>
      </c>
      <c r="Q306" s="36">
        <f>SUMIFS(СВЦЭМ!$I$40:$I$783,СВЦЭМ!$A$40:$A$783,$A306,СВЦЭМ!$B$39:$B$782,Q$296)+'СЕТ СН'!$F$16</f>
        <v>0</v>
      </c>
      <c r="R306" s="36">
        <f>SUMIFS(СВЦЭМ!$I$40:$I$783,СВЦЭМ!$A$40:$A$783,$A306,СВЦЭМ!$B$39:$B$782,R$296)+'СЕТ СН'!$F$16</f>
        <v>0</v>
      </c>
      <c r="S306" s="36">
        <f>SUMIFS(СВЦЭМ!$I$40:$I$783,СВЦЭМ!$A$40:$A$783,$A306,СВЦЭМ!$B$39:$B$782,S$296)+'СЕТ СН'!$F$16</f>
        <v>0</v>
      </c>
      <c r="T306" s="36">
        <f>SUMIFS(СВЦЭМ!$I$40:$I$783,СВЦЭМ!$A$40:$A$783,$A306,СВЦЭМ!$B$39:$B$782,T$296)+'СЕТ СН'!$F$16</f>
        <v>0</v>
      </c>
      <c r="U306" s="36">
        <f>SUMIFS(СВЦЭМ!$I$40:$I$783,СВЦЭМ!$A$40:$A$783,$A306,СВЦЭМ!$B$39:$B$782,U$296)+'СЕТ СН'!$F$16</f>
        <v>0</v>
      </c>
      <c r="V306" s="36">
        <f>SUMIFS(СВЦЭМ!$I$40:$I$783,СВЦЭМ!$A$40:$A$783,$A306,СВЦЭМ!$B$39:$B$782,V$296)+'СЕТ СН'!$F$16</f>
        <v>0</v>
      </c>
      <c r="W306" s="36">
        <f>SUMIFS(СВЦЭМ!$I$40:$I$783,СВЦЭМ!$A$40:$A$783,$A306,СВЦЭМ!$B$39:$B$782,W$296)+'СЕТ СН'!$F$16</f>
        <v>0</v>
      </c>
      <c r="X306" s="36">
        <f>SUMIFS(СВЦЭМ!$I$40:$I$783,СВЦЭМ!$A$40:$A$783,$A306,СВЦЭМ!$B$39:$B$782,X$296)+'СЕТ СН'!$F$16</f>
        <v>0</v>
      </c>
      <c r="Y306" s="36">
        <f>SUMIFS(СВЦЭМ!$I$40:$I$783,СВЦЭМ!$A$40:$A$783,$A306,СВЦЭМ!$B$39:$B$782,Y$296)+'СЕТ СН'!$F$16</f>
        <v>0</v>
      </c>
    </row>
    <row r="307" spans="1:25" ht="15.75" hidden="1" x14ac:dyDescent="0.2">
      <c r="A307" s="35">
        <f t="shared" si="8"/>
        <v>45576</v>
      </c>
      <c r="B307" s="36">
        <f>SUMIFS(СВЦЭМ!$I$40:$I$783,СВЦЭМ!$A$40:$A$783,$A307,СВЦЭМ!$B$39:$B$782,B$296)+'СЕТ СН'!$F$16</f>
        <v>0</v>
      </c>
      <c r="C307" s="36">
        <f>SUMIFS(СВЦЭМ!$I$40:$I$783,СВЦЭМ!$A$40:$A$783,$A307,СВЦЭМ!$B$39:$B$782,C$296)+'СЕТ СН'!$F$16</f>
        <v>0</v>
      </c>
      <c r="D307" s="36">
        <f>SUMIFS(СВЦЭМ!$I$40:$I$783,СВЦЭМ!$A$40:$A$783,$A307,СВЦЭМ!$B$39:$B$782,D$296)+'СЕТ СН'!$F$16</f>
        <v>0</v>
      </c>
      <c r="E307" s="36">
        <f>SUMIFS(СВЦЭМ!$I$40:$I$783,СВЦЭМ!$A$40:$A$783,$A307,СВЦЭМ!$B$39:$B$782,E$296)+'СЕТ СН'!$F$16</f>
        <v>0</v>
      </c>
      <c r="F307" s="36">
        <f>SUMIFS(СВЦЭМ!$I$40:$I$783,СВЦЭМ!$A$40:$A$783,$A307,СВЦЭМ!$B$39:$B$782,F$296)+'СЕТ СН'!$F$16</f>
        <v>0</v>
      </c>
      <c r="G307" s="36">
        <f>SUMIFS(СВЦЭМ!$I$40:$I$783,СВЦЭМ!$A$40:$A$783,$A307,СВЦЭМ!$B$39:$B$782,G$296)+'СЕТ СН'!$F$16</f>
        <v>0</v>
      </c>
      <c r="H307" s="36">
        <f>SUMIFS(СВЦЭМ!$I$40:$I$783,СВЦЭМ!$A$40:$A$783,$A307,СВЦЭМ!$B$39:$B$782,H$296)+'СЕТ СН'!$F$16</f>
        <v>0</v>
      </c>
      <c r="I307" s="36">
        <f>SUMIFS(СВЦЭМ!$I$40:$I$783,СВЦЭМ!$A$40:$A$783,$A307,СВЦЭМ!$B$39:$B$782,I$296)+'СЕТ СН'!$F$16</f>
        <v>0</v>
      </c>
      <c r="J307" s="36">
        <f>SUMIFS(СВЦЭМ!$I$40:$I$783,СВЦЭМ!$A$40:$A$783,$A307,СВЦЭМ!$B$39:$B$782,J$296)+'СЕТ СН'!$F$16</f>
        <v>0</v>
      </c>
      <c r="K307" s="36">
        <f>SUMIFS(СВЦЭМ!$I$40:$I$783,СВЦЭМ!$A$40:$A$783,$A307,СВЦЭМ!$B$39:$B$782,K$296)+'СЕТ СН'!$F$16</f>
        <v>0</v>
      </c>
      <c r="L307" s="36">
        <f>SUMIFS(СВЦЭМ!$I$40:$I$783,СВЦЭМ!$A$40:$A$783,$A307,СВЦЭМ!$B$39:$B$782,L$296)+'СЕТ СН'!$F$16</f>
        <v>0</v>
      </c>
      <c r="M307" s="36">
        <f>SUMIFS(СВЦЭМ!$I$40:$I$783,СВЦЭМ!$A$40:$A$783,$A307,СВЦЭМ!$B$39:$B$782,M$296)+'СЕТ СН'!$F$16</f>
        <v>0</v>
      </c>
      <c r="N307" s="36">
        <f>SUMIFS(СВЦЭМ!$I$40:$I$783,СВЦЭМ!$A$40:$A$783,$A307,СВЦЭМ!$B$39:$B$782,N$296)+'СЕТ СН'!$F$16</f>
        <v>0</v>
      </c>
      <c r="O307" s="36">
        <f>SUMIFS(СВЦЭМ!$I$40:$I$783,СВЦЭМ!$A$40:$A$783,$A307,СВЦЭМ!$B$39:$B$782,O$296)+'СЕТ СН'!$F$16</f>
        <v>0</v>
      </c>
      <c r="P307" s="36">
        <f>SUMIFS(СВЦЭМ!$I$40:$I$783,СВЦЭМ!$A$40:$A$783,$A307,СВЦЭМ!$B$39:$B$782,P$296)+'СЕТ СН'!$F$16</f>
        <v>0</v>
      </c>
      <c r="Q307" s="36">
        <f>SUMIFS(СВЦЭМ!$I$40:$I$783,СВЦЭМ!$A$40:$A$783,$A307,СВЦЭМ!$B$39:$B$782,Q$296)+'СЕТ СН'!$F$16</f>
        <v>0</v>
      </c>
      <c r="R307" s="36">
        <f>SUMIFS(СВЦЭМ!$I$40:$I$783,СВЦЭМ!$A$40:$A$783,$A307,СВЦЭМ!$B$39:$B$782,R$296)+'СЕТ СН'!$F$16</f>
        <v>0</v>
      </c>
      <c r="S307" s="36">
        <f>SUMIFS(СВЦЭМ!$I$40:$I$783,СВЦЭМ!$A$40:$A$783,$A307,СВЦЭМ!$B$39:$B$782,S$296)+'СЕТ СН'!$F$16</f>
        <v>0</v>
      </c>
      <c r="T307" s="36">
        <f>SUMIFS(СВЦЭМ!$I$40:$I$783,СВЦЭМ!$A$40:$A$783,$A307,СВЦЭМ!$B$39:$B$782,T$296)+'СЕТ СН'!$F$16</f>
        <v>0</v>
      </c>
      <c r="U307" s="36">
        <f>SUMIFS(СВЦЭМ!$I$40:$I$783,СВЦЭМ!$A$40:$A$783,$A307,СВЦЭМ!$B$39:$B$782,U$296)+'СЕТ СН'!$F$16</f>
        <v>0</v>
      </c>
      <c r="V307" s="36">
        <f>SUMIFS(СВЦЭМ!$I$40:$I$783,СВЦЭМ!$A$40:$A$783,$A307,СВЦЭМ!$B$39:$B$782,V$296)+'СЕТ СН'!$F$16</f>
        <v>0</v>
      </c>
      <c r="W307" s="36">
        <f>SUMIFS(СВЦЭМ!$I$40:$I$783,СВЦЭМ!$A$40:$A$783,$A307,СВЦЭМ!$B$39:$B$782,W$296)+'СЕТ СН'!$F$16</f>
        <v>0</v>
      </c>
      <c r="X307" s="36">
        <f>SUMIFS(СВЦЭМ!$I$40:$I$783,СВЦЭМ!$A$40:$A$783,$A307,СВЦЭМ!$B$39:$B$782,X$296)+'СЕТ СН'!$F$16</f>
        <v>0</v>
      </c>
      <c r="Y307" s="36">
        <f>SUMIFS(СВЦЭМ!$I$40:$I$783,СВЦЭМ!$A$40:$A$783,$A307,СВЦЭМ!$B$39:$B$782,Y$296)+'СЕТ СН'!$F$16</f>
        <v>0</v>
      </c>
    </row>
    <row r="308" spans="1:25" ht="15.75" hidden="1" x14ac:dyDescent="0.2">
      <c r="A308" s="35">
        <f t="shared" si="8"/>
        <v>45577</v>
      </c>
      <c r="B308" s="36">
        <f>SUMIFS(СВЦЭМ!$I$40:$I$783,СВЦЭМ!$A$40:$A$783,$A308,СВЦЭМ!$B$39:$B$782,B$296)+'СЕТ СН'!$F$16</f>
        <v>0</v>
      </c>
      <c r="C308" s="36">
        <f>SUMIFS(СВЦЭМ!$I$40:$I$783,СВЦЭМ!$A$40:$A$783,$A308,СВЦЭМ!$B$39:$B$782,C$296)+'СЕТ СН'!$F$16</f>
        <v>0</v>
      </c>
      <c r="D308" s="36">
        <f>SUMIFS(СВЦЭМ!$I$40:$I$783,СВЦЭМ!$A$40:$A$783,$A308,СВЦЭМ!$B$39:$B$782,D$296)+'СЕТ СН'!$F$16</f>
        <v>0</v>
      </c>
      <c r="E308" s="36">
        <f>SUMIFS(СВЦЭМ!$I$40:$I$783,СВЦЭМ!$A$40:$A$783,$A308,СВЦЭМ!$B$39:$B$782,E$296)+'СЕТ СН'!$F$16</f>
        <v>0</v>
      </c>
      <c r="F308" s="36">
        <f>SUMIFS(СВЦЭМ!$I$40:$I$783,СВЦЭМ!$A$40:$A$783,$A308,СВЦЭМ!$B$39:$B$782,F$296)+'СЕТ СН'!$F$16</f>
        <v>0</v>
      </c>
      <c r="G308" s="36">
        <f>SUMIFS(СВЦЭМ!$I$40:$I$783,СВЦЭМ!$A$40:$A$783,$A308,СВЦЭМ!$B$39:$B$782,G$296)+'СЕТ СН'!$F$16</f>
        <v>0</v>
      </c>
      <c r="H308" s="36">
        <f>SUMIFS(СВЦЭМ!$I$40:$I$783,СВЦЭМ!$A$40:$A$783,$A308,СВЦЭМ!$B$39:$B$782,H$296)+'СЕТ СН'!$F$16</f>
        <v>0</v>
      </c>
      <c r="I308" s="36">
        <f>SUMIFS(СВЦЭМ!$I$40:$I$783,СВЦЭМ!$A$40:$A$783,$A308,СВЦЭМ!$B$39:$B$782,I$296)+'СЕТ СН'!$F$16</f>
        <v>0</v>
      </c>
      <c r="J308" s="36">
        <f>SUMIFS(СВЦЭМ!$I$40:$I$783,СВЦЭМ!$A$40:$A$783,$A308,СВЦЭМ!$B$39:$B$782,J$296)+'СЕТ СН'!$F$16</f>
        <v>0</v>
      </c>
      <c r="K308" s="36">
        <f>SUMIFS(СВЦЭМ!$I$40:$I$783,СВЦЭМ!$A$40:$A$783,$A308,СВЦЭМ!$B$39:$B$782,K$296)+'СЕТ СН'!$F$16</f>
        <v>0</v>
      </c>
      <c r="L308" s="36">
        <f>SUMIFS(СВЦЭМ!$I$40:$I$783,СВЦЭМ!$A$40:$A$783,$A308,СВЦЭМ!$B$39:$B$782,L$296)+'СЕТ СН'!$F$16</f>
        <v>0</v>
      </c>
      <c r="M308" s="36">
        <f>SUMIFS(СВЦЭМ!$I$40:$I$783,СВЦЭМ!$A$40:$A$783,$A308,СВЦЭМ!$B$39:$B$782,M$296)+'СЕТ СН'!$F$16</f>
        <v>0</v>
      </c>
      <c r="N308" s="36">
        <f>SUMIFS(СВЦЭМ!$I$40:$I$783,СВЦЭМ!$A$40:$A$783,$A308,СВЦЭМ!$B$39:$B$782,N$296)+'СЕТ СН'!$F$16</f>
        <v>0</v>
      </c>
      <c r="O308" s="36">
        <f>SUMIFS(СВЦЭМ!$I$40:$I$783,СВЦЭМ!$A$40:$A$783,$A308,СВЦЭМ!$B$39:$B$782,O$296)+'СЕТ СН'!$F$16</f>
        <v>0</v>
      </c>
      <c r="P308" s="36">
        <f>SUMIFS(СВЦЭМ!$I$40:$I$783,СВЦЭМ!$A$40:$A$783,$A308,СВЦЭМ!$B$39:$B$782,P$296)+'СЕТ СН'!$F$16</f>
        <v>0</v>
      </c>
      <c r="Q308" s="36">
        <f>SUMIFS(СВЦЭМ!$I$40:$I$783,СВЦЭМ!$A$40:$A$783,$A308,СВЦЭМ!$B$39:$B$782,Q$296)+'СЕТ СН'!$F$16</f>
        <v>0</v>
      </c>
      <c r="R308" s="36">
        <f>SUMIFS(СВЦЭМ!$I$40:$I$783,СВЦЭМ!$A$40:$A$783,$A308,СВЦЭМ!$B$39:$B$782,R$296)+'СЕТ СН'!$F$16</f>
        <v>0</v>
      </c>
      <c r="S308" s="36">
        <f>SUMIFS(СВЦЭМ!$I$40:$I$783,СВЦЭМ!$A$40:$A$783,$A308,СВЦЭМ!$B$39:$B$782,S$296)+'СЕТ СН'!$F$16</f>
        <v>0</v>
      </c>
      <c r="T308" s="36">
        <f>SUMIFS(СВЦЭМ!$I$40:$I$783,СВЦЭМ!$A$40:$A$783,$A308,СВЦЭМ!$B$39:$B$782,T$296)+'СЕТ СН'!$F$16</f>
        <v>0</v>
      </c>
      <c r="U308" s="36">
        <f>SUMIFS(СВЦЭМ!$I$40:$I$783,СВЦЭМ!$A$40:$A$783,$A308,СВЦЭМ!$B$39:$B$782,U$296)+'СЕТ СН'!$F$16</f>
        <v>0</v>
      </c>
      <c r="V308" s="36">
        <f>SUMIFS(СВЦЭМ!$I$40:$I$783,СВЦЭМ!$A$40:$A$783,$A308,СВЦЭМ!$B$39:$B$782,V$296)+'СЕТ СН'!$F$16</f>
        <v>0</v>
      </c>
      <c r="W308" s="36">
        <f>SUMIFS(СВЦЭМ!$I$40:$I$783,СВЦЭМ!$A$40:$A$783,$A308,СВЦЭМ!$B$39:$B$782,W$296)+'СЕТ СН'!$F$16</f>
        <v>0</v>
      </c>
      <c r="X308" s="36">
        <f>SUMIFS(СВЦЭМ!$I$40:$I$783,СВЦЭМ!$A$40:$A$783,$A308,СВЦЭМ!$B$39:$B$782,X$296)+'СЕТ СН'!$F$16</f>
        <v>0</v>
      </c>
      <c r="Y308" s="36">
        <f>SUMIFS(СВЦЭМ!$I$40:$I$783,СВЦЭМ!$A$40:$A$783,$A308,СВЦЭМ!$B$39:$B$782,Y$296)+'СЕТ СН'!$F$16</f>
        <v>0</v>
      </c>
    </row>
    <row r="309" spans="1:25" ht="15.75" hidden="1" x14ac:dyDescent="0.2">
      <c r="A309" s="35">
        <f t="shared" si="8"/>
        <v>45578</v>
      </c>
      <c r="B309" s="36">
        <f>SUMIFS(СВЦЭМ!$I$40:$I$783,СВЦЭМ!$A$40:$A$783,$A309,СВЦЭМ!$B$39:$B$782,B$296)+'СЕТ СН'!$F$16</f>
        <v>0</v>
      </c>
      <c r="C309" s="36">
        <f>SUMIFS(СВЦЭМ!$I$40:$I$783,СВЦЭМ!$A$40:$A$783,$A309,СВЦЭМ!$B$39:$B$782,C$296)+'СЕТ СН'!$F$16</f>
        <v>0</v>
      </c>
      <c r="D309" s="36">
        <f>SUMIFS(СВЦЭМ!$I$40:$I$783,СВЦЭМ!$A$40:$A$783,$A309,СВЦЭМ!$B$39:$B$782,D$296)+'СЕТ СН'!$F$16</f>
        <v>0</v>
      </c>
      <c r="E309" s="36">
        <f>SUMIFS(СВЦЭМ!$I$40:$I$783,СВЦЭМ!$A$40:$A$783,$A309,СВЦЭМ!$B$39:$B$782,E$296)+'СЕТ СН'!$F$16</f>
        <v>0</v>
      </c>
      <c r="F309" s="36">
        <f>SUMIFS(СВЦЭМ!$I$40:$I$783,СВЦЭМ!$A$40:$A$783,$A309,СВЦЭМ!$B$39:$B$782,F$296)+'СЕТ СН'!$F$16</f>
        <v>0</v>
      </c>
      <c r="G309" s="36">
        <f>SUMIFS(СВЦЭМ!$I$40:$I$783,СВЦЭМ!$A$40:$A$783,$A309,СВЦЭМ!$B$39:$B$782,G$296)+'СЕТ СН'!$F$16</f>
        <v>0</v>
      </c>
      <c r="H309" s="36">
        <f>SUMIFS(СВЦЭМ!$I$40:$I$783,СВЦЭМ!$A$40:$A$783,$A309,СВЦЭМ!$B$39:$B$782,H$296)+'СЕТ СН'!$F$16</f>
        <v>0</v>
      </c>
      <c r="I309" s="36">
        <f>SUMIFS(СВЦЭМ!$I$40:$I$783,СВЦЭМ!$A$40:$A$783,$A309,СВЦЭМ!$B$39:$B$782,I$296)+'СЕТ СН'!$F$16</f>
        <v>0</v>
      </c>
      <c r="J309" s="36">
        <f>SUMIFS(СВЦЭМ!$I$40:$I$783,СВЦЭМ!$A$40:$A$783,$A309,СВЦЭМ!$B$39:$B$782,J$296)+'СЕТ СН'!$F$16</f>
        <v>0</v>
      </c>
      <c r="K309" s="36">
        <f>SUMIFS(СВЦЭМ!$I$40:$I$783,СВЦЭМ!$A$40:$A$783,$A309,СВЦЭМ!$B$39:$B$782,K$296)+'СЕТ СН'!$F$16</f>
        <v>0</v>
      </c>
      <c r="L309" s="36">
        <f>SUMIFS(СВЦЭМ!$I$40:$I$783,СВЦЭМ!$A$40:$A$783,$A309,СВЦЭМ!$B$39:$B$782,L$296)+'СЕТ СН'!$F$16</f>
        <v>0</v>
      </c>
      <c r="M309" s="36">
        <f>SUMIFS(СВЦЭМ!$I$40:$I$783,СВЦЭМ!$A$40:$A$783,$A309,СВЦЭМ!$B$39:$B$782,M$296)+'СЕТ СН'!$F$16</f>
        <v>0</v>
      </c>
      <c r="N309" s="36">
        <f>SUMIFS(СВЦЭМ!$I$40:$I$783,СВЦЭМ!$A$40:$A$783,$A309,СВЦЭМ!$B$39:$B$782,N$296)+'СЕТ СН'!$F$16</f>
        <v>0</v>
      </c>
      <c r="O309" s="36">
        <f>SUMIFS(СВЦЭМ!$I$40:$I$783,СВЦЭМ!$A$40:$A$783,$A309,СВЦЭМ!$B$39:$B$782,O$296)+'СЕТ СН'!$F$16</f>
        <v>0</v>
      </c>
      <c r="P309" s="36">
        <f>SUMIFS(СВЦЭМ!$I$40:$I$783,СВЦЭМ!$A$40:$A$783,$A309,СВЦЭМ!$B$39:$B$782,P$296)+'СЕТ СН'!$F$16</f>
        <v>0</v>
      </c>
      <c r="Q309" s="36">
        <f>SUMIFS(СВЦЭМ!$I$40:$I$783,СВЦЭМ!$A$40:$A$783,$A309,СВЦЭМ!$B$39:$B$782,Q$296)+'СЕТ СН'!$F$16</f>
        <v>0</v>
      </c>
      <c r="R309" s="36">
        <f>SUMIFS(СВЦЭМ!$I$40:$I$783,СВЦЭМ!$A$40:$A$783,$A309,СВЦЭМ!$B$39:$B$782,R$296)+'СЕТ СН'!$F$16</f>
        <v>0</v>
      </c>
      <c r="S309" s="36">
        <f>SUMIFS(СВЦЭМ!$I$40:$I$783,СВЦЭМ!$A$40:$A$783,$A309,СВЦЭМ!$B$39:$B$782,S$296)+'СЕТ СН'!$F$16</f>
        <v>0</v>
      </c>
      <c r="T309" s="36">
        <f>SUMIFS(СВЦЭМ!$I$40:$I$783,СВЦЭМ!$A$40:$A$783,$A309,СВЦЭМ!$B$39:$B$782,T$296)+'СЕТ СН'!$F$16</f>
        <v>0</v>
      </c>
      <c r="U309" s="36">
        <f>SUMIFS(СВЦЭМ!$I$40:$I$783,СВЦЭМ!$A$40:$A$783,$A309,СВЦЭМ!$B$39:$B$782,U$296)+'СЕТ СН'!$F$16</f>
        <v>0</v>
      </c>
      <c r="V309" s="36">
        <f>SUMIFS(СВЦЭМ!$I$40:$I$783,СВЦЭМ!$A$40:$A$783,$A309,СВЦЭМ!$B$39:$B$782,V$296)+'СЕТ СН'!$F$16</f>
        <v>0</v>
      </c>
      <c r="W309" s="36">
        <f>SUMIFS(СВЦЭМ!$I$40:$I$783,СВЦЭМ!$A$40:$A$783,$A309,СВЦЭМ!$B$39:$B$782,W$296)+'СЕТ СН'!$F$16</f>
        <v>0</v>
      </c>
      <c r="X309" s="36">
        <f>SUMIFS(СВЦЭМ!$I$40:$I$783,СВЦЭМ!$A$40:$A$783,$A309,СВЦЭМ!$B$39:$B$782,X$296)+'СЕТ СН'!$F$16</f>
        <v>0</v>
      </c>
      <c r="Y309" s="36">
        <f>SUMIFS(СВЦЭМ!$I$40:$I$783,СВЦЭМ!$A$40:$A$783,$A309,СВЦЭМ!$B$39:$B$782,Y$296)+'СЕТ СН'!$F$16</f>
        <v>0</v>
      </c>
    </row>
    <row r="310" spans="1:25" ht="15.75" hidden="1" x14ac:dyDescent="0.2">
      <c r="A310" s="35">
        <f t="shared" si="8"/>
        <v>45579</v>
      </c>
      <c r="B310" s="36">
        <f>SUMIFS(СВЦЭМ!$I$40:$I$783,СВЦЭМ!$A$40:$A$783,$A310,СВЦЭМ!$B$39:$B$782,B$296)+'СЕТ СН'!$F$16</f>
        <v>0</v>
      </c>
      <c r="C310" s="36">
        <f>SUMIFS(СВЦЭМ!$I$40:$I$783,СВЦЭМ!$A$40:$A$783,$A310,СВЦЭМ!$B$39:$B$782,C$296)+'СЕТ СН'!$F$16</f>
        <v>0</v>
      </c>
      <c r="D310" s="36">
        <f>SUMIFS(СВЦЭМ!$I$40:$I$783,СВЦЭМ!$A$40:$A$783,$A310,СВЦЭМ!$B$39:$B$782,D$296)+'СЕТ СН'!$F$16</f>
        <v>0</v>
      </c>
      <c r="E310" s="36">
        <f>SUMIFS(СВЦЭМ!$I$40:$I$783,СВЦЭМ!$A$40:$A$783,$A310,СВЦЭМ!$B$39:$B$782,E$296)+'СЕТ СН'!$F$16</f>
        <v>0</v>
      </c>
      <c r="F310" s="36">
        <f>SUMIFS(СВЦЭМ!$I$40:$I$783,СВЦЭМ!$A$40:$A$783,$A310,СВЦЭМ!$B$39:$B$782,F$296)+'СЕТ СН'!$F$16</f>
        <v>0</v>
      </c>
      <c r="G310" s="36">
        <f>SUMIFS(СВЦЭМ!$I$40:$I$783,СВЦЭМ!$A$40:$A$783,$A310,СВЦЭМ!$B$39:$B$782,G$296)+'СЕТ СН'!$F$16</f>
        <v>0</v>
      </c>
      <c r="H310" s="36">
        <f>SUMIFS(СВЦЭМ!$I$40:$I$783,СВЦЭМ!$A$40:$A$783,$A310,СВЦЭМ!$B$39:$B$782,H$296)+'СЕТ СН'!$F$16</f>
        <v>0</v>
      </c>
      <c r="I310" s="36">
        <f>SUMIFS(СВЦЭМ!$I$40:$I$783,СВЦЭМ!$A$40:$A$783,$A310,СВЦЭМ!$B$39:$B$782,I$296)+'СЕТ СН'!$F$16</f>
        <v>0</v>
      </c>
      <c r="J310" s="36">
        <f>SUMIFS(СВЦЭМ!$I$40:$I$783,СВЦЭМ!$A$40:$A$783,$A310,СВЦЭМ!$B$39:$B$782,J$296)+'СЕТ СН'!$F$16</f>
        <v>0</v>
      </c>
      <c r="K310" s="36">
        <f>SUMIFS(СВЦЭМ!$I$40:$I$783,СВЦЭМ!$A$40:$A$783,$A310,СВЦЭМ!$B$39:$B$782,K$296)+'СЕТ СН'!$F$16</f>
        <v>0</v>
      </c>
      <c r="L310" s="36">
        <f>SUMIFS(СВЦЭМ!$I$40:$I$783,СВЦЭМ!$A$40:$A$783,$A310,СВЦЭМ!$B$39:$B$782,L$296)+'СЕТ СН'!$F$16</f>
        <v>0</v>
      </c>
      <c r="M310" s="36">
        <f>SUMIFS(СВЦЭМ!$I$40:$I$783,СВЦЭМ!$A$40:$A$783,$A310,СВЦЭМ!$B$39:$B$782,M$296)+'СЕТ СН'!$F$16</f>
        <v>0</v>
      </c>
      <c r="N310" s="36">
        <f>SUMIFS(СВЦЭМ!$I$40:$I$783,СВЦЭМ!$A$40:$A$783,$A310,СВЦЭМ!$B$39:$B$782,N$296)+'СЕТ СН'!$F$16</f>
        <v>0</v>
      </c>
      <c r="O310" s="36">
        <f>SUMIFS(СВЦЭМ!$I$40:$I$783,СВЦЭМ!$A$40:$A$783,$A310,СВЦЭМ!$B$39:$B$782,O$296)+'СЕТ СН'!$F$16</f>
        <v>0</v>
      </c>
      <c r="P310" s="36">
        <f>SUMIFS(СВЦЭМ!$I$40:$I$783,СВЦЭМ!$A$40:$A$783,$A310,СВЦЭМ!$B$39:$B$782,P$296)+'СЕТ СН'!$F$16</f>
        <v>0</v>
      </c>
      <c r="Q310" s="36">
        <f>SUMIFS(СВЦЭМ!$I$40:$I$783,СВЦЭМ!$A$40:$A$783,$A310,СВЦЭМ!$B$39:$B$782,Q$296)+'СЕТ СН'!$F$16</f>
        <v>0</v>
      </c>
      <c r="R310" s="36">
        <f>SUMIFS(СВЦЭМ!$I$40:$I$783,СВЦЭМ!$A$40:$A$783,$A310,СВЦЭМ!$B$39:$B$782,R$296)+'СЕТ СН'!$F$16</f>
        <v>0</v>
      </c>
      <c r="S310" s="36">
        <f>SUMIFS(СВЦЭМ!$I$40:$I$783,СВЦЭМ!$A$40:$A$783,$A310,СВЦЭМ!$B$39:$B$782,S$296)+'СЕТ СН'!$F$16</f>
        <v>0</v>
      </c>
      <c r="T310" s="36">
        <f>SUMIFS(СВЦЭМ!$I$40:$I$783,СВЦЭМ!$A$40:$A$783,$A310,СВЦЭМ!$B$39:$B$782,T$296)+'СЕТ СН'!$F$16</f>
        <v>0</v>
      </c>
      <c r="U310" s="36">
        <f>SUMIFS(СВЦЭМ!$I$40:$I$783,СВЦЭМ!$A$40:$A$783,$A310,СВЦЭМ!$B$39:$B$782,U$296)+'СЕТ СН'!$F$16</f>
        <v>0</v>
      </c>
      <c r="V310" s="36">
        <f>SUMIFS(СВЦЭМ!$I$40:$I$783,СВЦЭМ!$A$40:$A$783,$A310,СВЦЭМ!$B$39:$B$782,V$296)+'СЕТ СН'!$F$16</f>
        <v>0</v>
      </c>
      <c r="W310" s="36">
        <f>SUMIFS(СВЦЭМ!$I$40:$I$783,СВЦЭМ!$A$40:$A$783,$A310,СВЦЭМ!$B$39:$B$782,W$296)+'СЕТ СН'!$F$16</f>
        <v>0</v>
      </c>
      <c r="X310" s="36">
        <f>SUMIFS(СВЦЭМ!$I$40:$I$783,СВЦЭМ!$A$40:$A$783,$A310,СВЦЭМ!$B$39:$B$782,X$296)+'СЕТ СН'!$F$16</f>
        <v>0</v>
      </c>
      <c r="Y310" s="36">
        <f>SUMIFS(СВЦЭМ!$I$40:$I$783,СВЦЭМ!$A$40:$A$783,$A310,СВЦЭМ!$B$39:$B$782,Y$296)+'СЕТ СН'!$F$16</f>
        <v>0</v>
      </c>
    </row>
    <row r="311" spans="1:25" ht="15.75" hidden="1" x14ac:dyDescent="0.2">
      <c r="A311" s="35">
        <f t="shared" si="8"/>
        <v>45580</v>
      </c>
      <c r="B311" s="36">
        <f>SUMIFS(СВЦЭМ!$I$40:$I$783,СВЦЭМ!$A$40:$A$783,$A311,СВЦЭМ!$B$39:$B$782,B$296)+'СЕТ СН'!$F$16</f>
        <v>0</v>
      </c>
      <c r="C311" s="36">
        <f>SUMIFS(СВЦЭМ!$I$40:$I$783,СВЦЭМ!$A$40:$A$783,$A311,СВЦЭМ!$B$39:$B$782,C$296)+'СЕТ СН'!$F$16</f>
        <v>0</v>
      </c>
      <c r="D311" s="36">
        <f>SUMIFS(СВЦЭМ!$I$40:$I$783,СВЦЭМ!$A$40:$A$783,$A311,СВЦЭМ!$B$39:$B$782,D$296)+'СЕТ СН'!$F$16</f>
        <v>0</v>
      </c>
      <c r="E311" s="36">
        <f>SUMIFS(СВЦЭМ!$I$40:$I$783,СВЦЭМ!$A$40:$A$783,$A311,СВЦЭМ!$B$39:$B$782,E$296)+'СЕТ СН'!$F$16</f>
        <v>0</v>
      </c>
      <c r="F311" s="36">
        <f>SUMIFS(СВЦЭМ!$I$40:$I$783,СВЦЭМ!$A$40:$A$783,$A311,СВЦЭМ!$B$39:$B$782,F$296)+'СЕТ СН'!$F$16</f>
        <v>0</v>
      </c>
      <c r="G311" s="36">
        <f>SUMIFS(СВЦЭМ!$I$40:$I$783,СВЦЭМ!$A$40:$A$783,$A311,СВЦЭМ!$B$39:$B$782,G$296)+'СЕТ СН'!$F$16</f>
        <v>0</v>
      </c>
      <c r="H311" s="36">
        <f>SUMIFS(СВЦЭМ!$I$40:$I$783,СВЦЭМ!$A$40:$A$783,$A311,СВЦЭМ!$B$39:$B$782,H$296)+'СЕТ СН'!$F$16</f>
        <v>0</v>
      </c>
      <c r="I311" s="36">
        <f>SUMIFS(СВЦЭМ!$I$40:$I$783,СВЦЭМ!$A$40:$A$783,$A311,СВЦЭМ!$B$39:$B$782,I$296)+'СЕТ СН'!$F$16</f>
        <v>0</v>
      </c>
      <c r="J311" s="36">
        <f>SUMIFS(СВЦЭМ!$I$40:$I$783,СВЦЭМ!$A$40:$A$783,$A311,СВЦЭМ!$B$39:$B$782,J$296)+'СЕТ СН'!$F$16</f>
        <v>0</v>
      </c>
      <c r="K311" s="36">
        <f>SUMIFS(СВЦЭМ!$I$40:$I$783,СВЦЭМ!$A$40:$A$783,$A311,СВЦЭМ!$B$39:$B$782,K$296)+'СЕТ СН'!$F$16</f>
        <v>0</v>
      </c>
      <c r="L311" s="36">
        <f>SUMIFS(СВЦЭМ!$I$40:$I$783,СВЦЭМ!$A$40:$A$783,$A311,СВЦЭМ!$B$39:$B$782,L$296)+'СЕТ СН'!$F$16</f>
        <v>0</v>
      </c>
      <c r="M311" s="36">
        <f>SUMIFS(СВЦЭМ!$I$40:$I$783,СВЦЭМ!$A$40:$A$783,$A311,СВЦЭМ!$B$39:$B$782,M$296)+'СЕТ СН'!$F$16</f>
        <v>0</v>
      </c>
      <c r="N311" s="36">
        <f>SUMIFS(СВЦЭМ!$I$40:$I$783,СВЦЭМ!$A$40:$A$783,$A311,СВЦЭМ!$B$39:$B$782,N$296)+'СЕТ СН'!$F$16</f>
        <v>0</v>
      </c>
      <c r="O311" s="36">
        <f>SUMIFS(СВЦЭМ!$I$40:$I$783,СВЦЭМ!$A$40:$A$783,$A311,СВЦЭМ!$B$39:$B$782,O$296)+'СЕТ СН'!$F$16</f>
        <v>0</v>
      </c>
      <c r="P311" s="36">
        <f>SUMIFS(СВЦЭМ!$I$40:$I$783,СВЦЭМ!$A$40:$A$783,$A311,СВЦЭМ!$B$39:$B$782,P$296)+'СЕТ СН'!$F$16</f>
        <v>0</v>
      </c>
      <c r="Q311" s="36">
        <f>SUMIFS(СВЦЭМ!$I$40:$I$783,СВЦЭМ!$A$40:$A$783,$A311,СВЦЭМ!$B$39:$B$782,Q$296)+'СЕТ СН'!$F$16</f>
        <v>0</v>
      </c>
      <c r="R311" s="36">
        <f>SUMIFS(СВЦЭМ!$I$40:$I$783,СВЦЭМ!$A$40:$A$783,$A311,СВЦЭМ!$B$39:$B$782,R$296)+'СЕТ СН'!$F$16</f>
        <v>0</v>
      </c>
      <c r="S311" s="36">
        <f>SUMIFS(СВЦЭМ!$I$40:$I$783,СВЦЭМ!$A$40:$A$783,$A311,СВЦЭМ!$B$39:$B$782,S$296)+'СЕТ СН'!$F$16</f>
        <v>0</v>
      </c>
      <c r="T311" s="36">
        <f>SUMIFS(СВЦЭМ!$I$40:$I$783,СВЦЭМ!$A$40:$A$783,$A311,СВЦЭМ!$B$39:$B$782,T$296)+'СЕТ СН'!$F$16</f>
        <v>0</v>
      </c>
      <c r="U311" s="36">
        <f>SUMIFS(СВЦЭМ!$I$40:$I$783,СВЦЭМ!$A$40:$A$783,$A311,СВЦЭМ!$B$39:$B$782,U$296)+'СЕТ СН'!$F$16</f>
        <v>0</v>
      </c>
      <c r="V311" s="36">
        <f>SUMIFS(СВЦЭМ!$I$40:$I$783,СВЦЭМ!$A$40:$A$783,$A311,СВЦЭМ!$B$39:$B$782,V$296)+'СЕТ СН'!$F$16</f>
        <v>0</v>
      </c>
      <c r="W311" s="36">
        <f>SUMIFS(СВЦЭМ!$I$40:$I$783,СВЦЭМ!$A$40:$A$783,$A311,СВЦЭМ!$B$39:$B$782,W$296)+'СЕТ СН'!$F$16</f>
        <v>0</v>
      </c>
      <c r="X311" s="36">
        <f>SUMIFS(СВЦЭМ!$I$40:$I$783,СВЦЭМ!$A$40:$A$783,$A311,СВЦЭМ!$B$39:$B$782,X$296)+'СЕТ СН'!$F$16</f>
        <v>0</v>
      </c>
      <c r="Y311" s="36">
        <f>SUMIFS(СВЦЭМ!$I$40:$I$783,СВЦЭМ!$A$40:$A$783,$A311,СВЦЭМ!$B$39:$B$782,Y$296)+'СЕТ СН'!$F$16</f>
        <v>0</v>
      </c>
    </row>
    <row r="312" spans="1:25" ht="15.75" hidden="1" x14ac:dyDescent="0.2">
      <c r="A312" s="35">
        <f t="shared" si="8"/>
        <v>45581</v>
      </c>
      <c r="B312" s="36">
        <f>SUMIFS(СВЦЭМ!$I$40:$I$783,СВЦЭМ!$A$40:$A$783,$A312,СВЦЭМ!$B$39:$B$782,B$296)+'СЕТ СН'!$F$16</f>
        <v>0</v>
      </c>
      <c r="C312" s="36">
        <f>SUMIFS(СВЦЭМ!$I$40:$I$783,СВЦЭМ!$A$40:$A$783,$A312,СВЦЭМ!$B$39:$B$782,C$296)+'СЕТ СН'!$F$16</f>
        <v>0</v>
      </c>
      <c r="D312" s="36">
        <f>SUMIFS(СВЦЭМ!$I$40:$I$783,СВЦЭМ!$A$40:$A$783,$A312,СВЦЭМ!$B$39:$B$782,D$296)+'СЕТ СН'!$F$16</f>
        <v>0</v>
      </c>
      <c r="E312" s="36">
        <f>SUMIFS(СВЦЭМ!$I$40:$I$783,СВЦЭМ!$A$40:$A$783,$A312,СВЦЭМ!$B$39:$B$782,E$296)+'СЕТ СН'!$F$16</f>
        <v>0</v>
      </c>
      <c r="F312" s="36">
        <f>SUMIFS(СВЦЭМ!$I$40:$I$783,СВЦЭМ!$A$40:$A$783,$A312,СВЦЭМ!$B$39:$B$782,F$296)+'СЕТ СН'!$F$16</f>
        <v>0</v>
      </c>
      <c r="G312" s="36">
        <f>SUMIFS(СВЦЭМ!$I$40:$I$783,СВЦЭМ!$A$40:$A$783,$A312,СВЦЭМ!$B$39:$B$782,G$296)+'СЕТ СН'!$F$16</f>
        <v>0</v>
      </c>
      <c r="H312" s="36">
        <f>SUMIFS(СВЦЭМ!$I$40:$I$783,СВЦЭМ!$A$40:$A$783,$A312,СВЦЭМ!$B$39:$B$782,H$296)+'СЕТ СН'!$F$16</f>
        <v>0</v>
      </c>
      <c r="I312" s="36">
        <f>SUMIFS(СВЦЭМ!$I$40:$I$783,СВЦЭМ!$A$40:$A$783,$A312,СВЦЭМ!$B$39:$B$782,I$296)+'СЕТ СН'!$F$16</f>
        <v>0</v>
      </c>
      <c r="J312" s="36">
        <f>SUMIFS(СВЦЭМ!$I$40:$I$783,СВЦЭМ!$A$40:$A$783,$A312,СВЦЭМ!$B$39:$B$782,J$296)+'СЕТ СН'!$F$16</f>
        <v>0</v>
      </c>
      <c r="K312" s="36">
        <f>SUMIFS(СВЦЭМ!$I$40:$I$783,СВЦЭМ!$A$40:$A$783,$A312,СВЦЭМ!$B$39:$B$782,K$296)+'СЕТ СН'!$F$16</f>
        <v>0</v>
      </c>
      <c r="L312" s="36">
        <f>SUMIFS(СВЦЭМ!$I$40:$I$783,СВЦЭМ!$A$40:$A$783,$A312,СВЦЭМ!$B$39:$B$782,L$296)+'СЕТ СН'!$F$16</f>
        <v>0</v>
      </c>
      <c r="M312" s="36">
        <f>SUMIFS(СВЦЭМ!$I$40:$I$783,СВЦЭМ!$A$40:$A$783,$A312,СВЦЭМ!$B$39:$B$782,M$296)+'СЕТ СН'!$F$16</f>
        <v>0</v>
      </c>
      <c r="N312" s="36">
        <f>SUMIFS(СВЦЭМ!$I$40:$I$783,СВЦЭМ!$A$40:$A$783,$A312,СВЦЭМ!$B$39:$B$782,N$296)+'СЕТ СН'!$F$16</f>
        <v>0</v>
      </c>
      <c r="O312" s="36">
        <f>SUMIFS(СВЦЭМ!$I$40:$I$783,СВЦЭМ!$A$40:$A$783,$A312,СВЦЭМ!$B$39:$B$782,O$296)+'СЕТ СН'!$F$16</f>
        <v>0</v>
      </c>
      <c r="P312" s="36">
        <f>SUMIFS(СВЦЭМ!$I$40:$I$783,СВЦЭМ!$A$40:$A$783,$A312,СВЦЭМ!$B$39:$B$782,P$296)+'СЕТ СН'!$F$16</f>
        <v>0</v>
      </c>
      <c r="Q312" s="36">
        <f>SUMIFS(СВЦЭМ!$I$40:$I$783,СВЦЭМ!$A$40:$A$783,$A312,СВЦЭМ!$B$39:$B$782,Q$296)+'СЕТ СН'!$F$16</f>
        <v>0</v>
      </c>
      <c r="R312" s="36">
        <f>SUMIFS(СВЦЭМ!$I$40:$I$783,СВЦЭМ!$A$40:$A$783,$A312,СВЦЭМ!$B$39:$B$782,R$296)+'СЕТ СН'!$F$16</f>
        <v>0</v>
      </c>
      <c r="S312" s="36">
        <f>SUMIFS(СВЦЭМ!$I$40:$I$783,СВЦЭМ!$A$40:$A$783,$A312,СВЦЭМ!$B$39:$B$782,S$296)+'СЕТ СН'!$F$16</f>
        <v>0</v>
      </c>
      <c r="T312" s="36">
        <f>SUMIFS(СВЦЭМ!$I$40:$I$783,СВЦЭМ!$A$40:$A$783,$A312,СВЦЭМ!$B$39:$B$782,T$296)+'СЕТ СН'!$F$16</f>
        <v>0</v>
      </c>
      <c r="U312" s="36">
        <f>SUMIFS(СВЦЭМ!$I$40:$I$783,СВЦЭМ!$A$40:$A$783,$A312,СВЦЭМ!$B$39:$B$782,U$296)+'СЕТ СН'!$F$16</f>
        <v>0</v>
      </c>
      <c r="V312" s="36">
        <f>SUMIFS(СВЦЭМ!$I$40:$I$783,СВЦЭМ!$A$40:$A$783,$A312,СВЦЭМ!$B$39:$B$782,V$296)+'СЕТ СН'!$F$16</f>
        <v>0</v>
      </c>
      <c r="W312" s="36">
        <f>SUMIFS(СВЦЭМ!$I$40:$I$783,СВЦЭМ!$A$40:$A$783,$A312,СВЦЭМ!$B$39:$B$782,W$296)+'СЕТ СН'!$F$16</f>
        <v>0</v>
      </c>
      <c r="X312" s="36">
        <f>SUMIFS(СВЦЭМ!$I$40:$I$783,СВЦЭМ!$A$40:$A$783,$A312,СВЦЭМ!$B$39:$B$782,X$296)+'СЕТ СН'!$F$16</f>
        <v>0</v>
      </c>
      <c r="Y312" s="36">
        <f>SUMIFS(СВЦЭМ!$I$40:$I$783,СВЦЭМ!$A$40:$A$783,$A312,СВЦЭМ!$B$39:$B$782,Y$296)+'СЕТ СН'!$F$16</f>
        <v>0</v>
      </c>
    </row>
    <row r="313" spans="1:25" ht="15.75" hidden="1" x14ac:dyDescent="0.2">
      <c r="A313" s="35">
        <f t="shared" si="8"/>
        <v>45582</v>
      </c>
      <c r="B313" s="36">
        <f>SUMIFS(СВЦЭМ!$I$40:$I$783,СВЦЭМ!$A$40:$A$783,$A313,СВЦЭМ!$B$39:$B$782,B$296)+'СЕТ СН'!$F$16</f>
        <v>0</v>
      </c>
      <c r="C313" s="36">
        <f>SUMIFS(СВЦЭМ!$I$40:$I$783,СВЦЭМ!$A$40:$A$783,$A313,СВЦЭМ!$B$39:$B$782,C$296)+'СЕТ СН'!$F$16</f>
        <v>0</v>
      </c>
      <c r="D313" s="36">
        <f>SUMIFS(СВЦЭМ!$I$40:$I$783,СВЦЭМ!$A$40:$A$783,$A313,СВЦЭМ!$B$39:$B$782,D$296)+'СЕТ СН'!$F$16</f>
        <v>0</v>
      </c>
      <c r="E313" s="36">
        <f>SUMIFS(СВЦЭМ!$I$40:$I$783,СВЦЭМ!$A$40:$A$783,$A313,СВЦЭМ!$B$39:$B$782,E$296)+'СЕТ СН'!$F$16</f>
        <v>0</v>
      </c>
      <c r="F313" s="36">
        <f>SUMIFS(СВЦЭМ!$I$40:$I$783,СВЦЭМ!$A$40:$A$783,$A313,СВЦЭМ!$B$39:$B$782,F$296)+'СЕТ СН'!$F$16</f>
        <v>0</v>
      </c>
      <c r="G313" s="36">
        <f>SUMIFS(СВЦЭМ!$I$40:$I$783,СВЦЭМ!$A$40:$A$783,$A313,СВЦЭМ!$B$39:$B$782,G$296)+'СЕТ СН'!$F$16</f>
        <v>0</v>
      </c>
      <c r="H313" s="36">
        <f>SUMIFS(СВЦЭМ!$I$40:$I$783,СВЦЭМ!$A$40:$A$783,$A313,СВЦЭМ!$B$39:$B$782,H$296)+'СЕТ СН'!$F$16</f>
        <v>0</v>
      </c>
      <c r="I313" s="36">
        <f>SUMIFS(СВЦЭМ!$I$40:$I$783,СВЦЭМ!$A$40:$A$783,$A313,СВЦЭМ!$B$39:$B$782,I$296)+'СЕТ СН'!$F$16</f>
        <v>0</v>
      </c>
      <c r="J313" s="36">
        <f>SUMIFS(СВЦЭМ!$I$40:$I$783,СВЦЭМ!$A$40:$A$783,$A313,СВЦЭМ!$B$39:$B$782,J$296)+'СЕТ СН'!$F$16</f>
        <v>0</v>
      </c>
      <c r="K313" s="36">
        <f>SUMIFS(СВЦЭМ!$I$40:$I$783,СВЦЭМ!$A$40:$A$783,$A313,СВЦЭМ!$B$39:$B$782,K$296)+'СЕТ СН'!$F$16</f>
        <v>0</v>
      </c>
      <c r="L313" s="36">
        <f>SUMIFS(СВЦЭМ!$I$40:$I$783,СВЦЭМ!$A$40:$A$783,$A313,СВЦЭМ!$B$39:$B$782,L$296)+'СЕТ СН'!$F$16</f>
        <v>0</v>
      </c>
      <c r="M313" s="36">
        <f>SUMIFS(СВЦЭМ!$I$40:$I$783,СВЦЭМ!$A$40:$A$783,$A313,СВЦЭМ!$B$39:$B$782,M$296)+'СЕТ СН'!$F$16</f>
        <v>0</v>
      </c>
      <c r="N313" s="36">
        <f>SUMIFS(СВЦЭМ!$I$40:$I$783,СВЦЭМ!$A$40:$A$783,$A313,СВЦЭМ!$B$39:$B$782,N$296)+'СЕТ СН'!$F$16</f>
        <v>0</v>
      </c>
      <c r="O313" s="36">
        <f>SUMIFS(СВЦЭМ!$I$40:$I$783,СВЦЭМ!$A$40:$A$783,$A313,СВЦЭМ!$B$39:$B$782,O$296)+'СЕТ СН'!$F$16</f>
        <v>0</v>
      </c>
      <c r="P313" s="36">
        <f>SUMIFS(СВЦЭМ!$I$40:$I$783,СВЦЭМ!$A$40:$A$783,$A313,СВЦЭМ!$B$39:$B$782,P$296)+'СЕТ СН'!$F$16</f>
        <v>0</v>
      </c>
      <c r="Q313" s="36">
        <f>SUMIFS(СВЦЭМ!$I$40:$I$783,СВЦЭМ!$A$40:$A$783,$A313,СВЦЭМ!$B$39:$B$782,Q$296)+'СЕТ СН'!$F$16</f>
        <v>0</v>
      </c>
      <c r="R313" s="36">
        <f>SUMIFS(СВЦЭМ!$I$40:$I$783,СВЦЭМ!$A$40:$A$783,$A313,СВЦЭМ!$B$39:$B$782,R$296)+'СЕТ СН'!$F$16</f>
        <v>0</v>
      </c>
      <c r="S313" s="36">
        <f>SUMIFS(СВЦЭМ!$I$40:$I$783,СВЦЭМ!$A$40:$A$783,$A313,СВЦЭМ!$B$39:$B$782,S$296)+'СЕТ СН'!$F$16</f>
        <v>0</v>
      </c>
      <c r="T313" s="36">
        <f>SUMIFS(СВЦЭМ!$I$40:$I$783,СВЦЭМ!$A$40:$A$783,$A313,СВЦЭМ!$B$39:$B$782,T$296)+'СЕТ СН'!$F$16</f>
        <v>0</v>
      </c>
      <c r="U313" s="36">
        <f>SUMIFS(СВЦЭМ!$I$40:$I$783,СВЦЭМ!$A$40:$A$783,$A313,СВЦЭМ!$B$39:$B$782,U$296)+'СЕТ СН'!$F$16</f>
        <v>0</v>
      </c>
      <c r="V313" s="36">
        <f>SUMIFS(СВЦЭМ!$I$40:$I$783,СВЦЭМ!$A$40:$A$783,$A313,СВЦЭМ!$B$39:$B$782,V$296)+'СЕТ СН'!$F$16</f>
        <v>0</v>
      </c>
      <c r="W313" s="36">
        <f>SUMIFS(СВЦЭМ!$I$40:$I$783,СВЦЭМ!$A$40:$A$783,$A313,СВЦЭМ!$B$39:$B$782,W$296)+'СЕТ СН'!$F$16</f>
        <v>0</v>
      </c>
      <c r="X313" s="36">
        <f>SUMIFS(СВЦЭМ!$I$40:$I$783,СВЦЭМ!$A$40:$A$783,$A313,СВЦЭМ!$B$39:$B$782,X$296)+'СЕТ СН'!$F$16</f>
        <v>0</v>
      </c>
      <c r="Y313" s="36">
        <f>SUMIFS(СВЦЭМ!$I$40:$I$783,СВЦЭМ!$A$40:$A$783,$A313,СВЦЭМ!$B$39:$B$782,Y$296)+'СЕТ СН'!$F$16</f>
        <v>0</v>
      </c>
    </row>
    <row r="314" spans="1:25" ht="15.75" hidden="1" x14ac:dyDescent="0.2">
      <c r="A314" s="35">
        <f t="shared" si="8"/>
        <v>45583</v>
      </c>
      <c r="B314" s="36">
        <f>SUMIFS(СВЦЭМ!$I$40:$I$783,СВЦЭМ!$A$40:$A$783,$A314,СВЦЭМ!$B$39:$B$782,B$296)+'СЕТ СН'!$F$16</f>
        <v>0</v>
      </c>
      <c r="C314" s="36">
        <f>SUMIFS(СВЦЭМ!$I$40:$I$783,СВЦЭМ!$A$40:$A$783,$A314,СВЦЭМ!$B$39:$B$782,C$296)+'СЕТ СН'!$F$16</f>
        <v>0</v>
      </c>
      <c r="D314" s="36">
        <f>SUMIFS(СВЦЭМ!$I$40:$I$783,СВЦЭМ!$A$40:$A$783,$A314,СВЦЭМ!$B$39:$B$782,D$296)+'СЕТ СН'!$F$16</f>
        <v>0</v>
      </c>
      <c r="E314" s="36">
        <f>SUMIFS(СВЦЭМ!$I$40:$I$783,СВЦЭМ!$A$40:$A$783,$A314,СВЦЭМ!$B$39:$B$782,E$296)+'СЕТ СН'!$F$16</f>
        <v>0</v>
      </c>
      <c r="F314" s="36">
        <f>SUMIFS(СВЦЭМ!$I$40:$I$783,СВЦЭМ!$A$40:$A$783,$A314,СВЦЭМ!$B$39:$B$782,F$296)+'СЕТ СН'!$F$16</f>
        <v>0</v>
      </c>
      <c r="G314" s="36">
        <f>SUMIFS(СВЦЭМ!$I$40:$I$783,СВЦЭМ!$A$40:$A$783,$A314,СВЦЭМ!$B$39:$B$782,G$296)+'СЕТ СН'!$F$16</f>
        <v>0</v>
      </c>
      <c r="H314" s="36">
        <f>SUMIFS(СВЦЭМ!$I$40:$I$783,СВЦЭМ!$A$40:$A$783,$A314,СВЦЭМ!$B$39:$B$782,H$296)+'СЕТ СН'!$F$16</f>
        <v>0</v>
      </c>
      <c r="I314" s="36">
        <f>SUMIFS(СВЦЭМ!$I$40:$I$783,СВЦЭМ!$A$40:$A$783,$A314,СВЦЭМ!$B$39:$B$782,I$296)+'СЕТ СН'!$F$16</f>
        <v>0</v>
      </c>
      <c r="J314" s="36">
        <f>SUMIFS(СВЦЭМ!$I$40:$I$783,СВЦЭМ!$A$40:$A$783,$A314,СВЦЭМ!$B$39:$B$782,J$296)+'СЕТ СН'!$F$16</f>
        <v>0</v>
      </c>
      <c r="K314" s="36">
        <f>SUMIFS(СВЦЭМ!$I$40:$I$783,СВЦЭМ!$A$40:$A$783,$A314,СВЦЭМ!$B$39:$B$782,K$296)+'СЕТ СН'!$F$16</f>
        <v>0</v>
      </c>
      <c r="L314" s="36">
        <f>SUMIFS(СВЦЭМ!$I$40:$I$783,СВЦЭМ!$A$40:$A$783,$A314,СВЦЭМ!$B$39:$B$782,L$296)+'СЕТ СН'!$F$16</f>
        <v>0</v>
      </c>
      <c r="M314" s="36">
        <f>SUMIFS(СВЦЭМ!$I$40:$I$783,СВЦЭМ!$A$40:$A$783,$A314,СВЦЭМ!$B$39:$B$782,M$296)+'СЕТ СН'!$F$16</f>
        <v>0</v>
      </c>
      <c r="N314" s="36">
        <f>SUMIFS(СВЦЭМ!$I$40:$I$783,СВЦЭМ!$A$40:$A$783,$A314,СВЦЭМ!$B$39:$B$782,N$296)+'СЕТ СН'!$F$16</f>
        <v>0</v>
      </c>
      <c r="O314" s="36">
        <f>SUMIFS(СВЦЭМ!$I$40:$I$783,СВЦЭМ!$A$40:$A$783,$A314,СВЦЭМ!$B$39:$B$782,O$296)+'СЕТ СН'!$F$16</f>
        <v>0</v>
      </c>
      <c r="P314" s="36">
        <f>SUMIFS(СВЦЭМ!$I$40:$I$783,СВЦЭМ!$A$40:$A$783,$A314,СВЦЭМ!$B$39:$B$782,P$296)+'СЕТ СН'!$F$16</f>
        <v>0</v>
      </c>
      <c r="Q314" s="36">
        <f>SUMIFS(СВЦЭМ!$I$40:$I$783,СВЦЭМ!$A$40:$A$783,$A314,СВЦЭМ!$B$39:$B$782,Q$296)+'СЕТ СН'!$F$16</f>
        <v>0</v>
      </c>
      <c r="R314" s="36">
        <f>SUMIFS(СВЦЭМ!$I$40:$I$783,СВЦЭМ!$A$40:$A$783,$A314,СВЦЭМ!$B$39:$B$782,R$296)+'СЕТ СН'!$F$16</f>
        <v>0</v>
      </c>
      <c r="S314" s="36">
        <f>SUMIFS(СВЦЭМ!$I$40:$I$783,СВЦЭМ!$A$40:$A$783,$A314,СВЦЭМ!$B$39:$B$782,S$296)+'СЕТ СН'!$F$16</f>
        <v>0</v>
      </c>
      <c r="T314" s="36">
        <f>SUMIFS(СВЦЭМ!$I$40:$I$783,СВЦЭМ!$A$40:$A$783,$A314,СВЦЭМ!$B$39:$B$782,T$296)+'СЕТ СН'!$F$16</f>
        <v>0</v>
      </c>
      <c r="U314" s="36">
        <f>SUMIFS(СВЦЭМ!$I$40:$I$783,СВЦЭМ!$A$40:$A$783,$A314,СВЦЭМ!$B$39:$B$782,U$296)+'СЕТ СН'!$F$16</f>
        <v>0</v>
      </c>
      <c r="V314" s="36">
        <f>SUMIFS(СВЦЭМ!$I$40:$I$783,СВЦЭМ!$A$40:$A$783,$A314,СВЦЭМ!$B$39:$B$782,V$296)+'СЕТ СН'!$F$16</f>
        <v>0</v>
      </c>
      <c r="W314" s="36">
        <f>SUMIFS(СВЦЭМ!$I$40:$I$783,СВЦЭМ!$A$40:$A$783,$A314,СВЦЭМ!$B$39:$B$782,W$296)+'СЕТ СН'!$F$16</f>
        <v>0</v>
      </c>
      <c r="X314" s="36">
        <f>SUMIFS(СВЦЭМ!$I$40:$I$783,СВЦЭМ!$A$40:$A$783,$A314,СВЦЭМ!$B$39:$B$782,X$296)+'СЕТ СН'!$F$16</f>
        <v>0</v>
      </c>
      <c r="Y314" s="36">
        <f>SUMIFS(СВЦЭМ!$I$40:$I$783,СВЦЭМ!$A$40:$A$783,$A314,СВЦЭМ!$B$39:$B$782,Y$296)+'СЕТ СН'!$F$16</f>
        <v>0</v>
      </c>
    </row>
    <row r="315" spans="1:25" ht="15.75" hidden="1" x14ac:dyDescent="0.2">
      <c r="A315" s="35">
        <f t="shared" si="8"/>
        <v>45584</v>
      </c>
      <c r="B315" s="36">
        <f>SUMIFS(СВЦЭМ!$I$40:$I$783,СВЦЭМ!$A$40:$A$783,$A315,СВЦЭМ!$B$39:$B$782,B$296)+'СЕТ СН'!$F$16</f>
        <v>0</v>
      </c>
      <c r="C315" s="36">
        <f>SUMIFS(СВЦЭМ!$I$40:$I$783,СВЦЭМ!$A$40:$A$783,$A315,СВЦЭМ!$B$39:$B$782,C$296)+'СЕТ СН'!$F$16</f>
        <v>0</v>
      </c>
      <c r="D315" s="36">
        <f>SUMIFS(СВЦЭМ!$I$40:$I$783,СВЦЭМ!$A$40:$A$783,$A315,СВЦЭМ!$B$39:$B$782,D$296)+'СЕТ СН'!$F$16</f>
        <v>0</v>
      </c>
      <c r="E315" s="36">
        <f>SUMIFS(СВЦЭМ!$I$40:$I$783,СВЦЭМ!$A$40:$A$783,$A315,СВЦЭМ!$B$39:$B$782,E$296)+'СЕТ СН'!$F$16</f>
        <v>0</v>
      </c>
      <c r="F315" s="36">
        <f>SUMIFS(СВЦЭМ!$I$40:$I$783,СВЦЭМ!$A$40:$A$783,$A315,СВЦЭМ!$B$39:$B$782,F$296)+'СЕТ СН'!$F$16</f>
        <v>0</v>
      </c>
      <c r="G315" s="36">
        <f>SUMIFS(СВЦЭМ!$I$40:$I$783,СВЦЭМ!$A$40:$A$783,$A315,СВЦЭМ!$B$39:$B$782,G$296)+'СЕТ СН'!$F$16</f>
        <v>0</v>
      </c>
      <c r="H315" s="36">
        <f>SUMIFS(СВЦЭМ!$I$40:$I$783,СВЦЭМ!$A$40:$A$783,$A315,СВЦЭМ!$B$39:$B$782,H$296)+'СЕТ СН'!$F$16</f>
        <v>0</v>
      </c>
      <c r="I315" s="36">
        <f>SUMIFS(СВЦЭМ!$I$40:$I$783,СВЦЭМ!$A$40:$A$783,$A315,СВЦЭМ!$B$39:$B$782,I$296)+'СЕТ СН'!$F$16</f>
        <v>0</v>
      </c>
      <c r="J315" s="36">
        <f>SUMIFS(СВЦЭМ!$I$40:$I$783,СВЦЭМ!$A$40:$A$783,$A315,СВЦЭМ!$B$39:$B$782,J$296)+'СЕТ СН'!$F$16</f>
        <v>0</v>
      </c>
      <c r="K315" s="36">
        <f>SUMIFS(СВЦЭМ!$I$40:$I$783,СВЦЭМ!$A$40:$A$783,$A315,СВЦЭМ!$B$39:$B$782,K$296)+'СЕТ СН'!$F$16</f>
        <v>0</v>
      </c>
      <c r="L315" s="36">
        <f>SUMIFS(СВЦЭМ!$I$40:$I$783,СВЦЭМ!$A$40:$A$783,$A315,СВЦЭМ!$B$39:$B$782,L$296)+'СЕТ СН'!$F$16</f>
        <v>0</v>
      </c>
      <c r="M315" s="36">
        <f>SUMIFS(СВЦЭМ!$I$40:$I$783,СВЦЭМ!$A$40:$A$783,$A315,СВЦЭМ!$B$39:$B$782,M$296)+'СЕТ СН'!$F$16</f>
        <v>0</v>
      </c>
      <c r="N315" s="36">
        <f>SUMIFS(СВЦЭМ!$I$40:$I$783,СВЦЭМ!$A$40:$A$783,$A315,СВЦЭМ!$B$39:$B$782,N$296)+'СЕТ СН'!$F$16</f>
        <v>0</v>
      </c>
      <c r="O315" s="36">
        <f>SUMIFS(СВЦЭМ!$I$40:$I$783,СВЦЭМ!$A$40:$A$783,$A315,СВЦЭМ!$B$39:$B$782,O$296)+'СЕТ СН'!$F$16</f>
        <v>0</v>
      </c>
      <c r="P315" s="36">
        <f>SUMIFS(СВЦЭМ!$I$40:$I$783,СВЦЭМ!$A$40:$A$783,$A315,СВЦЭМ!$B$39:$B$782,P$296)+'СЕТ СН'!$F$16</f>
        <v>0</v>
      </c>
      <c r="Q315" s="36">
        <f>SUMIFS(СВЦЭМ!$I$40:$I$783,СВЦЭМ!$A$40:$A$783,$A315,СВЦЭМ!$B$39:$B$782,Q$296)+'СЕТ СН'!$F$16</f>
        <v>0</v>
      </c>
      <c r="R315" s="36">
        <f>SUMIFS(СВЦЭМ!$I$40:$I$783,СВЦЭМ!$A$40:$A$783,$A315,СВЦЭМ!$B$39:$B$782,R$296)+'СЕТ СН'!$F$16</f>
        <v>0</v>
      </c>
      <c r="S315" s="36">
        <f>SUMIFS(СВЦЭМ!$I$40:$I$783,СВЦЭМ!$A$40:$A$783,$A315,СВЦЭМ!$B$39:$B$782,S$296)+'СЕТ СН'!$F$16</f>
        <v>0</v>
      </c>
      <c r="T315" s="36">
        <f>SUMIFS(СВЦЭМ!$I$40:$I$783,СВЦЭМ!$A$40:$A$783,$A315,СВЦЭМ!$B$39:$B$782,T$296)+'СЕТ СН'!$F$16</f>
        <v>0</v>
      </c>
      <c r="U315" s="36">
        <f>SUMIFS(СВЦЭМ!$I$40:$I$783,СВЦЭМ!$A$40:$A$783,$A315,СВЦЭМ!$B$39:$B$782,U$296)+'СЕТ СН'!$F$16</f>
        <v>0</v>
      </c>
      <c r="V315" s="36">
        <f>SUMIFS(СВЦЭМ!$I$40:$I$783,СВЦЭМ!$A$40:$A$783,$A315,СВЦЭМ!$B$39:$B$782,V$296)+'СЕТ СН'!$F$16</f>
        <v>0</v>
      </c>
      <c r="W315" s="36">
        <f>SUMIFS(СВЦЭМ!$I$40:$I$783,СВЦЭМ!$A$40:$A$783,$A315,СВЦЭМ!$B$39:$B$782,W$296)+'СЕТ СН'!$F$16</f>
        <v>0</v>
      </c>
      <c r="X315" s="36">
        <f>SUMIFS(СВЦЭМ!$I$40:$I$783,СВЦЭМ!$A$40:$A$783,$A315,СВЦЭМ!$B$39:$B$782,X$296)+'СЕТ СН'!$F$16</f>
        <v>0</v>
      </c>
      <c r="Y315" s="36">
        <f>SUMIFS(СВЦЭМ!$I$40:$I$783,СВЦЭМ!$A$40:$A$783,$A315,СВЦЭМ!$B$39:$B$782,Y$296)+'СЕТ СН'!$F$16</f>
        <v>0</v>
      </c>
    </row>
    <row r="316" spans="1:25" ht="15.75" hidden="1" x14ac:dyDescent="0.2">
      <c r="A316" s="35">
        <f t="shared" si="8"/>
        <v>45585</v>
      </c>
      <c r="B316" s="36">
        <f>SUMIFS(СВЦЭМ!$I$40:$I$783,СВЦЭМ!$A$40:$A$783,$A316,СВЦЭМ!$B$39:$B$782,B$296)+'СЕТ СН'!$F$16</f>
        <v>0</v>
      </c>
      <c r="C316" s="36">
        <f>SUMIFS(СВЦЭМ!$I$40:$I$783,СВЦЭМ!$A$40:$A$783,$A316,СВЦЭМ!$B$39:$B$782,C$296)+'СЕТ СН'!$F$16</f>
        <v>0</v>
      </c>
      <c r="D316" s="36">
        <f>SUMIFS(СВЦЭМ!$I$40:$I$783,СВЦЭМ!$A$40:$A$783,$A316,СВЦЭМ!$B$39:$B$782,D$296)+'СЕТ СН'!$F$16</f>
        <v>0</v>
      </c>
      <c r="E316" s="36">
        <f>SUMIFS(СВЦЭМ!$I$40:$I$783,СВЦЭМ!$A$40:$A$783,$A316,СВЦЭМ!$B$39:$B$782,E$296)+'СЕТ СН'!$F$16</f>
        <v>0</v>
      </c>
      <c r="F316" s="36">
        <f>SUMIFS(СВЦЭМ!$I$40:$I$783,СВЦЭМ!$A$40:$A$783,$A316,СВЦЭМ!$B$39:$B$782,F$296)+'СЕТ СН'!$F$16</f>
        <v>0</v>
      </c>
      <c r="G316" s="36">
        <f>SUMIFS(СВЦЭМ!$I$40:$I$783,СВЦЭМ!$A$40:$A$783,$A316,СВЦЭМ!$B$39:$B$782,G$296)+'СЕТ СН'!$F$16</f>
        <v>0</v>
      </c>
      <c r="H316" s="36">
        <f>SUMIFS(СВЦЭМ!$I$40:$I$783,СВЦЭМ!$A$40:$A$783,$A316,СВЦЭМ!$B$39:$B$782,H$296)+'СЕТ СН'!$F$16</f>
        <v>0</v>
      </c>
      <c r="I316" s="36">
        <f>SUMIFS(СВЦЭМ!$I$40:$I$783,СВЦЭМ!$A$40:$A$783,$A316,СВЦЭМ!$B$39:$B$782,I$296)+'СЕТ СН'!$F$16</f>
        <v>0</v>
      </c>
      <c r="J316" s="36">
        <f>SUMIFS(СВЦЭМ!$I$40:$I$783,СВЦЭМ!$A$40:$A$783,$A316,СВЦЭМ!$B$39:$B$782,J$296)+'СЕТ СН'!$F$16</f>
        <v>0</v>
      </c>
      <c r="K316" s="36">
        <f>SUMIFS(СВЦЭМ!$I$40:$I$783,СВЦЭМ!$A$40:$A$783,$A316,СВЦЭМ!$B$39:$B$782,K$296)+'СЕТ СН'!$F$16</f>
        <v>0</v>
      </c>
      <c r="L316" s="36">
        <f>SUMIFS(СВЦЭМ!$I$40:$I$783,СВЦЭМ!$A$40:$A$783,$A316,СВЦЭМ!$B$39:$B$782,L$296)+'СЕТ СН'!$F$16</f>
        <v>0</v>
      </c>
      <c r="M316" s="36">
        <f>SUMIFS(СВЦЭМ!$I$40:$I$783,СВЦЭМ!$A$40:$A$783,$A316,СВЦЭМ!$B$39:$B$782,M$296)+'СЕТ СН'!$F$16</f>
        <v>0</v>
      </c>
      <c r="N316" s="36">
        <f>SUMIFS(СВЦЭМ!$I$40:$I$783,СВЦЭМ!$A$40:$A$783,$A316,СВЦЭМ!$B$39:$B$782,N$296)+'СЕТ СН'!$F$16</f>
        <v>0</v>
      </c>
      <c r="O316" s="36">
        <f>SUMIFS(СВЦЭМ!$I$40:$I$783,СВЦЭМ!$A$40:$A$783,$A316,СВЦЭМ!$B$39:$B$782,O$296)+'СЕТ СН'!$F$16</f>
        <v>0</v>
      </c>
      <c r="P316" s="36">
        <f>SUMIFS(СВЦЭМ!$I$40:$I$783,СВЦЭМ!$A$40:$A$783,$A316,СВЦЭМ!$B$39:$B$782,P$296)+'СЕТ СН'!$F$16</f>
        <v>0</v>
      </c>
      <c r="Q316" s="36">
        <f>SUMIFS(СВЦЭМ!$I$40:$I$783,СВЦЭМ!$A$40:$A$783,$A316,СВЦЭМ!$B$39:$B$782,Q$296)+'СЕТ СН'!$F$16</f>
        <v>0</v>
      </c>
      <c r="R316" s="36">
        <f>SUMIFS(СВЦЭМ!$I$40:$I$783,СВЦЭМ!$A$40:$A$783,$A316,СВЦЭМ!$B$39:$B$782,R$296)+'СЕТ СН'!$F$16</f>
        <v>0</v>
      </c>
      <c r="S316" s="36">
        <f>SUMIFS(СВЦЭМ!$I$40:$I$783,СВЦЭМ!$A$40:$A$783,$A316,СВЦЭМ!$B$39:$B$782,S$296)+'СЕТ СН'!$F$16</f>
        <v>0</v>
      </c>
      <c r="T316" s="36">
        <f>SUMIFS(СВЦЭМ!$I$40:$I$783,СВЦЭМ!$A$40:$A$783,$A316,СВЦЭМ!$B$39:$B$782,T$296)+'СЕТ СН'!$F$16</f>
        <v>0</v>
      </c>
      <c r="U316" s="36">
        <f>SUMIFS(СВЦЭМ!$I$40:$I$783,СВЦЭМ!$A$40:$A$783,$A316,СВЦЭМ!$B$39:$B$782,U$296)+'СЕТ СН'!$F$16</f>
        <v>0</v>
      </c>
      <c r="V316" s="36">
        <f>SUMIFS(СВЦЭМ!$I$40:$I$783,СВЦЭМ!$A$40:$A$783,$A316,СВЦЭМ!$B$39:$B$782,V$296)+'СЕТ СН'!$F$16</f>
        <v>0</v>
      </c>
      <c r="W316" s="36">
        <f>SUMIFS(СВЦЭМ!$I$40:$I$783,СВЦЭМ!$A$40:$A$783,$A316,СВЦЭМ!$B$39:$B$782,W$296)+'СЕТ СН'!$F$16</f>
        <v>0</v>
      </c>
      <c r="X316" s="36">
        <f>SUMIFS(СВЦЭМ!$I$40:$I$783,СВЦЭМ!$A$40:$A$783,$A316,СВЦЭМ!$B$39:$B$782,X$296)+'СЕТ СН'!$F$16</f>
        <v>0</v>
      </c>
      <c r="Y316" s="36">
        <f>SUMIFS(СВЦЭМ!$I$40:$I$783,СВЦЭМ!$A$40:$A$783,$A316,СВЦЭМ!$B$39:$B$782,Y$296)+'СЕТ СН'!$F$16</f>
        <v>0</v>
      </c>
    </row>
    <row r="317" spans="1:25" ht="15.75" hidden="1" x14ac:dyDescent="0.2">
      <c r="A317" s="35">
        <f t="shared" si="8"/>
        <v>45586</v>
      </c>
      <c r="B317" s="36">
        <f>SUMIFS(СВЦЭМ!$I$40:$I$783,СВЦЭМ!$A$40:$A$783,$A317,СВЦЭМ!$B$39:$B$782,B$296)+'СЕТ СН'!$F$16</f>
        <v>0</v>
      </c>
      <c r="C317" s="36">
        <f>SUMIFS(СВЦЭМ!$I$40:$I$783,СВЦЭМ!$A$40:$A$783,$A317,СВЦЭМ!$B$39:$B$782,C$296)+'СЕТ СН'!$F$16</f>
        <v>0</v>
      </c>
      <c r="D317" s="36">
        <f>SUMIFS(СВЦЭМ!$I$40:$I$783,СВЦЭМ!$A$40:$A$783,$A317,СВЦЭМ!$B$39:$B$782,D$296)+'СЕТ СН'!$F$16</f>
        <v>0</v>
      </c>
      <c r="E317" s="36">
        <f>SUMIFS(СВЦЭМ!$I$40:$I$783,СВЦЭМ!$A$40:$A$783,$A317,СВЦЭМ!$B$39:$B$782,E$296)+'СЕТ СН'!$F$16</f>
        <v>0</v>
      </c>
      <c r="F317" s="36">
        <f>SUMIFS(СВЦЭМ!$I$40:$I$783,СВЦЭМ!$A$40:$A$783,$A317,СВЦЭМ!$B$39:$B$782,F$296)+'СЕТ СН'!$F$16</f>
        <v>0</v>
      </c>
      <c r="G317" s="36">
        <f>SUMIFS(СВЦЭМ!$I$40:$I$783,СВЦЭМ!$A$40:$A$783,$A317,СВЦЭМ!$B$39:$B$782,G$296)+'СЕТ СН'!$F$16</f>
        <v>0</v>
      </c>
      <c r="H317" s="36">
        <f>SUMIFS(СВЦЭМ!$I$40:$I$783,СВЦЭМ!$A$40:$A$783,$A317,СВЦЭМ!$B$39:$B$782,H$296)+'СЕТ СН'!$F$16</f>
        <v>0</v>
      </c>
      <c r="I317" s="36">
        <f>SUMIFS(СВЦЭМ!$I$40:$I$783,СВЦЭМ!$A$40:$A$783,$A317,СВЦЭМ!$B$39:$B$782,I$296)+'СЕТ СН'!$F$16</f>
        <v>0</v>
      </c>
      <c r="J317" s="36">
        <f>SUMIFS(СВЦЭМ!$I$40:$I$783,СВЦЭМ!$A$40:$A$783,$A317,СВЦЭМ!$B$39:$B$782,J$296)+'СЕТ СН'!$F$16</f>
        <v>0</v>
      </c>
      <c r="K317" s="36">
        <f>SUMIFS(СВЦЭМ!$I$40:$I$783,СВЦЭМ!$A$40:$A$783,$A317,СВЦЭМ!$B$39:$B$782,K$296)+'СЕТ СН'!$F$16</f>
        <v>0</v>
      </c>
      <c r="L317" s="36">
        <f>SUMIFS(СВЦЭМ!$I$40:$I$783,СВЦЭМ!$A$40:$A$783,$A317,СВЦЭМ!$B$39:$B$782,L$296)+'СЕТ СН'!$F$16</f>
        <v>0</v>
      </c>
      <c r="M317" s="36">
        <f>SUMIFS(СВЦЭМ!$I$40:$I$783,СВЦЭМ!$A$40:$A$783,$A317,СВЦЭМ!$B$39:$B$782,M$296)+'СЕТ СН'!$F$16</f>
        <v>0</v>
      </c>
      <c r="N317" s="36">
        <f>SUMIFS(СВЦЭМ!$I$40:$I$783,СВЦЭМ!$A$40:$A$783,$A317,СВЦЭМ!$B$39:$B$782,N$296)+'СЕТ СН'!$F$16</f>
        <v>0</v>
      </c>
      <c r="O317" s="36">
        <f>SUMIFS(СВЦЭМ!$I$40:$I$783,СВЦЭМ!$A$40:$A$783,$A317,СВЦЭМ!$B$39:$B$782,O$296)+'СЕТ СН'!$F$16</f>
        <v>0</v>
      </c>
      <c r="P317" s="36">
        <f>SUMIFS(СВЦЭМ!$I$40:$I$783,СВЦЭМ!$A$40:$A$783,$A317,СВЦЭМ!$B$39:$B$782,P$296)+'СЕТ СН'!$F$16</f>
        <v>0</v>
      </c>
      <c r="Q317" s="36">
        <f>SUMIFS(СВЦЭМ!$I$40:$I$783,СВЦЭМ!$A$40:$A$783,$A317,СВЦЭМ!$B$39:$B$782,Q$296)+'СЕТ СН'!$F$16</f>
        <v>0</v>
      </c>
      <c r="R317" s="36">
        <f>SUMIFS(СВЦЭМ!$I$40:$I$783,СВЦЭМ!$A$40:$A$783,$A317,СВЦЭМ!$B$39:$B$782,R$296)+'СЕТ СН'!$F$16</f>
        <v>0</v>
      </c>
      <c r="S317" s="36">
        <f>SUMIFS(СВЦЭМ!$I$40:$I$783,СВЦЭМ!$A$40:$A$783,$A317,СВЦЭМ!$B$39:$B$782,S$296)+'СЕТ СН'!$F$16</f>
        <v>0</v>
      </c>
      <c r="T317" s="36">
        <f>SUMIFS(СВЦЭМ!$I$40:$I$783,СВЦЭМ!$A$40:$A$783,$A317,СВЦЭМ!$B$39:$B$782,T$296)+'СЕТ СН'!$F$16</f>
        <v>0</v>
      </c>
      <c r="U317" s="36">
        <f>SUMIFS(СВЦЭМ!$I$40:$I$783,СВЦЭМ!$A$40:$A$783,$A317,СВЦЭМ!$B$39:$B$782,U$296)+'СЕТ СН'!$F$16</f>
        <v>0</v>
      </c>
      <c r="V317" s="36">
        <f>SUMIFS(СВЦЭМ!$I$40:$I$783,СВЦЭМ!$A$40:$A$783,$A317,СВЦЭМ!$B$39:$B$782,V$296)+'СЕТ СН'!$F$16</f>
        <v>0</v>
      </c>
      <c r="W317" s="36">
        <f>SUMIFS(СВЦЭМ!$I$40:$I$783,СВЦЭМ!$A$40:$A$783,$A317,СВЦЭМ!$B$39:$B$782,W$296)+'СЕТ СН'!$F$16</f>
        <v>0</v>
      </c>
      <c r="X317" s="36">
        <f>SUMIFS(СВЦЭМ!$I$40:$I$783,СВЦЭМ!$A$40:$A$783,$A317,СВЦЭМ!$B$39:$B$782,X$296)+'СЕТ СН'!$F$16</f>
        <v>0</v>
      </c>
      <c r="Y317" s="36">
        <f>SUMIFS(СВЦЭМ!$I$40:$I$783,СВЦЭМ!$A$40:$A$783,$A317,СВЦЭМ!$B$39:$B$782,Y$296)+'СЕТ СН'!$F$16</f>
        <v>0</v>
      </c>
    </row>
    <row r="318" spans="1:25" ht="15.75" hidden="1" x14ac:dyDescent="0.2">
      <c r="A318" s="35">
        <f t="shared" si="8"/>
        <v>45587</v>
      </c>
      <c r="B318" s="36">
        <f>SUMIFS(СВЦЭМ!$I$40:$I$783,СВЦЭМ!$A$40:$A$783,$A318,СВЦЭМ!$B$39:$B$782,B$296)+'СЕТ СН'!$F$16</f>
        <v>0</v>
      </c>
      <c r="C318" s="36">
        <f>SUMIFS(СВЦЭМ!$I$40:$I$783,СВЦЭМ!$A$40:$A$783,$A318,СВЦЭМ!$B$39:$B$782,C$296)+'СЕТ СН'!$F$16</f>
        <v>0</v>
      </c>
      <c r="D318" s="36">
        <f>SUMIFS(СВЦЭМ!$I$40:$I$783,СВЦЭМ!$A$40:$A$783,$A318,СВЦЭМ!$B$39:$B$782,D$296)+'СЕТ СН'!$F$16</f>
        <v>0</v>
      </c>
      <c r="E318" s="36">
        <f>SUMIFS(СВЦЭМ!$I$40:$I$783,СВЦЭМ!$A$40:$A$783,$A318,СВЦЭМ!$B$39:$B$782,E$296)+'СЕТ СН'!$F$16</f>
        <v>0</v>
      </c>
      <c r="F318" s="36">
        <f>SUMIFS(СВЦЭМ!$I$40:$I$783,СВЦЭМ!$A$40:$A$783,$A318,СВЦЭМ!$B$39:$B$782,F$296)+'СЕТ СН'!$F$16</f>
        <v>0</v>
      </c>
      <c r="G318" s="36">
        <f>SUMIFS(СВЦЭМ!$I$40:$I$783,СВЦЭМ!$A$40:$A$783,$A318,СВЦЭМ!$B$39:$B$782,G$296)+'СЕТ СН'!$F$16</f>
        <v>0</v>
      </c>
      <c r="H318" s="36">
        <f>SUMIFS(СВЦЭМ!$I$40:$I$783,СВЦЭМ!$A$40:$A$783,$A318,СВЦЭМ!$B$39:$B$782,H$296)+'СЕТ СН'!$F$16</f>
        <v>0</v>
      </c>
      <c r="I318" s="36">
        <f>SUMIFS(СВЦЭМ!$I$40:$I$783,СВЦЭМ!$A$40:$A$783,$A318,СВЦЭМ!$B$39:$B$782,I$296)+'СЕТ СН'!$F$16</f>
        <v>0</v>
      </c>
      <c r="J318" s="36">
        <f>SUMIFS(СВЦЭМ!$I$40:$I$783,СВЦЭМ!$A$40:$A$783,$A318,СВЦЭМ!$B$39:$B$782,J$296)+'СЕТ СН'!$F$16</f>
        <v>0</v>
      </c>
      <c r="K318" s="36">
        <f>SUMIFS(СВЦЭМ!$I$40:$I$783,СВЦЭМ!$A$40:$A$783,$A318,СВЦЭМ!$B$39:$B$782,K$296)+'СЕТ СН'!$F$16</f>
        <v>0</v>
      </c>
      <c r="L318" s="36">
        <f>SUMIFS(СВЦЭМ!$I$40:$I$783,СВЦЭМ!$A$40:$A$783,$A318,СВЦЭМ!$B$39:$B$782,L$296)+'СЕТ СН'!$F$16</f>
        <v>0</v>
      </c>
      <c r="M318" s="36">
        <f>SUMIFS(СВЦЭМ!$I$40:$I$783,СВЦЭМ!$A$40:$A$783,$A318,СВЦЭМ!$B$39:$B$782,M$296)+'СЕТ СН'!$F$16</f>
        <v>0</v>
      </c>
      <c r="N318" s="36">
        <f>SUMIFS(СВЦЭМ!$I$40:$I$783,СВЦЭМ!$A$40:$A$783,$A318,СВЦЭМ!$B$39:$B$782,N$296)+'СЕТ СН'!$F$16</f>
        <v>0</v>
      </c>
      <c r="O318" s="36">
        <f>SUMIFS(СВЦЭМ!$I$40:$I$783,СВЦЭМ!$A$40:$A$783,$A318,СВЦЭМ!$B$39:$B$782,O$296)+'СЕТ СН'!$F$16</f>
        <v>0</v>
      </c>
      <c r="P318" s="36">
        <f>SUMIFS(СВЦЭМ!$I$40:$I$783,СВЦЭМ!$A$40:$A$783,$A318,СВЦЭМ!$B$39:$B$782,P$296)+'СЕТ СН'!$F$16</f>
        <v>0</v>
      </c>
      <c r="Q318" s="36">
        <f>SUMIFS(СВЦЭМ!$I$40:$I$783,СВЦЭМ!$A$40:$A$783,$A318,СВЦЭМ!$B$39:$B$782,Q$296)+'СЕТ СН'!$F$16</f>
        <v>0</v>
      </c>
      <c r="R318" s="36">
        <f>SUMIFS(СВЦЭМ!$I$40:$I$783,СВЦЭМ!$A$40:$A$783,$A318,СВЦЭМ!$B$39:$B$782,R$296)+'СЕТ СН'!$F$16</f>
        <v>0</v>
      </c>
      <c r="S318" s="36">
        <f>SUMIFS(СВЦЭМ!$I$40:$I$783,СВЦЭМ!$A$40:$A$783,$A318,СВЦЭМ!$B$39:$B$782,S$296)+'СЕТ СН'!$F$16</f>
        <v>0</v>
      </c>
      <c r="T318" s="36">
        <f>SUMIFS(СВЦЭМ!$I$40:$I$783,СВЦЭМ!$A$40:$A$783,$A318,СВЦЭМ!$B$39:$B$782,T$296)+'СЕТ СН'!$F$16</f>
        <v>0</v>
      </c>
      <c r="U318" s="36">
        <f>SUMIFS(СВЦЭМ!$I$40:$I$783,СВЦЭМ!$A$40:$A$783,$A318,СВЦЭМ!$B$39:$B$782,U$296)+'СЕТ СН'!$F$16</f>
        <v>0</v>
      </c>
      <c r="V318" s="36">
        <f>SUMIFS(СВЦЭМ!$I$40:$I$783,СВЦЭМ!$A$40:$A$783,$A318,СВЦЭМ!$B$39:$B$782,V$296)+'СЕТ СН'!$F$16</f>
        <v>0</v>
      </c>
      <c r="W318" s="36">
        <f>SUMIFS(СВЦЭМ!$I$40:$I$783,СВЦЭМ!$A$40:$A$783,$A318,СВЦЭМ!$B$39:$B$782,W$296)+'СЕТ СН'!$F$16</f>
        <v>0</v>
      </c>
      <c r="X318" s="36">
        <f>SUMIFS(СВЦЭМ!$I$40:$I$783,СВЦЭМ!$A$40:$A$783,$A318,СВЦЭМ!$B$39:$B$782,X$296)+'СЕТ СН'!$F$16</f>
        <v>0</v>
      </c>
      <c r="Y318" s="36">
        <f>SUMIFS(СВЦЭМ!$I$40:$I$783,СВЦЭМ!$A$40:$A$783,$A318,СВЦЭМ!$B$39:$B$782,Y$296)+'СЕТ СН'!$F$16</f>
        <v>0</v>
      </c>
    </row>
    <row r="319" spans="1:25" ht="15.75" hidden="1" x14ac:dyDescent="0.2">
      <c r="A319" s="35">
        <f t="shared" si="8"/>
        <v>45588</v>
      </c>
      <c r="B319" s="36">
        <f>SUMIFS(СВЦЭМ!$I$40:$I$783,СВЦЭМ!$A$40:$A$783,$A319,СВЦЭМ!$B$39:$B$782,B$296)+'СЕТ СН'!$F$16</f>
        <v>0</v>
      </c>
      <c r="C319" s="36">
        <f>SUMIFS(СВЦЭМ!$I$40:$I$783,СВЦЭМ!$A$40:$A$783,$A319,СВЦЭМ!$B$39:$B$782,C$296)+'СЕТ СН'!$F$16</f>
        <v>0</v>
      </c>
      <c r="D319" s="36">
        <f>SUMIFS(СВЦЭМ!$I$40:$I$783,СВЦЭМ!$A$40:$A$783,$A319,СВЦЭМ!$B$39:$B$782,D$296)+'СЕТ СН'!$F$16</f>
        <v>0</v>
      </c>
      <c r="E319" s="36">
        <f>SUMIFS(СВЦЭМ!$I$40:$I$783,СВЦЭМ!$A$40:$A$783,$A319,СВЦЭМ!$B$39:$B$782,E$296)+'СЕТ СН'!$F$16</f>
        <v>0</v>
      </c>
      <c r="F319" s="36">
        <f>SUMIFS(СВЦЭМ!$I$40:$I$783,СВЦЭМ!$A$40:$A$783,$A319,СВЦЭМ!$B$39:$B$782,F$296)+'СЕТ СН'!$F$16</f>
        <v>0</v>
      </c>
      <c r="G319" s="36">
        <f>SUMIFS(СВЦЭМ!$I$40:$I$783,СВЦЭМ!$A$40:$A$783,$A319,СВЦЭМ!$B$39:$B$782,G$296)+'СЕТ СН'!$F$16</f>
        <v>0</v>
      </c>
      <c r="H319" s="36">
        <f>SUMIFS(СВЦЭМ!$I$40:$I$783,СВЦЭМ!$A$40:$A$783,$A319,СВЦЭМ!$B$39:$B$782,H$296)+'СЕТ СН'!$F$16</f>
        <v>0</v>
      </c>
      <c r="I319" s="36">
        <f>SUMIFS(СВЦЭМ!$I$40:$I$783,СВЦЭМ!$A$40:$A$783,$A319,СВЦЭМ!$B$39:$B$782,I$296)+'СЕТ СН'!$F$16</f>
        <v>0</v>
      </c>
      <c r="J319" s="36">
        <f>SUMIFS(СВЦЭМ!$I$40:$I$783,СВЦЭМ!$A$40:$A$783,$A319,СВЦЭМ!$B$39:$B$782,J$296)+'СЕТ СН'!$F$16</f>
        <v>0</v>
      </c>
      <c r="K319" s="36">
        <f>SUMIFS(СВЦЭМ!$I$40:$I$783,СВЦЭМ!$A$40:$A$783,$A319,СВЦЭМ!$B$39:$B$782,K$296)+'СЕТ СН'!$F$16</f>
        <v>0</v>
      </c>
      <c r="L319" s="36">
        <f>SUMIFS(СВЦЭМ!$I$40:$I$783,СВЦЭМ!$A$40:$A$783,$A319,СВЦЭМ!$B$39:$B$782,L$296)+'СЕТ СН'!$F$16</f>
        <v>0</v>
      </c>
      <c r="M319" s="36">
        <f>SUMIFS(СВЦЭМ!$I$40:$I$783,СВЦЭМ!$A$40:$A$783,$A319,СВЦЭМ!$B$39:$B$782,M$296)+'СЕТ СН'!$F$16</f>
        <v>0</v>
      </c>
      <c r="N319" s="36">
        <f>SUMIFS(СВЦЭМ!$I$40:$I$783,СВЦЭМ!$A$40:$A$783,$A319,СВЦЭМ!$B$39:$B$782,N$296)+'СЕТ СН'!$F$16</f>
        <v>0</v>
      </c>
      <c r="O319" s="36">
        <f>SUMIFS(СВЦЭМ!$I$40:$I$783,СВЦЭМ!$A$40:$A$783,$A319,СВЦЭМ!$B$39:$B$782,O$296)+'СЕТ СН'!$F$16</f>
        <v>0</v>
      </c>
      <c r="P319" s="36">
        <f>SUMIFS(СВЦЭМ!$I$40:$I$783,СВЦЭМ!$A$40:$A$783,$A319,СВЦЭМ!$B$39:$B$782,P$296)+'СЕТ СН'!$F$16</f>
        <v>0</v>
      </c>
      <c r="Q319" s="36">
        <f>SUMIFS(СВЦЭМ!$I$40:$I$783,СВЦЭМ!$A$40:$A$783,$A319,СВЦЭМ!$B$39:$B$782,Q$296)+'СЕТ СН'!$F$16</f>
        <v>0</v>
      </c>
      <c r="R319" s="36">
        <f>SUMIFS(СВЦЭМ!$I$40:$I$783,СВЦЭМ!$A$40:$A$783,$A319,СВЦЭМ!$B$39:$B$782,R$296)+'СЕТ СН'!$F$16</f>
        <v>0</v>
      </c>
      <c r="S319" s="36">
        <f>SUMIFS(СВЦЭМ!$I$40:$I$783,СВЦЭМ!$A$40:$A$783,$A319,СВЦЭМ!$B$39:$B$782,S$296)+'СЕТ СН'!$F$16</f>
        <v>0</v>
      </c>
      <c r="T319" s="36">
        <f>SUMIFS(СВЦЭМ!$I$40:$I$783,СВЦЭМ!$A$40:$A$783,$A319,СВЦЭМ!$B$39:$B$782,T$296)+'СЕТ СН'!$F$16</f>
        <v>0</v>
      </c>
      <c r="U319" s="36">
        <f>SUMIFS(СВЦЭМ!$I$40:$I$783,СВЦЭМ!$A$40:$A$783,$A319,СВЦЭМ!$B$39:$B$782,U$296)+'СЕТ СН'!$F$16</f>
        <v>0</v>
      </c>
      <c r="V319" s="36">
        <f>SUMIFS(СВЦЭМ!$I$40:$I$783,СВЦЭМ!$A$40:$A$783,$A319,СВЦЭМ!$B$39:$B$782,V$296)+'СЕТ СН'!$F$16</f>
        <v>0</v>
      </c>
      <c r="W319" s="36">
        <f>SUMIFS(СВЦЭМ!$I$40:$I$783,СВЦЭМ!$A$40:$A$783,$A319,СВЦЭМ!$B$39:$B$782,W$296)+'СЕТ СН'!$F$16</f>
        <v>0</v>
      </c>
      <c r="X319" s="36">
        <f>SUMIFS(СВЦЭМ!$I$40:$I$783,СВЦЭМ!$A$40:$A$783,$A319,СВЦЭМ!$B$39:$B$782,X$296)+'СЕТ СН'!$F$16</f>
        <v>0</v>
      </c>
      <c r="Y319" s="36">
        <f>SUMIFS(СВЦЭМ!$I$40:$I$783,СВЦЭМ!$A$40:$A$783,$A319,СВЦЭМ!$B$39:$B$782,Y$296)+'СЕТ СН'!$F$16</f>
        <v>0</v>
      </c>
    </row>
    <row r="320" spans="1:25" ht="15.75" hidden="1" x14ac:dyDescent="0.2">
      <c r="A320" s="35">
        <f t="shared" si="8"/>
        <v>45589</v>
      </c>
      <c r="B320" s="36">
        <f>SUMIFS(СВЦЭМ!$I$40:$I$783,СВЦЭМ!$A$40:$A$783,$A320,СВЦЭМ!$B$39:$B$782,B$296)+'СЕТ СН'!$F$16</f>
        <v>0</v>
      </c>
      <c r="C320" s="36">
        <f>SUMIFS(СВЦЭМ!$I$40:$I$783,СВЦЭМ!$A$40:$A$783,$A320,СВЦЭМ!$B$39:$B$782,C$296)+'СЕТ СН'!$F$16</f>
        <v>0</v>
      </c>
      <c r="D320" s="36">
        <f>SUMIFS(СВЦЭМ!$I$40:$I$783,СВЦЭМ!$A$40:$A$783,$A320,СВЦЭМ!$B$39:$B$782,D$296)+'СЕТ СН'!$F$16</f>
        <v>0</v>
      </c>
      <c r="E320" s="36">
        <f>SUMIFS(СВЦЭМ!$I$40:$I$783,СВЦЭМ!$A$40:$A$783,$A320,СВЦЭМ!$B$39:$B$782,E$296)+'СЕТ СН'!$F$16</f>
        <v>0</v>
      </c>
      <c r="F320" s="36">
        <f>SUMIFS(СВЦЭМ!$I$40:$I$783,СВЦЭМ!$A$40:$A$783,$A320,СВЦЭМ!$B$39:$B$782,F$296)+'СЕТ СН'!$F$16</f>
        <v>0</v>
      </c>
      <c r="G320" s="36">
        <f>SUMIFS(СВЦЭМ!$I$40:$I$783,СВЦЭМ!$A$40:$A$783,$A320,СВЦЭМ!$B$39:$B$782,G$296)+'СЕТ СН'!$F$16</f>
        <v>0</v>
      </c>
      <c r="H320" s="36">
        <f>SUMIFS(СВЦЭМ!$I$40:$I$783,СВЦЭМ!$A$40:$A$783,$A320,СВЦЭМ!$B$39:$B$782,H$296)+'СЕТ СН'!$F$16</f>
        <v>0</v>
      </c>
      <c r="I320" s="36">
        <f>SUMIFS(СВЦЭМ!$I$40:$I$783,СВЦЭМ!$A$40:$A$783,$A320,СВЦЭМ!$B$39:$B$782,I$296)+'СЕТ СН'!$F$16</f>
        <v>0</v>
      </c>
      <c r="J320" s="36">
        <f>SUMIFS(СВЦЭМ!$I$40:$I$783,СВЦЭМ!$A$40:$A$783,$A320,СВЦЭМ!$B$39:$B$782,J$296)+'СЕТ СН'!$F$16</f>
        <v>0</v>
      </c>
      <c r="K320" s="36">
        <f>SUMIFS(СВЦЭМ!$I$40:$I$783,СВЦЭМ!$A$40:$A$783,$A320,СВЦЭМ!$B$39:$B$782,K$296)+'СЕТ СН'!$F$16</f>
        <v>0</v>
      </c>
      <c r="L320" s="36">
        <f>SUMIFS(СВЦЭМ!$I$40:$I$783,СВЦЭМ!$A$40:$A$783,$A320,СВЦЭМ!$B$39:$B$782,L$296)+'СЕТ СН'!$F$16</f>
        <v>0</v>
      </c>
      <c r="M320" s="36">
        <f>SUMIFS(СВЦЭМ!$I$40:$I$783,СВЦЭМ!$A$40:$A$783,$A320,СВЦЭМ!$B$39:$B$782,M$296)+'СЕТ СН'!$F$16</f>
        <v>0</v>
      </c>
      <c r="N320" s="36">
        <f>SUMIFS(СВЦЭМ!$I$40:$I$783,СВЦЭМ!$A$40:$A$783,$A320,СВЦЭМ!$B$39:$B$782,N$296)+'СЕТ СН'!$F$16</f>
        <v>0</v>
      </c>
      <c r="O320" s="36">
        <f>SUMIFS(СВЦЭМ!$I$40:$I$783,СВЦЭМ!$A$40:$A$783,$A320,СВЦЭМ!$B$39:$B$782,O$296)+'СЕТ СН'!$F$16</f>
        <v>0</v>
      </c>
      <c r="P320" s="36">
        <f>SUMIFS(СВЦЭМ!$I$40:$I$783,СВЦЭМ!$A$40:$A$783,$A320,СВЦЭМ!$B$39:$B$782,P$296)+'СЕТ СН'!$F$16</f>
        <v>0</v>
      </c>
      <c r="Q320" s="36">
        <f>SUMIFS(СВЦЭМ!$I$40:$I$783,СВЦЭМ!$A$40:$A$783,$A320,СВЦЭМ!$B$39:$B$782,Q$296)+'СЕТ СН'!$F$16</f>
        <v>0</v>
      </c>
      <c r="R320" s="36">
        <f>SUMIFS(СВЦЭМ!$I$40:$I$783,СВЦЭМ!$A$40:$A$783,$A320,СВЦЭМ!$B$39:$B$782,R$296)+'СЕТ СН'!$F$16</f>
        <v>0</v>
      </c>
      <c r="S320" s="36">
        <f>SUMIFS(СВЦЭМ!$I$40:$I$783,СВЦЭМ!$A$40:$A$783,$A320,СВЦЭМ!$B$39:$B$782,S$296)+'СЕТ СН'!$F$16</f>
        <v>0</v>
      </c>
      <c r="T320" s="36">
        <f>SUMIFS(СВЦЭМ!$I$40:$I$783,СВЦЭМ!$A$40:$A$783,$A320,СВЦЭМ!$B$39:$B$782,T$296)+'СЕТ СН'!$F$16</f>
        <v>0</v>
      </c>
      <c r="U320" s="36">
        <f>SUMIFS(СВЦЭМ!$I$40:$I$783,СВЦЭМ!$A$40:$A$783,$A320,СВЦЭМ!$B$39:$B$782,U$296)+'СЕТ СН'!$F$16</f>
        <v>0</v>
      </c>
      <c r="V320" s="36">
        <f>SUMIFS(СВЦЭМ!$I$40:$I$783,СВЦЭМ!$A$40:$A$783,$A320,СВЦЭМ!$B$39:$B$782,V$296)+'СЕТ СН'!$F$16</f>
        <v>0</v>
      </c>
      <c r="W320" s="36">
        <f>SUMIFS(СВЦЭМ!$I$40:$I$783,СВЦЭМ!$A$40:$A$783,$A320,СВЦЭМ!$B$39:$B$782,W$296)+'СЕТ СН'!$F$16</f>
        <v>0</v>
      </c>
      <c r="X320" s="36">
        <f>SUMIFS(СВЦЭМ!$I$40:$I$783,СВЦЭМ!$A$40:$A$783,$A320,СВЦЭМ!$B$39:$B$782,X$296)+'СЕТ СН'!$F$16</f>
        <v>0</v>
      </c>
      <c r="Y320" s="36">
        <f>SUMIFS(СВЦЭМ!$I$40:$I$783,СВЦЭМ!$A$40:$A$783,$A320,СВЦЭМ!$B$39:$B$782,Y$296)+'СЕТ СН'!$F$16</f>
        <v>0</v>
      </c>
    </row>
    <row r="321" spans="1:27" ht="15.75" hidden="1" x14ac:dyDescent="0.2">
      <c r="A321" s="35">
        <f t="shared" si="8"/>
        <v>45590</v>
      </c>
      <c r="B321" s="36">
        <f>SUMIFS(СВЦЭМ!$I$40:$I$783,СВЦЭМ!$A$40:$A$783,$A321,СВЦЭМ!$B$39:$B$782,B$296)+'СЕТ СН'!$F$16</f>
        <v>0</v>
      </c>
      <c r="C321" s="36">
        <f>SUMIFS(СВЦЭМ!$I$40:$I$783,СВЦЭМ!$A$40:$A$783,$A321,СВЦЭМ!$B$39:$B$782,C$296)+'СЕТ СН'!$F$16</f>
        <v>0</v>
      </c>
      <c r="D321" s="36">
        <f>SUMIFS(СВЦЭМ!$I$40:$I$783,СВЦЭМ!$A$40:$A$783,$A321,СВЦЭМ!$B$39:$B$782,D$296)+'СЕТ СН'!$F$16</f>
        <v>0</v>
      </c>
      <c r="E321" s="36">
        <f>SUMIFS(СВЦЭМ!$I$40:$I$783,СВЦЭМ!$A$40:$A$783,$A321,СВЦЭМ!$B$39:$B$782,E$296)+'СЕТ СН'!$F$16</f>
        <v>0</v>
      </c>
      <c r="F321" s="36">
        <f>SUMIFS(СВЦЭМ!$I$40:$I$783,СВЦЭМ!$A$40:$A$783,$A321,СВЦЭМ!$B$39:$B$782,F$296)+'СЕТ СН'!$F$16</f>
        <v>0</v>
      </c>
      <c r="G321" s="36">
        <f>SUMIFS(СВЦЭМ!$I$40:$I$783,СВЦЭМ!$A$40:$A$783,$A321,СВЦЭМ!$B$39:$B$782,G$296)+'СЕТ СН'!$F$16</f>
        <v>0</v>
      </c>
      <c r="H321" s="36">
        <f>SUMIFS(СВЦЭМ!$I$40:$I$783,СВЦЭМ!$A$40:$A$783,$A321,СВЦЭМ!$B$39:$B$782,H$296)+'СЕТ СН'!$F$16</f>
        <v>0</v>
      </c>
      <c r="I321" s="36">
        <f>SUMIFS(СВЦЭМ!$I$40:$I$783,СВЦЭМ!$A$40:$A$783,$A321,СВЦЭМ!$B$39:$B$782,I$296)+'СЕТ СН'!$F$16</f>
        <v>0</v>
      </c>
      <c r="J321" s="36">
        <f>SUMIFS(СВЦЭМ!$I$40:$I$783,СВЦЭМ!$A$40:$A$783,$A321,СВЦЭМ!$B$39:$B$782,J$296)+'СЕТ СН'!$F$16</f>
        <v>0</v>
      </c>
      <c r="K321" s="36">
        <f>SUMIFS(СВЦЭМ!$I$40:$I$783,СВЦЭМ!$A$40:$A$783,$A321,СВЦЭМ!$B$39:$B$782,K$296)+'СЕТ СН'!$F$16</f>
        <v>0</v>
      </c>
      <c r="L321" s="36">
        <f>SUMIFS(СВЦЭМ!$I$40:$I$783,СВЦЭМ!$A$40:$A$783,$A321,СВЦЭМ!$B$39:$B$782,L$296)+'СЕТ СН'!$F$16</f>
        <v>0</v>
      </c>
      <c r="M321" s="36">
        <f>SUMIFS(СВЦЭМ!$I$40:$I$783,СВЦЭМ!$A$40:$A$783,$A321,СВЦЭМ!$B$39:$B$782,M$296)+'СЕТ СН'!$F$16</f>
        <v>0</v>
      </c>
      <c r="N321" s="36">
        <f>SUMIFS(СВЦЭМ!$I$40:$I$783,СВЦЭМ!$A$40:$A$783,$A321,СВЦЭМ!$B$39:$B$782,N$296)+'СЕТ СН'!$F$16</f>
        <v>0</v>
      </c>
      <c r="O321" s="36">
        <f>SUMIFS(СВЦЭМ!$I$40:$I$783,СВЦЭМ!$A$40:$A$783,$A321,СВЦЭМ!$B$39:$B$782,O$296)+'СЕТ СН'!$F$16</f>
        <v>0</v>
      </c>
      <c r="P321" s="36">
        <f>SUMIFS(СВЦЭМ!$I$40:$I$783,СВЦЭМ!$A$40:$A$783,$A321,СВЦЭМ!$B$39:$B$782,P$296)+'СЕТ СН'!$F$16</f>
        <v>0</v>
      </c>
      <c r="Q321" s="36">
        <f>SUMIFS(СВЦЭМ!$I$40:$I$783,СВЦЭМ!$A$40:$A$783,$A321,СВЦЭМ!$B$39:$B$782,Q$296)+'СЕТ СН'!$F$16</f>
        <v>0</v>
      </c>
      <c r="R321" s="36">
        <f>SUMIFS(СВЦЭМ!$I$40:$I$783,СВЦЭМ!$A$40:$A$783,$A321,СВЦЭМ!$B$39:$B$782,R$296)+'СЕТ СН'!$F$16</f>
        <v>0</v>
      </c>
      <c r="S321" s="36">
        <f>SUMIFS(СВЦЭМ!$I$40:$I$783,СВЦЭМ!$A$40:$A$783,$A321,СВЦЭМ!$B$39:$B$782,S$296)+'СЕТ СН'!$F$16</f>
        <v>0</v>
      </c>
      <c r="T321" s="36">
        <f>SUMIFS(СВЦЭМ!$I$40:$I$783,СВЦЭМ!$A$40:$A$783,$A321,СВЦЭМ!$B$39:$B$782,T$296)+'СЕТ СН'!$F$16</f>
        <v>0</v>
      </c>
      <c r="U321" s="36">
        <f>SUMIFS(СВЦЭМ!$I$40:$I$783,СВЦЭМ!$A$40:$A$783,$A321,СВЦЭМ!$B$39:$B$782,U$296)+'СЕТ СН'!$F$16</f>
        <v>0</v>
      </c>
      <c r="V321" s="36">
        <f>SUMIFS(СВЦЭМ!$I$40:$I$783,СВЦЭМ!$A$40:$A$783,$A321,СВЦЭМ!$B$39:$B$782,V$296)+'СЕТ СН'!$F$16</f>
        <v>0</v>
      </c>
      <c r="W321" s="36">
        <f>SUMIFS(СВЦЭМ!$I$40:$I$783,СВЦЭМ!$A$40:$A$783,$A321,СВЦЭМ!$B$39:$B$782,W$296)+'СЕТ СН'!$F$16</f>
        <v>0</v>
      </c>
      <c r="X321" s="36">
        <f>SUMIFS(СВЦЭМ!$I$40:$I$783,СВЦЭМ!$A$40:$A$783,$A321,СВЦЭМ!$B$39:$B$782,X$296)+'СЕТ СН'!$F$16</f>
        <v>0</v>
      </c>
      <c r="Y321" s="36">
        <f>SUMIFS(СВЦЭМ!$I$40:$I$783,СВЦЭМ!$A$40:$A$783,$A321,СВЦЭМ!$B$39:$B$782,Y$296)+'СЕТ СН'!$F$16</f>
        <v>0</v>
      </c>
    </row>
    <row r="322" spans="1:27" ht="15.75" hidden="1" x14ac:dyDescent="0.2">
      <c r="A322" s="35">
        <f t="shared" si="8"/>
        <v>45591</v>
      </c>
      <c r="B322" s="36">
        <f>SUMIFS(СВЦЭМ!$I$40:$I$783,СВЦЭМ!$A$40:$A$783,$A322,СВЦЭМ!$B$39:$B$782,B$296)+'СЕТ СН'!$F$16</f>
        <v>0</v>
      </c>
      <c r="C322" s="36">
        <f>SUMIFS(СВЦЭМ!$I$40:$I$783,СВЦЭМ!$A$40:$A$783,$A322,СВЦЭМ!$B$39:$B$782,C$296)+'СЕТ СН'!$F$16</f>
        <v>0</v>
      </c>
      <c r="D322" s="36">
        <f>SUMIFS(СВЦЭМ!$I$40:$I$783,СВЦЭМ!$A$40:$A$783,$A322,СВЦЭМ!$B$39:$B$782,D$296)+'СЕТ СН'!$F$16</f>
        <v>0</v>
      </c>
      <c r="E322" s="36">
        <f>SUMIFS(СВЦЭМ!$I$40:$I$783,СВЦЭМ!$A$40:$A$783,$A322,СВЦЭМ!$B$39:$B$782,E$296)+'СЕТ СН'!$F$16</f>
        <v>0</v>
      </c>
      <c r="F322" s="36">
        <f>SUMIFS(СВЦЭМ!$I$40:$I$783,СВЦЭМ!$A$40:$A$783,$A322,СВЦЭМ!$B$39:$B$782,F$296)+'СЕТ СН'!$F$16</f>
        <v>0</v>
      </c>
      <c r="G322" s="36">
        <f>SUMIFS(СВЦЭМ!$I$40:$I$783,СВЦЭМ!$A$40:$A$783,$A322,СВЦЭМ!$B$39:$B$782,G$296)+'СЕТ СН'!$F$16</f>
        <v>0</v>
      </c>
      <c r="H322" s="36">
        <f>SUMIFS(СВЦЭМ!$I$40:$I$783,СВЦЭМ!$A$40:$A$783,$A322,СВЦЭМ!$B$39:$B$782,H$296)+'СЕТ СН'!$F$16</f>
        <v>0</v>
      </c>
      <c r="I322" s="36">
        <f>SUMIFS(СВЦЭМ!$I$40:$I$783,СВЦЭМ!$A$40:$A$783,$A322,СВЦЭМ!$B$39:$B$782,I$296)+'СЕТ СН'!$F$16</f>
        <v>0</v>
      </c>
      <c r="J322" s="36">
        <f>SUMIFS(СВЦЭМ!$I$40:$I$783,СВЦЭМ!$A$40:$A$783,$A322,СВЦЭМ!$B$39:$B$782,J$296)+'СЕТ СН'!$F$16</f>
        <v>0</v>
      </c>
      <c r="K322" s="36">
        <f>SUMIFS(СВЦЭМ!$I$40:$I$783,СВЦЭМ!$A$40:$A$783,$A322,СВЦЭМ!$B$39:$B$782,K$296)+'СЕТ СН'!$F$16</f>
        <v>0</v>
      </c>
      <c r="L322" s="36">
        <f>SUMIFS(СВЦЭМ!$I$40:$I$783,СВЦЭМ!$A$40:$A$783,$A322,СВЦЭМ!$B$39:$B$782,L$296)+'СЕТ СН'!$F$16</f>
        <v>0</v>
      </c>
      <c r="M322" s="36">
        <f>SUMIFS(СВЦЭМ!$I$40:$I$783,СВЦЭМ!$A$40:$A$783,$A322,СВЦЭМ!$B$39:$B$782,M$296)+'СЕТ СН'!$F$16</f>
        <v>0</v>
      </c>
      <c r="N322" s="36">
        <f>SUMIFS(СВЦЭМ!$I$40:$I$783,СВЦЭМ!$A$40:$A$783,$A322,СВЦЭМ!$B$39:$B$782,N$296)+'СЕТ СН'!$F$16</f>
        <v>0</v>
      </c>
      <c r="O322" s="36">
        <f>SUMIFS(СВЦЭМ!$I$40:$I$783,СВЦЭМ!$A$40:$A$783,$A322,СВЦЭМ!$B$39:$B$782,O$296)+'СЕТ СН'!$F$16</f>
        <v>0</v>
      </c>
      <c r="P322" s="36">
        <f>SUMIFS(СВЦЭМ!$I$40:$I$783,СВЦЭМ!$A$40:$A$783,$A322,СВЦЭМ!$B$39:$B$782,P$296)+'СЕТ СН'!$F$16</f>
        <v>0</v>
      </c>
      <c r="Q322" s="36">
        <f>SUMIFS(СВЦЭМ!$I$40:$I$783,СВЦЭМ!$A$40:$A$783,$A322,СВЦЭМ!$B$39:$B$782,Q$296)+'СЕТ СН'!$F$16</f>
        <v>0</v>
      </c>
      <c r="R322" s="36">
        <f>SUMIFS(СВЦЭМ!$I$40:$I$783,СВЦЭМ!$A$40:$A$783,$A322,СВЦЭМ!$B$39:$B$782,R$296)+'СЕТ СН'!$F$16</f>
        <v>0</v>
      </c>
      <c r="S322" s="36">
        <f>SUMIFS(СВЦЭМ!$I$40:$I$783,СВЦЭМ!$A$40:$A$783,$A322,СВЦЭМ!$B$39:$B$782,S$296)+'СЕТ СН'!$F$16</f>
        <v>0</v>
      </c>
      <c r="T322" s="36">
        <f>SUMIFS(СВЦЭМ!$I$40:$I$783,СВЦЭМ!$A$40:$A$783,$A322,СВЦЭМ!$B$39:$B$782,T$296)+'СЕТ СН'!$F$16</f>
        <v>0</v>
      </c>
      <c r="U322" s="36">
        <f>SUMIFS(СВЦЭМ!$I$40:$I$783,СВЦЭМ!$A$40:$A$783,$A322,СВЦЭМ!$B$39:$B$782,U$296)+'СЕТ СН'!$F$16</f>
        <v>0</v>
      </c>
      <c r="V322" s="36">
        <f>SUMIFS(СВЦЭМ!$I$40:$I$783,СВЦЭМ!$A$40:$A$783,$A322,СВЦЭМ!$B$39:$B$782,V$296)+'СЕТ СН'!$F$16</f>
        <v>0</v>
      </c>
      <c r="W322" s="36">
        <f>SUMIFS(СВЦЭМ!$I$40:$I$783,СВЦЭМ!$A$40:$A$783,$A322,СВЦЭМ!$B$39:$B$782,W$296)+'СЕТ СН'!$F$16</f>
        <v>0</v>
      </c>
      <c r="X322" s="36">
        <f>SUMIFS(СВЦЭМ!$I$40:$I$783,СВЦЭМ!$A$40:$A$783,$A322,СВЦЭМ!$B$39:$B$782,X$296)+'СЕТ СН'!$F$16</f>
        <v>0</v>
      </c>
      <c r="Y322" s="36">
        <f>SUMIFS(СВЦЭМ!$I$40:$I$783,СВЦЭМ!$A$40:$A$783,$A322,СВЦЭМ!$B$39:$B$782,Y$296)+'СЕТ СН'!$F$16</f>
        <v>0</v>
      </c>
    </row>
    <row r="323" spans="1:27" ht="15.75" hidden="1" x14ac:dyDescent="0.2">
      <c r="A323" s="35">
        <f t="shared" si="8"/>
        <v>45592</v>
      </c>
      <c r="B323" s="36">
        <f>SUMIFS(СВЦЭМ!$I$40:$I$783,СВЦЭМ!$A$40:$A$783,$A323,СВЦЭМ!$B$39:$B$782,B$296)+'СЕТ СН'!$F$16</f>
        <v>0</v>
      </c>
      <c r="C323" s="36">
        <f>SUMIFS(СВЦЭМ!$I$40:$I$783,СВЦЭМ!$A$40:$A$783,$A323,СВЦЭМ!$B$39:$B$782,C$296)+'СЕТ СН'!$F$16</f>
        <v>0</v>
      </c>
      <c r="D323" s="36">
        <f>SUMIFS(СВЦЭМ!$I$40:$I$783,СВЦЭМ!$A$40:$A$783,$A323,СВЦЭМ!$B$39:$B$782,D$296)+'СЕТ СН'!$F$16</f>
        <v>0</v>
      </c>
      <c r="E323" s="36">
        <f>SUMIFS(СВЦЭМ!$I$40:$I$783,СВЦЭМ!$A$40:$A$783,$A323,СВЦЭМ!$B$39:$B$782,E$296)+'СЕТ СН'!$F$16</f>
        <v>0</v>
      </c>
      <c r="F323" s="36">
        <f>SUMIFS(СВЦЭМ!$I$40:$I$783,СВЦЭМ!$A$40:$A$783,$A323,СВЦЭМ!$B$39:$B$782,F$296)+'СЕТ СН'!$F$16</f>
        <v>0</v>
      </c>
      <c r="G323" s="36">
        <f>SUMIFS(СВЦЭМ!$I$40:$I$783,СВЦЭМ!$A$40:$A$783,$A323,СВЦЭМ!$B$39:$B$782,G$296)+'СЕТ СН'!$F$16</f>
        <v>0</v>
      </c>
      <c r="H323" s="36">
        <f>SUMIFS(СВЦЭМ!$I$40:$I$783,СВЦЭМ!$A$40:$A$783,$A323,СВЦЭМ!$B$39:$B$782,H$296)+'СЕТ СН'!$F$16</f>
        <v>0</v>
      </c>
      <c r="I323" s="36">
        <f>SUMIFS(СВЦЭМ!$I$40:$I$783,СВЦЭМ!$A$40:$A$783,$A323,СВЦЭМ!$B$39:$B$782,I$296)+'СЕТ СН'!$F$16</f>
        <v>0</v>
      </c>
      <c r="J323" s="36">
        <f>SUMIFS(СВЦЭМ!$I$40:$I$783,СВЦЭМ!$A$40:$A$783,$A323,СВЦЭМ!$B$39:$B$782,J$296)+'СЕТ СН'!$F$16</f>
        <v>0</v>
      </c>
      <c r="K323" s="36">
        <f>SUMIFS(СВЦЭМ!$I$40:$I$783,СВЦЭМ!$A$40:$A$783,$A323,СВЦЭМ!$B$39:$B$782,K$296)+'СЕТ СН'!$F$16</f>
        <v>0</v>
      </c>
      <c r="L323" s="36">
        <f>SUMIFS(СВЦЭМ!$I$40:$I$783,СВЦЭМ!$A$40:$A$783,$A323,СВЦЭМ!$B$39:$B$782,L$296)+'СЕТ СН'!$F$16</f>
        <v>0</v>
      </c>
      <c r="M323" s="36">
        <f>SUMIFS(СВЦЭМ!$I$40:$I$783,СВЦЭМ!$A$40:$A$783,$A323,СВЦЭМ!$B$39:$B$782,M$296)+'СЕТ СН'!$F$16</f>
        <v>0</v>
      </c>
      <c r="N323" s="36">
        <f>SUMIFS(СВЦЭМ!$I$40:$I$783,СВЦЭМ!$A$40:$A$783,$A323,СВЦЭМ!$B$39:$B$782,N$296)+'СЕТ СН'!$F$16</f>
        <v>0</v>
      </c>
      <c r="O323" s="36">
        <f>SUMIFS(СВЦЭМ!$I$40:$I$783,СВЦЭМ!$A$40:$A$783,$A323,СВЦЭМ!$B$39:$B$782,O$296)+'СЕТ СН'!$F$16</f>
        <v>0</v>
      </c>
      <c r="P323" s="36">
        <f>SUMIFS(СВЦЭМ!$I$40:$I$783,СВЦЭМ!$A$40:$A$783,$A323,СВЦЭМ!$B$39:$B$782,P$296)+'СЕТ СН'!$F$16</f>
        <v>0</v>
      </c>
      <c r="Q323" s="36">
        <f>SUMIFS(СВЦЭМ!$I$40:$I$783,СВЦЭМ!$A$40:$A$783,$A323,СВЦЭМ!$B$39:$B$782,Q$296)+'СЕТ СН'!$F$16</f>
        <v>0</v>
      </c>
      <c r="R323" s="36">
        <f>SUMIFS(СВЦЭМ!$I$40:$I$783,СВЦЭМ!$A$40:$A$783,$A323,СВЦЭМ!$B$39:$B$782,R$296)+'СЕТ СН'!$F$16</f>
        <v>0</v>
      </c>
      <c r="S323" s="36">
        <f>SUMIFS(СВЦЭМ!$I$40:$I$783,СВЦЭМ!$A$40:$A$783,$A323,СВЦЭМ!$B$39:$B$782,S$296)+'СЕТ СН'!$F$16</f>
        <v>0</v>
      </c>
      <c r="T323" s="36">
        <f>SUMIFS(СВЦЭМ!$I$40:$I$783,СВЦЭМ!$A$40:$A$783,$A323,СВЦЭМ!$B$39:$B$782,T$296)+'СЕТ СН'!$F$16</f>
        <v>0</v>
      </c>
      <c r="U323" s="36">
        <f>SUMIFS(СВЦЭМ!$I$40:$I$783,СВЦЭМ!$A$40:$A$783,$A323,СВЦЭМ!$B$39:$B$782,U$296)+'СЕТ СН'!$F$16</f>
        <v>0</v>
      </c>
      <c r="V323" s="36">
        <f>SUMIFS(СВЦЭМ!$I$40:$I$783,СВЦЭМ!$A$40:$A$783,$A323,СВЦЭМ!$B$39:$B$782,V$296)+'СЕТ СН'!$F$16</f>
        <v>0</v>
      </c>
      <c r="W323" s="36">
        <f>SUMIFS(СВЦЭМ!$I$40:$I$783,СВЦЭМ!$A$40:$A$783,$A323,СВЦЭМ!$B$39:$B$782,W$296)+'СЕТ СН'!$F$16</f>
        <v>0</v>
      </c>
      <c r="X323" s="36">
        <f>SUMIFS(СВЦЭМ!$I$40:$I$783,СВЦЭМ!$A$40:$A$783,$A323,СВЦЭМ!$B$39:$B$782,X$296)+'СЕТ СН'!$F$16</f>
        <v>0</v>
      </c>
      <c r="Y323" s="36">
        <f>SUMIFS(СВЦЭМ!$I$40:$I$783,СВЦЭМ!$A$40:$A$783,$A323,СВЦЭМ!$B$39:$B$782,Y$296)+'СЕТ СН'!$F$16</f>
        <v>0</v>
      </c>
    </row>
    <row r="324" spans="1:27" ht="15.75" hidden="1" x14ac:dyDescent="0.2">
      <c r="A324" s="35">
        <f t="shared" si="8"/>
        <v>45593</v>
      </c>
      <c r="B324" s="36">
        <f>SUMIFS(СВЦЭМ!$I$40:$I$783,СВЦЭМ!$A$40:$A$783,$A324,СВЦЭМ!$B$39:$B$782,B$296)+'СЕТ СН'!$F$16</f>
        <v>0</v>
      </c>
      <c r="C324" s="36">
        <f>SUMIFS(СВЦЭМ!$I$40:$I$783,СВЦЭМ!$A$40:$A$783,$A324,СВЦЭМ!$B$39:$B$782,C$296)+'СЕТ СН'!$F$16</f>
        <v>0</v>
      </c>
      <c r="D324" s="36">
        <f>SUMIFS(СВЦЭМ!$I$40:$I$783,СВЦЭМ!$A$40:$A$783,$A324,СВЦЭМ!$B$39:$B$782,D$296)+'СЕТ СН'!$F$16</f>
        <v>0</v>
      </c>
      <c r="E324" s="36">
        <f>SUMIFS(СВЦЭМ!$I$40:$I$783,СВЦЭМ!$A$40:$A$783,$A324,СВЦЭМ!$B$39:$B$782,E$296)+'СЕТ СН'!$F$16</f>
        <v>0</v>
      </c>
      <c r="F324" s="36">
        <f>SUMIFS(СВЦЭМ!$I$40:$I$783,СВЦЭМ!$A$40:$A$783,$A324,СВЦЭМ!$B$39:$B$782,F$296)+'СЕТ СН'!$F$16</f>
        <v>0</v>
      </c>
      <c r="G324" s="36">
        <f>SUMIFS(СВЦЭМ!$I$40:$I$783,СВЦЭМ!$A$40:$A$783,$A324,СВЦЭМ!$B$39:$B$782,G$296)+'СЕТ СН'!$F$16</f>
        <v>0</v>
      </c>
      <c r="H324" s="36">
        <f>SUMIFS(СВЦЭМ!$I$40:$I$783,СВЦЭМ!$A$40:$A$783,$A324,СВЦЭМ!$B$39:$B$782,H$296)+'СЕТ СН'!$F$16</f>
        <v>0</v>
      </c>
      <c r="I324" s="36">
        <f>SUMIFS(СВЦЭМ!$I$40:$I$783,СВЦЭМ!$A$40:$A$783,$A324,СВЦЭМ!$B$39:$B$782,I$296)+'СЕТ СН'!$F$16</f>
        <v>0</v>
      </c>
      <c r="J324" s="36">
        <f>SUMIFS(СВЦЭМ!$I$40:$I$783,СВЦЭМ!$A$40:$A$783,$A324,СВЦЭМ!$B$39:$B$782,J$296)+'СЕТ СН'!$F$16</f>
        <v>0</v>
      </c>
      <c r="K324" s="36">
        <f>SUMIFS(СВЦЭМ!$I$40:$I$783,СВЦЭМ!$A$40:$A$783,$A324,СВЦЭМ!$B$39:$B$782,K$296)+'СЕТ СН'!$F$16</f>
        <v>0</v>
      </c>
      <c r="L324" s="36">
        <f>SUMIFS(СВЦЭМ!$I$40:$I$783,СВЦЭМ!$A$40:$A$783,$A324,СВЦЭМ!$B$39:$B$782,L$296)+'СЕТ СН'!$F$16</f>
        <v>0</v>
      </c>
      <c r="M324" s="36">
        <f>SUMIFS(СВЦЭМ!$I$40:$I$783,СВЦЭМ!$A$40:$A$783,$A324,СВЦЭМ!$B$39:$B$782,M$296)+'СЕТ СН'!$F$16</f>
        <v>0</v>
      </c>
      <c r="N324" s="36">
        <f>SUMIFS(СВЦЭМ!$I$40:$I$783,СВЦЭМ!$A$40:$A$783,$A324,СВЦЭМ!$B$39:$B$782,N$296)+'СЕТ СН'!$F$16</f>
        <v>0</v>
      </c>
      <c r="O324" s="36">
        <f>SUMIFS(СВЦЭМ!$I$40:$I$783,СВЦЭМ!$A$40:$A$783,$A324,СВЦЭМ!$B$39:$B$782,O$296)+'СЕТ СН'!$F$16</f>
        <v>0</v>
      </c>
      <c r="P324" s="36">
        <f>SUMIFS(СВЦЭМ!$I$40:$I$783,СВЦЭМ!$A$40:$A$783,$A324,СВЦЭМ!$B$39:$B$782,P$296)+'СЕТ СН'!$F$16</f>
        <v>0</v>
      </c>
      <c r="Q324" s="36">
        <f>SUMIFS(СВЦЭМ!$I$40:$I$783,СВЦЭМ!$A$40:$A$783,$A324,СВЦЭМ!$B$39:$B$782,Q$296)+'СЕТ СН'!$F$16</f>
        <v>0</v>
      </c>
      <c r="R324" s="36">
        <f>SUMIFS(СВЦЭМ!$I$40:$I$783,СВЦЭМ!$A$40:$A$783,$A324,СВЦЭМ!$B$39:$B$782,R$296)+'СЕТ СН'!$F$16</f>
        <v>0</v>
      </c>
      <c r="S324" s="36">
        <f>SUMIFS(СВЦЭМ!$I$40:$I$783,СВЦЭМ!$A$40:$A$783,$A324,СВЦЭМ!$B$39:$B$782,S$296)+'СЕТ СН'!$F$16</f>
        <v>0</v>
      </c>
      <c r="T324" s="36">
        <f>SUMIFS(СВЦЭМ!$I$40:$I$783,СВЦЭМ!$A$40:$A$783,$A324,СВЦЭМ!$B$39:$B$782,T$296)+'СЕТ СН'!$F$16</f>
        <v>0</v>
      </c>
      <c r="U324" s="36">
        <f>SUMIFS(СВЦЭМ!$I$40:$I$783,СВЦЭМ!$A$40:$A$783,$A324,СВЦЭМ!$B$39:$B$782,U$296)+'СЕТ СН'!$F$16</f>
        <v>0</v>
      </c>
      <c r="V324" s="36">
        <f>SUMIFS(СВЦЭМ!$I$40:$I$783,СВЦЭМ!$A$40:$A$783,$A324,СВЦЭМ!$B$39:$B$782,V$296)+'СЕТ СН'!$F$16</f>
        <v>0</v>
      </c>
      <c r="W324" s="36">
        <f>SUMIFS(СВЦЭМ!$I$40:$I$783,СВЦЭМ!$A$40:$A$783,$A324,СВЦЭМ!$B$39:$B$782,W$296)+'СЕТ СН'!$F$16</f>
        <v>0</v>
      </c>
      <c r="X324" s="36">
        <f>SUMIFS(СВЦЭМ!$I$40:$I$783,СВЦЭМ!$A$40:$A$783,$A324,СВЦЭМ!$B$39:$B$782,X$296)+'СЕТ СН'!$F$16</f>
        <v>0</v>
      </c>
      <c r="Y324" s="36">
        <f>SUMIFS(СВЦЭМ!$I$40:$I$783,СВЦЭМ!$A$40:$A$783,$A324,СВЦЭМ!$B$39:$B$782,Y$296)+'СЕТ СН'!$F$16</f>
        <v>0</v>
      </c>
    </row>
    <row r="325" spans="1:27" ht="15.75" hidden="1" x14ac:dyDescent="0.2">
      <c r="A325" s="35">
        <f t="shared" si="8"/>
        <v>45594</v>
      </c>
      <c r="B325" s="36">
        <f>SUMIFS(СВЦЭМ!$I$40:$I$783,СВЦЭМ!$A$40:$A$783,$A325,СВЦЭМ!$B$39:$B$782,B$296)+'СЕТ СН'!$F$16</f>
        <v>0</v>
      </c>
      <c r="C325" s="36">
        <f>SUMIFS(СВЦЭМ!$I$40:$I$783,СВЦЭМ!$A$40:$A$783,$A325,СВЦЭМ!$B$39:$B$782,C$296)+'СЕТ СН'!$F$16</f>
        <v>0</v>
      </c>
      <c r="D325" s="36">
        <f>SUMIFS(СВЦЭМ!$I$40:$I$783,СВЦЭМ!$A$40:$A$783,$A325,СВЦЭМ!$B$39:$B$782,D$296)+'СЕТ СН'!$F$16</f>
        <v>0</v>
      </c>
      <c r="E325" s="36">
        <f>SUMIFS(СВЦЭМ!$I$40:$I$783,СВЦЭМ!$A$40:$A$783,$A325,СВЦЭМ!$B$39:$B$782,E$296)+'СЕТ СН'!$F$16</f>
        <v>0</v>
      </c>
      <c r="F325" s="36">
        <f>SUMIFS(СВЦЭМ!$I$40:$I$783,СВЦЭМ!$A$40:$A$783,$A325,СВЦЭМ!$B$39:$B$782,F$296)+'СЕТ СН'!$F$16</f>
        <v>0</v>
      </c>
      <c r="G325" s="36">
        <f>SUMIFS(СВЦЭМ!$I$40:$I$783,СВЦЭМ!$A$40:$A$783,$A325,СВЦЭМ!$B$39:$B$782,G$296)+'СЕТ СН'!$F$16</f>
        <v>0</v>
      </c>
      <c r="H325" s="36">
        <f>SUMIFS(СВЦЭМ!$I$40:$I$783,СВЦЭМ!$A$40:$A$783,$A325,СВЦЭМ!$B$39:$B$782,H$296)+'СЕТ СН'!$F$16</f>
        <v>0</v>
      </c>
      <c r="I325" s="36">
        <f>SUMIFS(СВЦЭМ!$I$40:$I$783,СВЦЭМ!$A$40:$A$783,$A325,СВЦЭМ!$B$39:$B$782,I$296)+'СЕТ СН'!$F$16</f>
        <v>0</v>
      </c>
      <c r="J325" s="36">
        <f>SUMIFS(СВЦЭМ!$I$40:$I$783,СВЦЭМ!$A$40:$A$783,$A325,СВЦЭМ!$B$39:$B$782,J$296)+'СЕТ СН'!$F$16</f>
        <v>0</v>
      </c>
      <c r="K325" s="36">
        <f>SUMIFS(СВЦЭМ!$I$40:$I$783,СВЦЭМ!$A$40:$A$783,$A325,СВЦЭМ!$B$39:$B$782,K$296)+'СЕТ СН'!$F$16</f>
        <v>0</v>
      </c>
      <c r="L325" s="36">
        <f>SUMIFS(СВЦЭМ!$I$40:$I$783,СВЦЭМ!$A$40:$A$783,$A325,СВЦЭМ!$B$39:$B$782,L$296)+'СЕТ СН'!$F$16</f>
        <v>0</v>
      </c>
      <c r="M325" s="36">
        <f>SUMIFS(СВЦЭМ!$I$40:$I$783,СВЦЭМ!$A$40:$A$783,$A325,СВЦЭМ!$B$39:$B$782,M$296)+'СЕТ СН'!$F$16</f>
        <v>0</v>
      </c>
      <c r="N325" s="36">
        <f>SUMIFS(СВЦЭМ!$I$40:$I$783,СВЦЭМ!$A$40:$A$783,$A325,СВЦЭМ!$B$39:$B$782,N$296)+'СЕТ СН'!$F$16</f>
        <v>0</v>
      </c>
      <c r="O325" s="36">
        <f>SUMIFS(СВЦЭМ!$I$40:$I$783,СВЦЭМ!$A$40:$A$783,$A325,СВЦЭМ!$B$39:$B$782,O$296)+'СЕТ СН'!$F$16</f>
        <v>0</v>
      </c>
      <c r="P325" s="36">
        <f>SUMIFS(СВЦЭМ!$I$40:$I$783,СВЦЭМ!$A$40:$A$783,$A325,СВЦЭМ!$B$39:$B$782,P$296)+'СЕТ СН'!$F$16</f>
        <v>0</v>
      </c>
      <c r="Q325" s="36">
        <f>SUMIFS(СВЦЭМ!$I$40:$I$783,СВЦЭМ!$A$40:$A$783,$A325,СВЦЭМ!$B$39:$B$782,Q$296)+'СЕТ СН'!$F$16</f>
        <v>0</v>
      </c>
      <c r="R325" s="36">
        <f>SUMIFS(СВЦЭМ!$I$40:$I$783,СВЦЭМ!$A$40:$A$783,$A325,СВЦЭМ!$B$39:$B$782,R$296)+'СЕТ СН'!$F$16</f>
        <v>0</v>
      </c>
      <c r="S325" s="36">
        <f>SUMIFS(СВЦЭМ!$I$40:$I$783,СВЦЭМ!$A$40:$A$783,$A325,СВЦЭМ!$B$39:$B$782,S$296)+'СЕТ СН'!$F$16</f>
        <v>0</v>
      </c>
      <c r="T325" s="36">
        <f>SUMIFS(СВЦЭМ!$I$40:$I$783,СВЦЭМ!$A$40:$A$783,$A325,СВЦЭМ!$B$39:$B$782,T$296)+'СЕТ СН'!$F$16</f>
        <v>0</v>
      </c>
      <c r="U325" s="36">
        <f>SUMIFS(СВЦЭМ!$I$40:$I$783,СВЦЭМ!$A$40:$A$783,$A325,СВЦЭМ!$B$39:$B$782,U$296)+'СЕТ СН'!$F$16</f>
        <v>0</v>
      </c>
      <c r="V325" s="36">
        <f>SUMIFS(СВЦЭМ!$I$40:$I$783,СВЦЭМ!$A$40:$A$783,$A325,СВЦЭМ!$B$39:$B$782,V$296)+'СЕТ СН'!$F$16</f>
        <v>0</v>
      </c>
      <c r="W325" s="36">
        <f>SUMIFS(СВЦЭМ!$I$40:$I$783,СВЦЭМ!$A$40:$A$783,$A325,СВЦЭМ!$B$39:$B$782,W$296)+'СЕТ СН'!$F$16</f>
        <v>0</v>
      </c>
      <c r="X325" s="36">
        <f>SUMIFS(СВЦЭМ!$I$40:$I$783,СВЦЭМ!$A$40:$A$783,$A325,СВЦЭМ!$B$39:$B$782,X$296)+'СЕТ СН'!$F$16</f>
        <v>0</v>
      </c>
      <c r="Y325" s="36">
        <f>SUMIFS(СВЦЭМ!$I$40:$I$783,СВЦЭМ!$A$40:$A$783,$A325,СВЦЭМ!$B$39:$B$782,Y$296)+'СЕТ СН'!$F$16</f>
        <v>0</v>
      </c>
    </row>
    <row r="326" spans="1:27" ht="15.75" hidden="1" x14ac:dyDescent="0.2">
      <c r="A326" s="35">
        <f t="shared" si="8"/>
        <v>45595</v>
      </c>
      <c r="B326" s="36">
        <f>SUMIFS(СВЦЭМ!$I$40:$I$783,СВЦЭМ!$A$40:$A$783,$A326,СВЦЭМ!$B$39:$B$782,B$296)+'СЕТ СН'!$F$16</f>
        <v>0</v>
      </c>
      <c r="C326" s="36">
        <f>SUMIFS(СВЦЭМ!$I$40:$I$783,СВЦЭМ!$A$40:$A$783,$A326,СВЦЭМ!$B$39:$B$782,C$296)+'СЕТ СН'!$F$16</f>
        <v>0</v>
      </c>
      <c r="D326" s="36">
        <f>SUMIFS(СВЦЭМ!$I$40:$I$783,СВЦЭМ!$A$40:$A$783,$A326,СВЦЭМ!$B$39:$B$782,D$296)+'СЕТ СН'!$F$16</f>
        <v>0</v>
      </c>
      <c r="E326" s="36">
        <f>SUMIFS(СВЦЭМ!$I$40:$I$783,СВЦЭМ!$A$40:$A$783,$A326,СВЦЭМ!$B$39:$B$782,E$296)+'СЕТ СН'!$F$16</f>
        <v>0</v>
      </c>
      <c r="F326" s="36">
        <f>SUMIFS(СВЦЭМ!$I$40:$I$783,СВЦЭМ!$A$40:$A$783,$A326,СВЦЭМ!$B$39:$B$782,F$296)+'СЕТ СН'!$F$16</f>
        <v>0</v>
      </c>
      <c r="G326" s="36">
        <f>SUMIFS(СВЦЭМ!$I$40:$I$783,СВЦЭМ!$A$40:$A$783,$A326,СВЦЭМ!$B$39:$B$782,G$296)+'СЕТ СН'!$F$16</f>
        <v>0</v>
      </c>
      <c r="H326" s="36">
        <f>SUMIFS(СВЦЭМ!$I$40:$I$783,СВЦЭМ!$A$40:$A$783,$A326,СВЦЭМ!$B$39:$B$782,H$296)+'СЕТ СН'!$F$16</f>
        <v>0</v>
      </c>
      <c r="I326" s="36">
        <f>SUMIFS(СВЦЭМ!$I$40:$I$783,СВЦЭМ!$A$40:$A$783,$A326,СВЦЭМ!$B$39:$B$782,I$296)+'СЕТ СН'!$F$16</f>
        <v>0</v>
      </c>
      <c r="J326" s="36">
        <f>SUMIFS(СВЦЭМ!$I$40:$I$783,СВЦЭМ!$A$40:$A$783,$A326,СВЦЭМ!$B$39:$B$782,J$296)+'СЕТ СН'!$F$16</f>
        <v>0</v>
      </c>
      <c r="K326" s="36">
        <f>SUMIFS(СВЦЭМ!$I$40:$I$783,СВЦЭМ!$A$40:$A$783,$A326,СВЦЭМ!$B$39:$B$782,K$296)+'СЕТ СН'!$F$16</f>
        <v>0</v>
      </c>
      <c r="L326" s="36">
        <f>SUMIFS(СВЦЭМ!$I$40:$I$783,СВЦЭМ!$A$40:$A$783,$A326,СВЦЭМ!$B$39:$B$782,L$296)+'СЕТ СН'!$F$16</f>
        <v>0</v>
      </c>
      <c r="M326" s="36">
        <f>SUMIFS(СВЦЭМ!$I$40:$I$783,СВЦЭМ!$A$40:$A$783,$A326,СВЦЭМ!$B$39:$B$782,M$296)+'СЕТ СН'!$F$16</f>
        <v>0</v>
      </c>
      <c r="N326" s="36">
        <f>SUMIFS(СВЦЭМ!$I$40:$I$783,СВЦЭМ!$A$40:$A$783,$A326,СВЦЭМ!$B$39:$B$782,N$296)+'СЕТ СН'!$F$16</f>
        <v>0</v>
      </c>
      <c r="O326" s="36">
        <f>SUMIFS(СВЦЭМ!$I$40:$I$783,СВЦЭМ!$A$40:$A$783,$A326,СВЦЭМ!$B$39:$B$782,O$296)+'СЕТ СН'!$F$16</f>
        <v>0</v>
      </c>
      <c r="P326" s="36">
        <f>SUMIFS(СВЦЭМ!$I$40:$I$783,СВЦЭМ!$A$40:$A$783,$A326,СВЦЭМ!$B$39:$B$782,P$296)+'СЕТ СН'!$F$16</f>
        <v>0</v>
      </c>
      <c r="Q326" s="36">
        <f>SUMIFS(СВЦЭМ!$I$40:$I$783,СВЦЭМ!$A$40:$A$783,$A326,СВЦЭМ!$B$39:$B$782,Q$296)+'СЕТ СН'!$F$16</f>
        <v>0</v>
      </c>
      <c r="R326" s="36">
        <f>SUMIFS(СВЦЭМ!$I$40:$I$783,СВЦЭМ!$A$40:$A$783,$A326,СВЦЭМ!$B$39:$B$782,R$296)+'СЕТ СН'!$F$16</f>
        <v>0</v>
      </c>
      <c r="S326" s="36">
        <f>SUMIFS(СВЦЭМ!$I$40:$I$783,СВЦЭМ!$A$40:$A$783,$A326,СВЦЭМ!$B$39:$B$782,S$296)+'СЕТ СН'!$F$16</f>
        <v>0</v>
      </c>
      <c r="T326" s="36">
        <f>SUMIFS(СВЦЭМ!$I$40:$I$783,СВЦЭМ!$A$40:$A$783,$A326,СВЦЭМ!$B$39:$B$782,T$296)+'СЕТ СН'!$F$16</f>
        <v>0</v>
      </c>
      <c r="U326" s="36">
        <f>SUMIFS(СВЦЭМ!$I$40:$I$783,СВЦЭМ!$A$40:$A$783,$A326,СВЦЭМ!$B$39:$B$782,U$296)+'СЕТ СН'!$F$16</f>
        <v>0</v>
      </c>
      <c r="V326" s="36">
        <f>SUMIFS(СВЦЭМ!$I$40:$I$783,СВЦЭМ!$A$40:$A$783,$A326,СВЦЭМ!$B$39:$B$782,V$296)+'СЕТ СН'!$F$16</f>
        <v>0</v>
      </c>
      <c r="W326" s="36">
        <f>SUMIFS(СВЦЭМ!$I$40:$I$783,СВЦЭМ!$A$40:$A$783,$A326,СВЦЭМ!$B$39:$B$782,W$296)+'СЕТ СН'!$F$16</f>
        <v>0</v>
      </c>
      <c r="X326" s="36">
        <f>SUMIFS(СВЦЭМ!$I$40:$I$783,СВЦЭМ!$A$40:$A$783,$A326,СВЦЭМ!$B$39:$B$782,X$296)+'СЕТ СН'!$F$16</f>
        <v>0</v>
      </c>
      <c r="Y326" s="36">
        <f>SUMIFS(СВЦЭМ!$I$40:$I$783,СВЦЭМ!$A$40:$A$783,$A326,СВЦЭМ!$B$39:$B$782,Y$296)+'СЕТ СН'!$F$16</f>
        <v>0</v>
      </c>
    </row>
    <row r="327" spans="1:27" ht="15.75" hidden="1" x14ac:dyDescent="0.2">
      <c r="A327" s="35">
        <f t="shared" si="8"/>
        <v>45596</v>
      </c>
      <c r="B327" s="36">
        <f>SUMIFS(СВЦЭМ!$I$40:$I$783,СВЦЭМ!$A$40:$A$783,$A327,СВЦЭМ!$B$39:$B$782,B$296)+'СЕТ СН'!$F$16</f>
        <v>0</v>
      </c>
      <c r="C327" s="36">
        <f>SUMIFS(СВЦЭМ!$I$40:$I$783,СВЦЭМ!$A$40:$A$783,$A327,СВЦЭМ!$B$39:$B$782,C$296)+'СЕТ СН'!$F$16</f>
        <v>0</v>
      </c>
      <c r="D327" s="36">
        <f>SUMIFS(СВЦЭМ!$I$40:$I$783,СВЦЭМ!$A$40:$A$783,$A327,СВЦЭМ!$B$39:$B$782,D$296)+'СЕТ СН'!$F$16</f>
        <v>0</v>
      </c>
      <c r="E327" s="36">
        <f>SUMIFS(СВЦЭМ!$I$40:$I$783,СВЦЭМ!$A$40:$A$783,$A327,СВЦЭМ!$B$39:$B$782,E$296)+'СЕТ СН'!$F$16</f>
        <v>0</v>
      </c>
      <c r="F327" s="36">
        <f>SUMIFS(СВЦЭМ!$I$40:$I$783,СВЦЭМ!$A$40:$A$783,$A327,СВЦЭМ!$B$39:$B$782,F$296)+'СЕТ СН'!$F$16</f>
        <v>0</v>
      </c>
      <c r="G327" s="36">
        <f>SUMIFS(СВЦЭМ!$I$40:$I$783,СВЦЭМ!$A$40:$A$783,$A327,СВЦЭМ!$B$39:$B$782,G$296)+'СЕТ СН'!$F$16</f>
        <v>0</v>
      </c>
      <c r="H327" s="36">
        <f>SUMIFS(СВЦЭМ!$I$40:$I$783,СВЦЭМ!$A$40:$A$783,$A327,СВЦЭМ!$B$39:$B$782,H$296)+'СЕТ СН'!$F$16</f>
        <v>0</v>
      </c>
      <c r="I327" s="36">
        <f>SUMIFS(СВЦЭМ!$I$40:$I$783,СВЦЭМ!$A$40:$A$783,$A327,СВЦЭМ!$B$39:$B$782,I$296)+'СЕТ СН'!$F$16</f>
        <v>0</v>
      </c>
      <c r="J327" s="36">
        <f>SUMIFS(СВЦЭМ!$I$40:$I$783,СВЦЭМ!$A$40:$A$783,$A327,СВЦЭМ!$B$39:$B$782,J$296)+'СЕТ СН'!$F$16</f>
        <v>0</v>
      </c>
      <c r="K327" s="36">
        <f>SUMIFS(СВЦЭМ!$I$40:$I$783,СВЦЭМ!$A$40:$A$783,$A327,СВЦЭМ!$B$39:$B$782,K$296)+'СЕТ СН'!$F$16</f>
        <v>0</v>
      </c>
      <c r="L327" s="36">
        <f>SUMIFS(СВЦЭМ!$I$40:$I$783,СВЦЭМ!$A$40:$A$783,$A327,СВЦЭМ!$B$39:$B$782,L$296)+'СЕТ СН'!$F$16</f>
        <v>0</v>
      </c>
      <c r="M327" s="36">
        <f>SUMIFS(СВЦЭМ!$I$40:$I$783,СВЦЭМ!$A$40:$A$783,$A327,СВЦЭМ!$B$39:$B$782,M$296)+'СЕТ СН'!$F$16</f>
        <v>0</v>
      </c>
      <c r="N327" s="36">
        <f>SUMIFS(СВЦЭМ!$I$40:$I$783,СВЦЭМ!$A$40:$A$783,$A327,СВЦЭМ!$B$39:$B$782,N$296)+'СЕТ СН'!$F$16</f>
        <v>0</v>
      </c>
      <c r="O327" s="36">
        <f>SUMIFS(СВЦЭМ!$I$40:$I$783,СВЦЭМ!$A$40:$A$783,$A327,СВЦЭМ!$B$39:$B$782,O$296)+'СЕТ СН'!$F$16</f>
        <v>0</v>
      </c>
      <c r="P327" s="36">
        <f>SUMIFS(СВЦЭМ!$I$40:$I$783,СВЦЭМ!$A$40:$A$783,$A327,СВЦЭМ!$B$39:$B$782,P$296)+'СЕТ СН'!$F$16</f>
        <v>0</v>
      </c>
      <c r="Q327" s="36">
        <f>SUMIFS(СВЦЭМ!$I$40:$I$783,СВЦЭМ!$A$40:$A$783,$A327,СВЦЭМ!$B$39:$B$782,Q$296)+'СЕТ СН'!$F$16</f>
        <v>0</v>
      </c>
      <c r="R327" s="36">
        <f>SUMIFS(СВЦЭМ!$I$40:$I$783,СВЦЭМ!$A$40:$A$783,$A327,СВЦЭМ!$B$39:$B$782,R$296)+'СЕТ СН'!$F$16</f>
        <v>0</v>
      </c>
      <c r="S327" s="36">
        <f>SUMIFS(СВЦЭМ!$I$40:$I$783,СВЦЭМ!$A$40:$A$783,$A327,СВЦЭМ!$B$39:$B$782,S$296)+'СЕТ СН'!$F$16</f>
        <v>0</v>
      </c>
      <c r="T327" s="36">
        <f>SUMIFS(СВЦЭМ!$I$40:$I$783,СВЦЭМ!$A$40:$A$783,$A327,СВЦЭМ!$B$39:$B$782,T$296)+'СЕТ СН'!$F$16</f>
        <v>0</v>
      </c>
      <c r="U327" s="36">
        <f>SUMIFS(СВЦЭМ!$I$40:$I$783,СВЦЭМ!$A$40:$A$783,$A327,СВЦЭМ!$B$39:$B$782,U$296)+'СЕТ СН'!$F$16</f>
        <v>0</v>
      </c>
      <c r="V327" s="36">
        <f>SUMIFS(СВЦЭМ!$I$40:$I$783,СВЦЭМ!$A$40:$A$783,$A327,СВЦЭМ!$B$39:$B$782,V$296)+'СЕТ СН'!$F$16</f>
        <v>0</v>
      </c>
      <c r="W327" s="36">
        <f>SUMIFS(СВЦЭМ!$I$40:$I$783,СВЦЭМ!$A$40:$A$783,$A327,СВЦЭМ!$B$39:$B$782,W$296)+'СЕТ СН'!$F$16</f>
        <v>0</v>
      </c>
      <c r="X327" s="36">
        <f>SUMIFS(СВЦЭМ!$I$40:$I$783,СВЦЭМ!$A$40:$A$783,$A327,СВЦЭМ!$B$39:$B$782,X$296)+'СЕТ СН'!$F$16</f>
        <v>0</v>
      </c>
      <c r="Y327" s="36">
        <f>SUMIFS(СВЦЭМ!$I$40:$I$783,СВЦЭМ!$A$40:$A$783,$A327,СВЦЭМ!$B$39:$B$782,Y$296)+'СЕТ СН'!$F$16</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7" t="s">
        <v>7</v>
      </c>
      <c r="B329" s="131" t="s">
        <v>119</v>
      </c>
      <c r="C329" s="132"/>
      <c r="D329" s="132"/>
      <c r="E329" s="132"/>
      <c r="F329" s="132"/>
      <c r="G329" s="132"/>
      <c r="H329" s="132"/>
      <c r="I329" s="132"/>
      <c r="J329" s="132"/>
      <c r="K329" s="132"/>
      <c r="L329" s="132"/>
      <c r="M329" s="132"/>
      <c r="N329" s="132"/>
      <c r="O329" s="132"/>
      <c r="P329" s="132"/>
      <c r="Q329" s="132"/>
      <c r="R329" s="132"/>
      <c r="S329" s="132"/>
      <c r="T329" s="132"/>
      <c r="U329" s="132"/>
      <c r="V329" s="132"/>
      <c r="W329" s="132"/>
      <c r="X329" s="132"/>
      <c r="Y329" s="133"/>
    </row>
    <row r="330" spans="1:27" ht="12.75" hidden="1" customHeight="1" x14ac:dyDescent="0.2">
      <c r="A330" s="138"/>
      <c r="B330" s="134"/>
      <c r="C330" s="135"/>
      <c r="D330" s="135"/>
      <c r="E330" s="135"/>
      <c r="F330" s="135"/>
      <c r="G330" s="135"/>
      <c r="H330" s="135"/>
      <c r="I330" s="135"/>
      <c r="J330" s="135"/>
      <c r="K330" s="135"/>
      <c r="L330" s="135"/>
      <c r="M330" s="135"/>
      <c r="N330" s="135"/>
      <c r="O330" s="135"/>
      <c r="P330" s="135"/>
      <c r="Q330" s="135"/>
      <c r="R330" s="135"/>
      <c r="S330" s="135"/>
      <c r="T330" s="135"/>
      <c r="U330" s="135"/>
      <c r="V330" s="135"/>
      <c r="W330" s="135"/>
      <c r="X330" s="135"/>
      <c r="Y330" s="136"/>
    </row>
    <row r="331" spans="1:27" s="46" customFormat="1" ht="12.75" hidden="1" customHeight="1" x14ac:dyDescent="0.2">
      <c r="A331" s="139"/>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01.10.2024</v>
      </c>
      <c r="B332" s="36">
        <f>SUMIFS(СВЦЭМ!$J$40:$J$783,СВЦЭМ!$A$40:$A$783,$A332,СВЦЭМ!$B$39:$B$782,B$331)+'СЕТ СН'!$F$16</f>
        <v>0</v>
      </c>
      <c r="C332" s="36">
        <f>SUMIFS(СВЦЭМ!$J$40:$J$783,СВЦЭМ!$A$40:$A$783,$A332,СВЦЭМ!$B$39:$B$782,C$331)+'СЕТ СН'!$F$16</f>
        <v>0</v>
      </c>
      <c r="D332" s="36">
        <f>SUMIFS(СВЦЭМ!$J$40:$J$783,СВЦЭМ!$A$40:$A$783,$A332,СВЦЭМ!$B$39:$B$782,D$331)+'СЕТ СН'!$F$16</f>
        <v>0</v>
      </c>
      <c r="E332" s="36">
        <f>SUMIFS(СВЦЭМ!$J$40:$J$783,СВЦЭМ!$A$40:$A$783,$A332,СВЦЭМ!$B$39:$B$782,E$331)+'СЕТ СН'!$F$16</f>
        <v>0</v>
      </c>
      <c r="F332" s="36">
        <f>SUMIFS(СВЦЭМ!$J$40:$J$783,СВЦЭМ!$A$40:$A$783,$A332,СВЦЭМ!$B$39:$B$782,F$331)+'СЕТ СН'!$F$16</f>
        <v>0</v>
      </c>
      <c r="G332" s="36">
        <f>SUMIFS(СВЦЭМ!$J$40:$J$783,СВЦЭМ!$A$40:$A$783,$A332,СВЦЭМ!$B$39:$B$782,G$331)+'СЕТ СН'!$F$16</f>
        <v>0</v>
      </c>
      <c r="H332" s="36">
        <f>SUMIFS(СВЦЭМ!$J$40:$J$783,СВЦЭМ!$A$40:$A$783,$A332,СВЦЭМ!$B$39:$B$782,H$331)+'СЕТ СН'!$F$16</f>
        <v>0</v>
      </c>
      <c r="I332" s="36">
        <f>SUMIFS(СВЦЭМ!$J$40:$J$783,СВЦЭМ!$A$40:$A$783,$A332,СВЦЭМ!$B$39:$B$782,I$331)+'СЕТ СН'!$F$16</f>
        <v>0</v>
      </c>
      <c r="J332" s="36">
        <f>SUMIFS(СВЦЭМ!$J$40:$J$783,СВЦЭМ!$A$40:$A$783,$A332,СВЦЭМ!$B$39:$B$782,J$331)+'СЕТ СН'!$F$16</f>
        <v>0</v>
      </c>
      <c r="K332" s="36">
        <f>SUMIFS(СВЦЭМ!$J$40:$J$783,СВЦЭМ!$A$40:$A$783,$A332,СВЦЭМ!$B$39:$B$782,K$331)+'СЕТ СН'!$F$16</f>
        <v>0</v>
      </c>
      <c r="L332" s="36">
        <f>SUMIFS(СВЦЭМ!$J$40:$J$783,СВЦЭМ!$A$40:$A$783,$A332,СВЦЭМ!$B$39:$B$782,L$331)+'СЕТ СН'!$F$16</f>
        <v>0</v>
      </c>
      <c r="M332" s="36">
        <f>SUMIFS(СВЦЭМ!$J$40:$J$783,СВЦЭМ!$A$40:$A$783,$A332,СВЦЭМ!$B$39:$B$782,M$331)+'СЕТ СН'!$F$16</f>
        <v>0</v>
      </c>
      <c r="N332" s="36">
        <f>SUMIFS(СВЦЭМ!$J$40:$J$783,СВЦЭМ!$A$40:$A$783,$A332,СВЦЭМ!$B$39:$B$782,N$331)+'СЕТ СН'!$F$16</f>
        <v>0</v>
      </c>
      <c r="O332" s="36">
        <f>SUMIFS(СВЦЭМ!$J$40:$J$783,СВЦЭМ!$A$40:$A$783,$A332,СВЦЭМ!$B$39:$B$782,O$331)+'СЕТ СН'!$F$16</f>
        <v>0</v>
      </c>
      <c r="P332" s="36">
        <f>SUMIFS(СВЦЭМ!$J$40:$J$783,СВЦЭМ!$A$40:$A$783,$A332,СВЦЭМ!$B$39:$B$782,P$331)+'СЕТ СН'!$F$16</f>
        <v>0</v>
      </c>
      <c r="Q332" s="36">
        <f>SUMIFS(СВЦЭМ!$J$40:$J$783,СВЦЭМ!$A$40:$A$783,$A332,СВЦЭМ!$B$39:$B$782,Q$331)+'СЕТ СН'!$F$16</f>
        <v>0</v>
      </c>
      <c r="R332" s="36">
        <f>SUMIFS(СВЦЭМ!$J$40:$J$783,СВЦЭМ!$A$40:$A$783,$A332,СВЦЭМ!$B$39:$B$782,R$331)+'СЕТ СН'!$F$16</f>
        <v>0</v>
      </c>
      <c r="S332" s="36">
        <f>SUMIFS(СВЦЭМ!$J$40:$J$783,СВЦЭМ!$A$40:$A$783,$A332,СВЦЭМ!$B$39:$B$782,S$331)+'СЕТ СН'!$F$16</f>
        <v>0</v>
      </c>
      <c r="T332" s="36">
        <f>SUMIFS(СВЦЭМ!$J$40:$J$783,СВЦЭМ!$A$40:$A$783,$A332,СВЦЭМ!$B$39:$B$782,T$331)+'СЕТ СН'!$F$16</f>
        <v>0</v>
      </c>
      <c r="U332" s="36">
        <f>SUMIFS(СВЦЭМ!$J$40:$J$783,СВЦЭМ!$A$40:$A$783,$A332,СВЦЭМ!$B$39:$B$782,U$331)+'СЕТ СН'!$F$16</f>
        <v>0</v>
      </c>
      <c r="V332" s="36">
        <f>SUMIFS(СВЦЭМ!$J$40:$J$783,СВЦЭМ!$A$40:$A$783,$A332,СВЦЭМ!$B$39:$B$782,V$331)+'СЕТ СН'!$F$16</f>
        <v>0</v>
      </c>
      <c r="W332" s="36">
        <f>SUMIFS(СВЦЭМ!$J$40:$J$783,СВЦЭМ!$A$40:$A$783,$A332,СВЦЭМ!$B$39:$B$782,W$331)+'СЕТ СН'!$F$16</f>
        <v>0</v>
      </c>
      <c r="X332" s="36">
        <f>SUMIFS(СВЦЭМ!$J$40:$J$783,СВЦЭМ!$A$40:$A$783,$A332,СВЦЭМ!$B$39:$B$782,X$331)+'СЕТ СН'!$F$16</f>
        <v>0</v>
      </c>
      <c r="Y332" s="36">
        <f>SUMIFS(СВЦЭМ!$J$40:$J$783,СВЦЭМ!$A$40:$A$783,$A332,СВЦЭМ!$B$39:$B$782,Y$331)+'СЕТ СН'!$F$16</f>
        <v>0</v>
      </c>
      <c r="AA332" s="45"/>
    </row>
    <row r="333" spans="1:27" ht="15.75" hidden="1" x14ac:dyDescent="0.2">
      <c r="A333" s="35">
        <f>A332+1</f>
        <v>45567</v>
      </c>
      <c r="B333" s="36">
        <f>SUMIFS(СВЦЭМ!$J$40:$J$783,СВЦЭМ!$A$40:$A$783,$A333,СВЦЭМ!$B$39:$B$782,B$331)+'СЕТ СН'!$F$16</f>
        <v>0</v>
      </c>
      <c r="C333" s="36">
        <f>SUMIFS(СВЦЭМ!$J$40:$J$783,СВЦЭМ!$A$40:$A$783,$A333,СВЦЭМ!$B$39:$B$782,C$331)+'СЕТ СН'!$F$16</f>
        <v>0</v>
      </c>
      <c r="D333" s="36">
        <f>SUMIFS(СВЦЭМ!$J$40:$J$783,СВЦЭМ!$A$40:$A$783,$A333,СВЦЭМ!$B$39:$B$782,D$331)+'СЕТ СН'!$F$16</f>
        <v>0</v>
      </c>
      <c r="E333" s="36">
        <f>SUMIFS(СВЦЭМ!$J$40:$J$783,СВЦЭМ!$A$40:$A$783,$A333,СВЦЭМ!$B$39:$B$782,E$331)+'СЕТ СН'!$F$16</f>
        <v>0</v>
      </c>
      <c r="F333" s="36">
        <f>SUMIFS(СВЦЭМ!$J$40:$J$783,СВЦЭМ!$A$40:$A$783,$A333,СВЦЭМ!$B$39:$B$782,F$331)+'СЕТ СН'!$F$16</f>
        <v>0</v>
      </c>
      <c r="G333" s="36">
        <f>SUMIFS(СВЦЭМ!$J$40:$J$783,СВЦЭМ!$A$40:$A$783,$A333,СВЦЭМ!$B$39:$B$782,G$331)+'СЕТ СН'!$F$16</f>
        <v>0</v>
      </c>
      <c r="H333" s="36">
        <f>SUMIFS(СВЦЭМ!$J$40:$J$783,СВЦЭМ!$A$40:$A$783,$A333,СВЦЭМ!$B$39:$B$782,H$331)+'СЕТ СН'!$F$16</f>
        <v>0</v>
      </c>
      <c r="I333" s="36">
        <f>SUMIFS(СВЦЭМ!$J$40:$J$783,СВЦЭМ!$A$40:$A$783,$A333,СВЦЭМ!$B$39:$B$782,I$331)+'СЕТ СН'!$F$16</f>
        <v>0</v>
      </c>
      <c r="J333" s="36">
        <f>SUMIFS(СВЦЭМ!$J$40:$J$783,СВЦЭМ!$A$40:$A$783,$A333,СВЦЭМ!$B$39:$B$782,J$331)+'СЕТ СН'!$F$16</f>
        <v>0</v>
      </c>
      <c r="K333" s="36">
        <f>SUMIFS(СВЦЭМ!$J$40:$J$783,СВЦЭМ!$A$40:$A$783,$A333,СВЦЭМ!$B$39:$B$782,K$331)+'СЕТ СН'!$F$16</f>
        <v>0</v>
      </c>
      <c r="L333" s="36">
        <f>SUMIFS(СВЦЭМ!$J$40:$J$783,СВЦЭМ!$A$40:$A$783,$A333,СВЦЭМ!$B$39:$B$782,L$331)+'СЕТ СН'!$F$16</f>
        <v>0</v>
      </c>
      <c r="M333" s="36">
        <f>SUMIFS(СВЦЭМ!$J$40:$J$783,СВЦЭМ!$A$40:$A$783,$A333,СВЦЭМ!$B$39:$B$782,M$331)+'СЕТ СН'!$F$16</f>
        <v>0</v>
      </c>
      <c r="N333" s="36">
        <f>SUMIFS(СВЦЭМ!$J$40:$J$783,СВЦЭМ!$A$40:$A$783,$A333,СВЦЭМ!$B$39:$B$782,N$331)+'СЕТ СН'!$F$16</f>
        <v>0</v>
      </c>
      <c r="O333" s="36">
        <f>SUMIFS(СВЦЭМ!$J$40:$J$783,СВЦЭМ!$A$40:$A$783,$A333,СВЦЭМ!$B$39:$B$782,O$331)+'СЕТ СН'!$F$16</f>
        <v>0</v>
      </c>
      <c r="P333" s="36">
        <f>SUMIFS(СВЦЭМ!$J$40:$J$783,СВЦЭМ!$A$40:$A$783,$A333,СВЦЭМ!$B$39:$B$782,P$331)+'СЕТ СН'!$F$16</f>
        <v>0</v>
      </c>
      <c r="Q333" s="36">
        <f>SUMIFS(СВЦЭМ!$J$40:$J$783,СВЦЭМ!$A$40:$A$783,$A333,СВЦЭМ!$B$39:$B$782,Q$331)+'СЕТ СН'!$F$16</f>
        <v>0</v>
      </c>
      <c r="R333" s="36">
        <f>SUMIFS(СВЦЭМ!$J$40:$J$783,СВЦЭМ!$A$40:$A$783,$A333,СВЦЭМ!$B$39:$B$782,R$331)+'СЕТ СН'!$F$16</f>
        <v>0</v>
      </c>
      <c r="S333" s="36">
        <f>SUMIFS(СВЦЭМ!$J$40:$J$783,СВЦЭМ!$A$40:$A$783,$A333,СВЦЭМ!$B$39:$B$782,S$331)+'СЕТ СН'!$F$16</f>
        <v>0</v>
      </c>
      <c r="T333" s="36">
        <f>SUMIFS(СВЦЭМ!$J$40:$J$783,СВЦЭМ!$A$40:$A$783,$A333,СВЦЭМ!$B$39:$B$782,T$331)+'СЕТ СН'!$F$16</f>
        <v>0</v>
      </c>
      <c r="U333" s="36">
        <f>SUMIFS(СВЦЭМ!$J$40:$J$783,СВЦЭМ!$A$40:$A$783,$A333,СВЦЭМ!$B$39:$B$782,U$331)+'СЕТ СН'!$F$16</f>
        <v>0</v>
      </c>
      <c r="V333" s="36">
        <f>SUMIFS(СВЦЭМ!$J$40:$J$783,СВЦЭМ!$A$40:$A$783,$A333,СВЦЭМ!$B$39:$B$782,V$331)+'СЕТ СН'!$F$16</f>
        <v>0</v>
      </c>
      <c r="W333" s="36">
        <f>SUMIFS(СВЦЭМ!$J$40:$J$783,СВЦЭМ!$A$40:$A$783,$A333,СВЦЭМ!$B$39:$B$782,W$331)+'СЕТ СН'!$F$16</f>
        <v>0</v>
      </c>
      <c r="X333" s="36">
        <f>SUMIFS(СВЦЭМ!$J$40:$J$783,СВЦЭМ!$A$40:$A$783,$A333,СВЦЭМ!$B$39:$B$782,X$331)+'СЕТ СН'!$F$16</f>
        <v>0</v>
      </c>
      <c r="Y333" s="36">
        <f>SUMIFS(СВЦЭМ!$J$40:$J$783,СВЦЭМ!$A$40:$A$783,$A333,СВЦЭМ!$B$39:$B$782,Y$331)+'СЕТ СН'!$F$16</f>
        <v>0</v>
      </c>
    </row>
    <row r="334" spans="1:27" ht="15.75" hidden="1" x14ac:dyDescent="0.2">
      <c r="A334" s="35">
        <f t="shared" ref="A334:A362" si="9">A333+1</f>
        <v>45568</v>
      </c>
      <c r="B334" s="36">
        <f>SUMIFS(СВЦЭМ!$J$40:$J$783,СВЦЭМ!$A$40:$A$783,$A334,СВЦЭМ!$B$39:$B$782,B$331)+'СЕТ СН'!$F$16</f>
        <v>0</v>
      </c>
      <c r="C334" s="36">
        <f>SUMIFS(СВЦЭМ!$J$40:$J$783,СВЦЭМ!$A$40:$A$783,$A334,СВЦЭМ!$B$39:$B$782,C$331)+'СЕТ СН'!$F$16</f>
        <v>0</v>
      </c>
      <c r="D334" s="36">
        <f>SUMIFS(СВЦЭМ!$J$40:$J$783,СВЦЭМ!$A$40:$A$783,$A334,СВЦЭМ!$B$39:$B$782,D$331)+'СЕТ СН'!$F$16</f>
        <v>0</v>
      </c>
      <c r="E334" s="36">
        <f>SUMIFS(СВЦЭМ!$J$40:$J$783,СВЦЭМ!$A$40:$A$783,$A334,СВЦЭМ!$B$39:$B$782,E$331)+'СЕТ СН'!$F$16</f>
        <v>0</v>
      </c>
      <c r="F334" s="36">
        <f>SUMIFS(СВЦЭМ!$J$40:$J$783,СВЦЭМ!$A$40:$A$783,$A334,СВЦЭМ!$B$39:$B$782,F$331)+'СЕТ СН'!$F$16</f>
        <v>0</v>
      </c>
      <c r="G334" s="36">
        <f>SUMIFS(СВЦЭМ!$J$40:$J$783,СВЦЭМ!$A$40:$A$783,$A334,СВЦЭМ!$B$39:$B$782,G$331)+'СЕТ СН'!$F$16</f>
        <v>0</v>
      </c>
      <c r="H334" s="36">
        <f>SUMIFS(СВЦЭМ!$J$40:$J$783,СВЦЭМ!$A$40:$A$783,$A334,СВЦЭМ!$B$39:$B$782,H$331)+'СЕТ СН'!$F$16</f>
        <v>0</v>
      </c>
      <c r="I334" s="36">
        <f>SUMIFS(СВЦЭМ!$J$40:$J$783,СВЦЭМ!$A$40:$A$783,$A334,СВЦЭМ!$B$39:$B$782,I$331)+'СЕТ СН'!$F$16</f>
        <v>0</v>
      </c>
      <c r="J334" s="36">
        <f>SUMIFS(СВЦЭМ!$J$40:$J$783,СВЦЭМ!$A$40:$A$783,$A334,СВЦЭМ!$B$39:$B$782,J$331)+'СЕТ СН'!$F$16</f>
        <v>0</v>
      </c>
      <c r="K334" s="36">
        <f>SUMIFS(СВЦЭМ!$J$40:$J$783,СВЦЭМ!$A$40:$A$783,$A334,СВЦЭМ!$B$39:$B$782,K$331)+'СЕТ СН'!$F$16</f>
        <v>0</v>
      </c>
      <c r="L334" s="36">
        <f>SUMIFS(СВЦЭМ!$J$40:$J$783,СВЦЭМ!$A$40:$A$783,$A334,СВЦЭМ!$B$39:$B$782,L$331)+'СЕТ СН'!$F$16</f>
        <v>0</v>
      </c>
      <c r="M334" s="36">
        <f>SUMIFS(СВЦЭМ!$J$40:$J$783,СВЦЭМ!$A$40:$A$783,$A334,СВЦЭМ!$B$39:$B$782,M$331)+'СЕТ СН'!$F$16</f>
        <v>0</v>
      </c>
      <c r="N334" s="36">
        <f>SUMIFS(СВЦЭМ!$J$40:$J$783,СВЦЭМ!$A$40:$A$783,$A334,СВЦЭМ!$B$39:$B$782,N$331)+'СЕТ СН'!$F$16</f>
        <v>0</v>
      </c>
      <c r="O334" s="36">
        <f>SUMIFS(СВЦЭМ!$J$40:$J$783,СВЦЭМ!$A$40:$A$783,$A334,СВЦЭМ!$B$39:$B$782,O$331)+'СЕТ СН'!$F$16</f>
        <v>0</v>
      </c>
      <c r="P334" s="36">
        <f>SUMIFS(СВЦЭМ!$J$40:$J$783,СВЦЭМ!$A$40:$A$783,$A334,СВЦЭМ!$B$39:$B$782,P$331)+'СЕТ СН'!$F$16</f>
        <v>0</v>
      </c>
      <c r="Q334" s="36">
        <f>SUMIFS(СВЦЭМ!$J$40:$J$783,СВЦЭМ!$A$40:$A$783,$A334,СВЦЭМ!$B$39:$B$782,Q$331)+'СЕТ СН'!$F$16</f>
        <v>0</v>
      </c>
      <c r="R334" s="36">
        <f>SUMIFS(СВЦЭМ!$J$40:$J$783,СВЦЭМ!$A$40:$A$783,$A334,СВЦЭМ!$B$39:$B$782,R$331)+'СЕТ СН'!$F$16</f>
        <v>0</v>
      </c>
      <c r="S334" s="36">
        <f>SUMIFS(СВЦЭМ!$J$40:$J$783,СВЦЭМ!$A$40:$A$783,$A334,СВЦЭМ!$B$39:$B$782,S$331)+'СЕТ СН'!$F$16</f>
        <v>0</v>
      </c>
      <c r="T334" s="36">
        <f>SUMIFS(СВЦЭМ!$J$40:$J$783,СВЦЭМ!$A$40:$A$783,$A334,СВЦЭМ!$B$39:$B$782,T$331)+'СЕТ СН'!$F$16</f>
        <v>0</v>
      </c>
      <c r="U334" s="36">
        <f>SUMIFS(СВЦЭМ!$J$40:$J$783,СВЦЭМ!$A$40:$A$783,$A334,СВЦЭМ!$B$39:$B$782,U$331)+'СЕТ СН'!$F$16</f>
        <v>0</v>
      </c>
      <c r="V334" s="36">
        <f>SUMIFS(СВЦЭМ!$J$40:$J$783,СВЦЭМ!$A$40:$A$783,$A334,СВЦЭМ!$B$39:$B$782,V$331)+'СЕТ СН'!$F$16</f>
        <v>0</v>
      </c>
      <c r="W334" s="36">
        <f>SUMIFS(СВЦЭМ!$J$40:$J$783,СВЦЭМ!$A$40:$A$783,$A334,СВЦЭМ!$B$39:$B$782,W$331)+'СЕТ СН'!$F$16</f>
        <v>0</v>
      </c>
      <c r="X334" s="36">
        <f>SUMIFS(СВЦЭМ!$J$40:$J$783,СВЦЭМ!$A$40:$A$783,$A334,СВЦЭМ!$B$39:$B$782,X$331)+'СЕТ СН'!$F$16</f>
        <v>0</v>
      </c>
      <c r="Y334" s="36">
        <f>SUMIFS(СВЦЭМ!$J$40:$J$783,СВЦЭМ!$A$40:$A$783,$A334,СВЦЭМ!$B$39:$B$782,Y$331)+'СЕТ СН'!$F$16</f>
        <v>0</v>
      </c>
    </row>
    <row r="335" spans="1:27" ht="15.75" hidden="1" x14ac:dyDescent="0.2">
      <c r="A335" s="35">
        <f t="shared" si="9"/>
        <v>45569</v>
      </c>
      <c r="B335" s="36">
        <f>SUMIFS(СВЦЭМ!$J$40:$J$783,СВЦЭМ!$A$40:$A$783,$A335,СВЦЭМ!$B$39:$B$782,B$331)+'СЕТ СН'!$F$16</f>
        <v>0</v>
      </c>
      <c r="C335" s="36">
        <f>SUMIFS(СВЦЭМ!$J$40:$J$783,СВЦЭМ!$A$40:$A$783,$A335,СВЦЭМ!$B$39:$B$782,C$331)+'СЕТ СН'!$F$16</f>
        <v>0</v>
      </c>
      <c r="D335" s="36">
        <f>SUMIFS(СВЦЭМ!$J$40:$J$783,СВЦЭМ!$A$40:$A$783,$A335,СВЦЭМ!$B$39:$B$782,D$331)+'СЕТ СН'!$F$16</f>
        <v>0</v>
      </c>
      <c r="E335" s="36">
        <f>SUMIFS(СВЦЭМ!$J$40:$J$783,СВЦЭМ!$A$40:$A$783,$A335,СВЦЭМ!$B$39:$B$782,E$331)+'СЕТ СН'!$F$16</f>
        <v>0</v>
      </c>
      <c r="F335" s="36">
        <f>SUMIFS(СВЦЭМ!$J$40:$J$783,СВЦЭМ!$A$40:$A$783,$A335,СВЦЭМ!$B$39:$B$782,F$331)+'СЕТ СН'!$F$16</f>
        <v>0</v>
      </c>
      <c r="G335" s="36">
        <f>SUMIFS(СВЦЭМ!$J$40:$J$783,СВЦЭМ!$A$40:$A$783,$A335,СВЦЭМ!$B$39:$B$782,G$331)+'СЕТ СН'!$F$16</f>
        <v>0</v>
      </c>
      <c r="H335" s="36">
        <f>SUMIFS(СВЦЭМ!$J$40:$J$783,СВЦЭМ!$A$40:$A$783,$A335,СВЦЭМ!$B$39:$B$782,H$331)+'СЕТ СН'!$F$16</f>
        <v>0</v>
      </c>
      <c r="I335" s="36">
        <f>SUMIFS(СВЦЭМ!$J$40:$J$783,СВЦЭМ!$A$40:$A$783,$A335,СВЦЭМ!$B$39:$B$782,I$331)+'СЕТ СН'!$F$16</f>
        <v>0</v>
      </c>
      <c r="J335" s="36">
        <f>SUMIFS(СВЦЭМ!$J$40:$J$783,СВЦЭМ!$A$40:$A$783,$A335,СВЦЭМ!$B$39:$B$782,J$331)+'СЕТ СН'!$F$16</f>
        <v>0</v>
      </c>
      <c r="K335" s="36">
        <f>SUMIFS(СВЦЭМ!$J$40:$J$783,СВЦЭМ!$A$40:$A$783,$A335,СВЦЭМ!$B$39:$B$782,K$331)+'СЕТ СН'!$F$16</f>
        <v>0</v>
      </c>
      <c r="L335" s="36">
        <f>SUMIFS(СВЦЭМ!$J$40:$J$783,СВЦЭМ!$A$40:$A$783,$A335,СВЦЭМ!$B$39:$B$782,L$331)+'СЕТ СН'!$F$16</f>
        <v>0</v>
      </c>
      <c r="M335" s="36">
        <f>SUMIFS(СВЦЭМ!$J$40:$J$783,СВЦЭМ!$A$40:$A$783,$A335,СВЦЭМ!$B$39:$B$782,M$331)+'СЕТ СН'!$F$16</f>
        <v>0</v>
      </c>
      <c r="N335" s="36">
        <f>SUMIFS(СВЦЭМ!$J$40:$J$783,СВЦЭМ!$A$40:$A$783,$A335,СВЦЭМ!$B$39:$B$782,N$331)+'СЕТ СН'!$F$16</f>
        <v>0</v>
      </c>
      <c r="O335" s="36">
        <f>SUMIFS(СВЦЭМ!$J$40:$J$783,СВЦЭМ!$A$40:$A$783,$A335,СВЦЭМ!$B$39:$B$782,O$331)+'СЕТ СН'!$F$16</f>
        <v>0</v>
      </c>
      <c r="P335" s="36">
        <f>SUMIFS(СВЦЭМ!$J$40:$J$783,СВЦЭМ!$A$40:$A$783,$A335,СВЦЭМ!$B$39:$B$782,P$331)+'СЕТ СН'!$F$16</f>
        <v>0</v>
      </c>
      <c r="Q335" s="36">
        <f>SUMIFS(СВЦЭМ!$J$40:$J$783,СВЦЭМ!$A$40:$A$783,$A335,СВЦЭМ!$B$39:$B$782,Q$331)+'СЕТ СН'!$F$16</f>
        <v>0</v>
      </c>
      <c r="R335" s="36">
        <f>SUMIFS(СВЦЭМ!$J$40:$J$783,СВЦЭМ!$A$40:$A$783,$A335,СВЦЭМ!$B$39:$B$782,R$331)+'СЕТ СН'!$F$16</f>
        <v>0</v>
      </c>
      <c r="S335" s="36">
        <f>SUMIFS(СВЦЭМ!$J$40:$J$783,СВЦЭМ!$A$40:$A$783,$A335,СВЦЭМ!$B$39:$B$782,S$331)+'СЕТ СН'!$F$16</f>
        <v>0</v>
      </c>
      <c r="T335" s="36">
        <f>SUMIFS(СВЦЭМ!$J$40:$J$783,СВЦЭМ!$A$40:$A$783,$A335,СВЦЭМ!$B$39:$B$782,T$331)+'СЕТ СН'!$F$16</f>
        <v>0</v>
      </c>
      <c r="U335" s="36">
        <f>SUMIFS(СВЦЭМ!$J$40:$J$783,СВЦЭМ!$A$40:$A$783,$A335,СВЦЭМ!$B$39:$B$782,U$331)+'СЕТ СН'!$F$16</f>
        <v>0</v>
      </c>
      <c r="V335" s="36">
        <f>SUMIFS(СВЦЭМ!$J$40:$J$783,СВЦЭМ!$A$40:$A$783,$A335,СВЦЭМ!$B$39:$B$782,V$331)+'СЕТ СН'!$F$16</f>
        <v>0</v>
      </c>
      <c r="W335" s="36">
        <f>SUMIFS(СВЦЭМ!$J$40:$J$783,СВЦЭМ!$A$40:$A$783,$A335,СВЦЭМ!$B$39:$B$782,W$331)+'СЕТ СН'!$F$16</f>
        <v>0</v>
      </c>
      <c r="X335" s="36">
        <f>SUMIFS(СВЦЭМ!$J$40:$J$783,СВЦЭМ!$A$40:$A$783,$A335,СВЦЭМ!$B$39:$B$782,X$331)+'СЕТ СН'!$F$16</f>
        <v>0</v>
      </c>
      <c r="Y335" s="36">
        <f>SUMIFS(СВЦЭМ!$J$40:$J$783,СВЦЭМ!$A$40:$A$783,$A335,СВЦЭМ!$B$39:$B$782,Y$331)+'СЕТ СН'!$F$16</f>
        <v>0</v>
      </c>
    </row>
    <row r="336" spans="1:27" ht="15.75" hidden="1" x14ac:dyDescent="0.2">
      <c r="A336" s="35">
        <f t="shared" si="9"/>
        <v>45570</v>
      </c>
      <c r="B336" s="36">
        <f>SUMIFS(СВЦЭМ!$J$40:$J$783,СВЦЭМ!$A$40:$A$783,$A336,СВЦЭМ!$B$39:$B$782,B$331)+'СЕТ СН'!$F$16</f>
        <v>0</v>
      </c>
      <c r="C336" s="36">
        <f>SUMIFS(СВЦЭМ!$J$40:$J$783,СВЦЭМ!$A$40:$A$783,$A336,СВЦЭМ!$B$39:$B$782,C$331)+'СЕТ СН'!$F$16</f>
        <v>0</v>
      </c>
      <c r="D336" s="36">
        <f>SUMIFS(СВЦЭМ!$J$40:$J$783,СВЦЭМ!$A$40:$A$783,$A336,СВЦЭМ!$B$39:$B$782,D$331)+'СЕТ СН'!$F$16</f>
        <v>0</v>
      </c>
      <c r="E336" s="36">
        <f>SUMIFS(СВЦЭМ!$J$40:$J$783,СВЦЭМ!$A$40:$A$783,$A336,СВЦЭМ!$B$39:$B$782,E$331)+'СЕТ СН'!$F$16</f>
        <v>0</v>
      </c>
      <c r="F336" s="36">
        <f>SUMIFS(СВЦЭМ!$J$40:$J$783,СВЦЭМ!$A$40:$A$783,$A336,СВЦЭМ!$B$39:$B$782,F$331)+'СЕТ СН'!$F$16</f>
        <v>0</v>
      </c>
      <c r="G336" s="36">
        <f>SUMIFS(СВЦЭМ!$J$40:$J$783,СВЦЭМ!$A$40:$A$783,$A336,СВЦЭМ!$B$39:$B$782,G$331)+'СЕТ СН'!$F$16</f>
        <v>0</v>
      </c>
      <c r="H336" s="36">
        <f>SUMIFS(СВЦЭМ!$J$40:$J$783,СВЦЭМ!$A$40:$A$783,$A336,СВЦЭМ!$B$39:$B$782,H$331)+'СЕТ СН'!$F$16</f>
        <v>0</v>
      </c>
      <c r="I336" s="36">
        <f>SUMIFS(СВЦЭМ!$J$40:$J$783,СВЦЭМ!$A$40:$A$783,$A336,СВЦЭМ!$B$39:$B$782,I$331)+'СЕТ СН'!$F$16</f>
        <v>0</v>
      </c>
      <c r="J336" s="36">
        <f>SUMIFS(СВЦЭМ!$J$40:$J$783,СВЦЭМ!$A$40:$A$783,$A336,СВЦЭМ!$B$39:$B$782,J$331)+'СЕТ СН'!$F$16</f>
        <v>0</v>
      </c>
      <c r="K336" s="36">
        <f>SUMIFS(СВЦЭМ!$J$40:$J$783,СВЦЭМ!$A$40:$A$783,$A336,СВЦЭМ!$B$39:$B$782,K$331)+'СЕТ СН'!$F$16</f>
        <v>0</v>
      </c>
      <c r="L336" s="36">
        <f>SUMIFS(СВЦЭМ!$J$40:$J$783,СВЦЭМ!$A$40:$A$783,$A336,СВЦЭМ!$B$39:$B$782,L$331)+'СЕТ СН'!$F$16</f>
        <v>0</v>
      </c>
      <c r="M336" s="36">
        <f>SUMIFS(СВЦЭМ!$J$40:$J$783,СВЦЭМ!$A$40:$A$783,$A336,СВЦЭМ!$B$39:$B$782,M$331)+'СЕТ СН'!$F$16</f>
        <v>0</v>
      </c>
      <c r="N336" s="36">
        <f>SUMIFS(СВЦЭМ!$J$40:$J$783,СВЦЭМ!$A$40:$A$783,$A336,СВЦЭМ!$B$39:$B$782,N$331)+'СЕТ СН'!$F$16</f>
        <v>0</v>
      </c>
      <c r="O336" s="36">
        <f>SUMIFS(СВЦЭМ!$J$40:$J$783,СВЦЭМ!$A$40:$A$783,$A336,СВЦЭМ!$B$39:$B$782,O$331)+'СЕТ СН'!$F$16</f>
        <v>0</v>
      </c>
      <c r="P336" s="36">
        <f>SUMIFS(СВЦЭМ!$J$40:$J$783,СВЦЭМ!$A$40:$A$783,$A336,СВЦЭМ!$B$39:$B$782,P$331)+'СЕТ СН'!$F$16</f>
        <v>0</v>
      </c>
      <c r="Q336" s="36">
        <f>SUMIFS(СВЦЭМ!$J$40:$J$783,СВЦЭМ!$A$40:$A$783,$A336,СВЦЭМ!$B$39:$B$782,Q$331)+'СЕТ СН'!$F$16</f>
        <v>0</v>
      </c>
      <c r="R336" s="36">
        <f>SUMIFS(СВЦЭМ!$J$40:$J$783,СВЦЭМ!$A$40:$A$783,$A336,СВЦЭМ!$B$39:$B$782,R$331)+'СЕТ СН'!$F$16</f>
        <v>0</v>
      </c>
      <c r="S336" s="36">
        <f>SUMIFS(СВЦЭМ!$J$40:$J$783,СВЦЭМ!$A$40:$A$783,$A336,СВЦЭМ!$B$39:$B$782,S$331)+'СЕТ СН'!$F$16</f>
        <v>0</v>
      </c>
      <c r="T336" s="36">
        <f>SUMIFS(СВЦЭМ!$J$40:$J$783,СВЦЭМ!$A$40:$A$783,$A336,СВЦЭМ!$B$39:$B$782,T$331)+'СЕТ СН'!$F$16</f>
        <v>0</v>
      </c>
      <c r="U336" s="36">
        <f>SUMIFS(СВЦЭМ!$J$40:$J$783,СВЦЭМ!$A$40:$A$783,$A336,СВЦЭМ!$B$39:$B$782,U$331)+'СЕТ СН'!$F$16</f>
        <v>0</v>
      </c>
      <c r="V336" s="36">
        <f>SUMIFS(СВЦЭМ!$J$40:$J$783,СВЦЭМ!$A$40:$A$783,$A336,СВЦЭМ!$B$39:$B$782,V$331)+'СЕТ СН'!$F$16</f>
        <v>0</v>
      </c>
      <c r="W336" s="36">
        <f>SUMIFS(СВЦЭМ!$J$40:$J$783,СВЦЭМ!$A$40:$A$783,$A336,СВЦЭМ!$B$39:$B$782,W$331)+'СЕТ СН'!$F$16</f>
        <v>0</v>
      </c>
      <c r="X336" s="36">
        <f>SUMIFS(СВЦЭМ!$J$40:$J$783,СВЦЭМ!$A$40:$A$783,$A336,СВЦЭМ!$B$39:$B$782,X$331)+'СЕТ СН'!$F$16</f>
        <v>0</v>
      </c>
      <c r="Y336" s="36">
        <f>SUMIFS(СВЦЭМ!$J$40:$J$783,СВЦЭМ!$A$40:$A$783,$A336,СВЦЭМ!$B$39:$B$782,Y$331)+'СЕТ СН'!$F$16</f>
        <v>0</v>
      </c>
    </row>
    <row r="337" spans="1:25" ht="15.75" hidden="1" x14ac:dyDescent="0.2">
      <c r="A337" s="35">
        <f t="shared" si="9"/>
        <v>45571</v>
      </c>
      <c r="B337" s="36">
        <f>SUMIFS(СВЦЭМ!$J$40:$J$783,СВЦЭМ!$A$40:$A$783,$A337,СВЦЭМ!$B$39:$B$782,B$331)+'СЕТ СН'!$F$16</f>
        <v>0</v>
      </c>
      <c r="C337" s="36">
        <f>SUMIFS(СВЦЭМ!$J$40:$J$783,СВЦЭМ!$A$40:$A$783,$A337,СВЦЭМ!$B$39:$B$782,C$331)+'СЕТ СН'!$F$16</f>
        <v>0</v>
      </c>
      <c r="D337" s="36">
        <f>SUMIFS(СВЦЭМ!$J$40:$J$783,СВЦЭМ!$A$40:$A$783,$A337,СВЦЭМ!$B$39:$B$782,D$331)+'СЕТ СН'!$F$16</f>
        <v>0</v>
      </c>
      <c r="E337" s="36">
        <f>SUMIFS(СВЦЭМ!$J$40:$J$783,СВЦЭМ!$A$40:$A$783,$A337,СВЦЭМ!$B$39:$B$782,E$331)+'СЕТ СН'!$F$16</f>
        <v>0</v>
      </c>
      <c r="F337" s="36">
        <f>SUMIFS(СВЦЭМ!$J$40:$J$783,СВЦЭМ!$A$40:$A$783,$A337,СВЦЭМ!$B$39:$B$782,F$331)+'СЕТ СН'!$F$16</f>
        <v>0</v>
      </c>
      <c r="G337" s="36">
        <f>SUMIFS(СВЦЭМ!$J$40:$J$783,СВЦЭМ!$A$40:$A$783,$A337,СВЦЭМ!$B$39:$B$782,G$331)+'СЕТ СН'!$F$16</f>
        <v>0</v>
      </c>
      <c r="H337" s="36">
        <f>SUMIFS(СВЦЭМ!$J$40:$J$783,СВЦЭМ!$A$40:$A$783,$A337,СВЦЭМ!$B$39:$B$782,H$331)+'СЕТ СН'!$F$16</f>
        <v>0</v>
      </c>
      <c r="I337" s="36">
        <f>SUMIFS(СВЦЭМ!$J$40:$J$783,СВЦЭМ!$A$40:$A$783,$A337,СВЦЭМ!$B$39:$B$782,I$331)+'СЕТ СН'!$F$16</f>
        <v>0</v>
      </c>
      <c r="J337" s="36">
        <f>SUMIFS(СВЦЭМ!$J$40:$J$783,СВЦЭМ!$A$40:$A$783,$A337,СВЦЭМ!$B$39:$B$782,J$331)+'СЕТ СН'!$F$16</f>
        <v>0</v>
      </c>
      <c r="K337" s="36">
        <f>SUMIFS(СВЦЭМ!$J$40:$J$783,СВЦЭМ!$A$40:$A$783,$A337,СВЦЭМ!$B$39:$B$782,K$331)+'СЕТ СН'!$F$16</f>
        <v>0</v>
      </c>
      <c r="L337" s="36">
        <f>SUMIFS(СВЦЭМ!$J$40:$J$783,СВЦЭМ!$A$40:$A$783,$A337,СВЦЭМ!$B$39:$B$782,L$331)+'СЕТ СН'!$F$16</f>
        <v>0</v>
      </c>
      <c r="M337" s="36">
        <f>SUMIFS(СВЦЭМ!$J$40:$J$783,СВЦЭМ!$A$40:$A$783,$A337,СВЦЭМ!$B$39:$B$782,M$331)+'СЕТ СН'!$F$16</f>
        <v>0</v>
      </c>
      <c r="N337" s="36">
        <f>SUMIFS(СВЦЭМ!$J$40:$J$783,СВЦЭМ!$A$40:$A$783,$A337,СВЦЭМ!$B$39:$B$782,N$331)+'СЕТ СН'!$F$16</f>
        <v>0</v>
      </c>
      <c r="O337" s="36">
        <f>SUMIFS(СВЦЭМ!$J$40:$J$783,СВЦЭМ!$A$40:$A$783,$A337,СВЦЭМ!$B$39:$B$782,O$331)+'СЕТ СН'!$F$16</f>
        <v>0</v>
      </c>
      <c r="P337" s="36">
        <f>SUMIFS(СВЦЭМ!$J$40:$J$783,СВЦЭМ!$A$40:$A$783,$A337,СВЦЭМ!$B$39:$B$782,P$331)+'СЕТ СН'!$F$16</f>
        <v>0</v>
      </c>
      <c r="Q337" s="36">
        <f>SUMIFS(СВЦЭМ!$J$40:$J$783,СВЦЭМ!$A$40:$A$783,$A337,СВЦЭМ!$B$39:$B$782,Q$331)+'СЕТ СН'!$F$16</f>
        <v>0</v>
      </c>
      <c r="R337" s="36">
        <f>SUMIFS(СВЦЭМ!$J$40:$J$783,СВЦЭМ!$A$40:$A$783,$A337,СВЦЭМ!$B$39:$B$782,R$331)+'СЕТ СН'!$F$16</f>
        <v>0</v>
      </c>
      <c r="S337" s="36">
        <f>SUMIFS(СВЦЭМ!$J$40:$J$783,СВЦЭМ!$A$40:$A$783,$A337,СВЦЭМ!$B$39:$B$782,S$331)+'СЕТ СН'!$F$16</f>
        <v>0</v>
      </c>
      <c r="T337" s="36">
        <f>SUMIFS(СВЦЭМ!$J$40:$J$783,СВЦЭМ!$A$40:$A$783,$A337,СВЦЭМ!$B$39:$B$782,T$331)+'СЕТ СН'!$F$16</f>
        <v>0</v>
      </c>
      <c r="U337" s="36">
        <f>SUMIFS(СВЦЭМ!$J$40:$J$783,СВЦЭМ!$A$40:$A$783,$A337,СВЦЭМ!$B$39:$B$782,U$331)+'СЕТ СН'!$F$16</f>
        <v>0</v>
      </c>
      <c r="V337" s="36">
        <f>SUMIFS(СВЦЭМ!$J$40:$J$783,СВЦЭМ!$A$40:$A$783,$A337,СВЦЭМ!$B$39:$B$782,V$331)+'СЕТ СН'!$F$16</f>
        <v>0</v>
      </c>
      <c r="W337" s="36">
        <f>SUMIFS(СВЦЭМ!$J$40:$J$783,СВЦЭМ!$A$40:$A$783,$A337,СВЦЭМ!$B$39:$B$782,W$331)+'СЕТ СН'!$F$16</f>
        <v>0</v>
      </c>
      <c r="X337" s="36">
        <f>SUMIFS(СВЦЭМ!$J$40:$J$783,СВЦЭМ!$A$40:$A$783,$A337,СВЦЭМ!$B$39:$B$782,X$331)+'СЕТ СН'!$F$16</f>
        <v>0</v>
      </c>
      <c r="Y337" s="36">
        <f>SUMIFS(СВЦЭМ!$J$40:$J$783,СВЦЭМ!$A$40:$A$783,$A337,СВЦЭМ!$B$39:$B$782,Y$331)+'СЕТ СН'!$F$16</f>
        <v>0</v>
      </c>
    </row>
    <row r="338" spans="1:25" ht="15.75" hidden="1" x14ac:dyDescent="0.2">
      <c r="A338" s="35">
        <f t="shared" si="9"/>
        <v>45572</v>
      </c>
      <c r="B338" s="36">
        <f>SUMIFS(СВЦЭМ!$J$40:$J$783,СВЦЭМ!$A$40:$A$783,$A338,СВЦЭМ!$B$39:$B$782,B$331)+'СЕТ СН'!$F$16</f>
        <v>0</v>
      </c>
      <c r="C338" s="36">
        <f>SUMIFS(СВЦЭМ!$J$40:$J$783,СВЦЭМ!$A$40:$A$783,$A338,СВЦЭМ!$B$39:$B$782,C$331)+'СЕТ СН'!$F$16</f>
        <v>0</v>
      </c>
      <c r="D338" s="36">
        <f>SUMIFS(СВЦЭМ!$J$40:$J$783,СВЦЭМ!$A$40:$A$783,$A338,СВЦЭМ!$B$39:$B$782,D$331)+'СЕТ СН'!$F$16</f>
        <v>0</v>
      </c>
      <c r="E338" s="36">
        <f>SUMIFS(СВЦЭМ!$J$40:$J$783,СВЦЭМ!$A$40:$A$783,$A338,СВЦЭМ!$B$39:$B$782,E$331)+'СЕТ СН'!$F$16</f>
        <v>0</v>
      </c>
      <c r="F338" s="36">
        <f>SUMIFS(СВЦЭМ!$J$40:$J$783,СВЦЭМ!$A$40:$A$783,$A338,СВЦЭМ!$B$39:$B$782,F$331)+'СЕТ СН'!$F$16</f>
        <v>0</v>
      </c>
      <c r="G338" s="36">
        <f>SUMIFS(СВЦЭМ!$J$40:$J$783,СВЦЭМ!$A$40:$A$783,$A338,СВЦЭМ!$B$39:$B$782,G$331)+'СЕТ СН'!$F$16</f>
        <v>0</v>
      </c>
      <c r="H338" s="36">
        <f>SUMIFS(СВЦЭМ!$J$40:$J$783,СВЦЭМ!$A$40:$A$783,$A338,СВЦЭМ!$B$39:$B$782,H$331)+'СЕТ СН'!$F$16</f>
        <v>0</v>
      </c>
      <c r="I338" s="36">
        <f>SUMIFS(СВЦЭМ!$J$40:$J$783,СВЦЭМ!$A$40:$A$783,$A338,СВЦЭМ!$B$39:$B$782,I$331)+'СЕТ СН'!$F$16</f>
        <v>0</v>
      </c>
      <c r="J338" s="36">
        <f>SUMIFS(СВЦЭМ!$J$40:$J$783,СВЦЭМ!$A$40:$A$783,$A338,СВЦЭМ!$B$39:$B$782,J$331)+'СЕТ СН'!$F$16</f>
        <v>0</v>
      </c>
      <c r="K338" s="36">
        <f>SUMIFS(СВЦЭМ!$J$40:$J$783,СВЦЭМ!$A$40:$A$783,$A338,СВЦЭМ!$B$39:$B$782,K$331)+'СЕТ СН'!$F$16</f>
        <v>0</v>
      </c>
      <c r="L338" s="36">
        <f>SUMIFS(СВЦЭМ!$J$40:$J$783,СВЦЭМ!$A$40:$A$783,$A338,СВЦЭМ!$B$39:$B$782,L$331)+'СЕТ СН'!$F$16</f>
        <v>0</v>
      </c>
      <c r="M338" s="36">
        <f>SUMIFS(СВЦЭМ!$J$40:$J$783,СВЦЭМ!$A$40:$A$783,$A338,СВЦЭМ!$B$39:$B$782,M$331)+'СЕТ СН'!$F$16</f>
        <v>0</v>
      </c>
      <c r="N338" s="36">
        <f>SUMIFS(СВЦЭМ!$J$40:$J$783,СВЦЭМ!$A$40:$A$783,$A338,СВЦЭМ!$B$39:$B$782,N$331)+'СЕТ СН'!$F$16</f>
        <v>0</v>
      </c>
      <c r="O338" s="36">
        <f>SUMIFS(СВЦЭМ!$J$40:$J$783,СВЦЭМ!$A$40:$A$783,$A338,СВЦЭМ!$B$39:$B$782,O$331)+'СЕТ СН'!$F$16</f>
        <v>0</v>
      </c>
      <c r="P338" s="36">
        <f>SUMIFS(СВЦЭМ!$J$40:$J$783,СВЦЭМ!$A$40:$A$783,$A338,СВЦЭМ!$B$39:$B$782,P$331)+'СЕТ СН'!$F$16</f>
        <v>0</v>
      </c>
      <c r="Q338" s="36">
        <f>SUMIFS(СВЦЭМ!$J$40:$J$783,СВЦЭМ!$A$40:$A$783,$A338,СВЦЭМ!$B$39:$B$782,Q$331)+'СЕТ СН'!$F$16</f>
        <v>0</v>
      </c>
      <c r="R338" s="36">
        <f>SUMIFS(СВЦЭМ!$J$40:$J$783,СВЦЭМ!$A$40:$A$783,$A338,СВЦЭМ!$B$39:$B$782,R$331)+'СЕТ СН'!$F$16</f>
        <v>0</v>
      </c>
      <c r="S338" s="36">
        <f>SUMIFS(СВЦЭМ!$J$40:$J$783,СВЦЭМ!$A$40:$A$783,$A338,СВЦЭМ!$B$39:$B$782,S$331)+'СЕТ СН'!$F$16</f>
        <v>0</v>
      </c>
      <c r="T338" s="36">
        <f>SUMIFS(СВЦЭМ!$J$40:$J$783,СВЦЭМ!$A$40:$A$783,$A338,СВЦЭМ!$B$39:$B$782,T$331)+'СЕТ СН'!$F$16</f>
        <v>0</v>
      </c>
      <c r="U338" s="36">
        <f>SUMIFS(СВЦЭМ!$J$40:$J$783,СВЦЭМ!$A$40:$A$783,$A338,СВЦЭМ!$B$39:$B$782,U$331)+'СЕТ СН'!$F$16</f>
        <v>0</v>
      </c>
      <c r="V338" s="36">
        <f>SUMIFS(СВЦЭМ!$J$40:$J$783,СВЦЭМ!$A$40:$A$783,$A338,СВЦЭМ!$B$39:$B$782,V$331)+'СЕТ СН'!$F$16</f>
        <v>0</v>
      </c>
      <c r="W338" s="36">
        <f>SUMIFS(СВЦЭМ!$J$40:$J$783,СВЦЭМ!$A$40:$A$783,$A338,СВЦЭМ!$B$39:$B$782,W$331)+'СЕТ СН'!$F$16</f>
        <v>0</v>
      </c>
      <c r="X338" s="36">
        <f>SUMIFS(СВЦЭМ!$J$40:$J$783,СВЦЭМ!$A$40:$A$783,$A338,СВЦЭМ!$B$39:$B$782,X$331)+'СЕТ СН'!$F$16</f>
        <v>0</v>
      </c>
      <c r="Y338" s="36">
        <f>SUMIFS(СВЦЭМ!$J$40:$J$783,СВЦЭМ!$A$40:$A$783,$A338,СВЦЭМ!$B$39:$B$782,Y$331)+'СЕТ СН'!$F$16</f>
        <v>0</v>
      </c>
    </row>
    <row r="339" spans="1:25" ht="15.75" hidden="1" x14ac:dyDescent="0.2">
      <c r="A339" s="35">
        <f t="shared" si="9"/>
        <v>45573</v>
      </c>
      <c r="B339" s="36">
        <f>SUMIFS(СВЦЭМ!$J$40:$J$783,СВЦЭМ!$A$40:$A$783,$A339,СВЦЭМ!$B$39:$B$782,B$331)+'СЕТ СН'!$F$16</f>
        <v>0</v>
      </c>
      <c r="C339" s="36">
        <f>SUMIFS(СВЦЭМ!$J$40:$J$783,СВЦЭМ!$A$40:$A$783,$A339,СВЦЭМ!$B$39:$B$782,C$331)+'СЕТ СН'!$F$16</f>
        <v>0</v>
      </c>
      <c r="D339" s="36">
        <f>SUMIFS(СВЦЭМ!$J$40:$J$783,СВЦЭМ!$A$40:$A$783,$A339,СВЦЭМ!$B$39:$B$782,D$331)+'СЕТ СН'!$F$16</f>
        <v>0</v>
      </c>
      <c r="E339" s="36">
        <f>SUMIFS(СВЦЭМ!$J$40:$J$783,СВЦЭМ!$A$40:$A$783,$A339,СВЦЭМ!$B$39:$B$782,E$331)+'СЕТ СН'!$F$16</f>
        <v>0</v>
      </c>
      <c r="F339" s="36">
        <f>SUMIFS(СВЦЭМ!$J$40:$J$783,СВЦЭМ!$A$40:$A$783,$A339,СВЦЭМ!$B$39:$B$782,F$331)+'СЕТ СН'!$F$16</f>
        <v>0</v>
      </c>
      <c r="G339" s="36">
        <f>SUMIFS(СВЦЭМ!$J$40:$J$783,СВЦЭМ!$A$40:$A$783,$A339,СВЦЭМ!$B$39:$B$782,G$331)+'СЕТ СН'!$F$16</f>
        <v>0</v>
      </c>
      <c r="H339" s="36">
        <f>SUMIFS(СВЦЭМ!$J$40:$J$783,СВЦЭМ!$A$40:$A$783,$A339,СВЦЭМ!$B$39:$B$782,H$331)+'СЕТ СН'!$F$16</f>
        <v>0</v>
      </c>
      <c r="I339" s="36">
        <f>SUMIFS(СВЦЭМ!$J$40:$J$783,СВЦЭМ!$A$40:$A$783,$A339,СВЦЭМ!$B$39:$B$782,I$331)+'СЕТ СН'!$F$16</f>
        <v>0</v>
      </c>
      <c r="J339" s="36">
        <f>SUMIFS(СВЦЭМ!$J$40:$J$783,СВЦЭМ!$A$40:$A$783,$A339,СВЦЭМ!$B$39:$B$782,J$331)+'СЕТ СН'!$F$16</f>
        <v>0</v>
      </c>
      <c r="K339" s="36">
        <f>SUMIFS(СВЦЭМ!$J$40:$J$783,СВЦЭМ!$A$40:$A$783,$A339,СВЦЭМ!$B$39:$B$782,K$331)+'СЕТ СН'!$F$16</f>
        <v>0</v>
      </c>
      <c r="L339" s="36">
        <f>SUMIFS(СВЦЭМ!$J$40:$J$783,СВЦЭМ!$A$40:$A$783,$A339,СВЦЭМ!$B$39:$B$782,L$331)+'СЕТ СН'!$F$16</f>
        <v>0</v>
      </c>
      <c r="M339" s="36">
        <f>SUMIFS(СВЦЭМ!$J$40:$J$783,СВЦЭМ!$A$40:$A$783,$A339,СВЦЭМ!$B$39:$B$782,M$331)+'СЕТ СН'!$F$16</f>
        <v>0</v>
      </c>
      <c r="N339" s="36">
        <f>SUMIFS(СВЦЭМ!$J$40:$J$783,СВЦЭМ!$A$40:$A$783,$A339,СВЦЭМ!$B$39:$B$782,N$331)+'СЕТ СН'!$F$16</f>
        <v>0</v>
      </c>
      <c r="O339" s="36">
        <f>SUMIFS(СВЦЭМ!$J$40:$J$783,СВЦЭМ!$A$40:$A$783,$A339,СВЦЭМ!$B$39:$B$782,O$331)+'СЕТ СН'!$F$16</f>
        <v>0</v>
      </c>
      <c r="P339" s="36">
        <f>SUMIFS(СВЦЭМ!$J$40:$J$783,СВЦЭМ!$A$40:$A$783,$A339,СВЦЭМ!$B$39:$B$782,P$331)+'СЕТ СН'!$F$16</f>
        <v>0</v>
      </c>
      <c r="Q339" s="36">
        <f>SUMIFS(СВЦЭМ!$J$40:$J$783,СВЦЭМ!$A$40:$A$783,$A339,СВЦЭМ!$B$39:$B$782,Q$331)+'СЕТ СН'!$F$16</f>
        <v>0</v>
      </c>
      <c r="R339" s="36">
        <f>SUMIFS(СВЦЭМ!$J$40:$J$783,СВЦЭМ!$A$40:$A$783,$A339,СВЦЭМ!$B$39:$B$782,R$331)+'СЕТ СН'!$F$16</f>
        <v>0</v>
      </c>
      <c r="S339" s="36">
        <f>SUMIFS(СВЦЭМ!$J$40:$J$783,СВЦЭМ!$A$40:$A$783,$A339,СВЦЭМ!$B$39:$B$782,S$331)+'СЕТ СН'!$F$16</f>
        <v>0</v>
      </c>
      <c r="T339" s="36">
        <f>SUMIFS(СВЦЭМ!$J$40:$J$783,СВЦЭМ!$A$40:$A$783,$A339,СВЦЭМ!$B$39:$B$782,T$331)+'СЕТ СН'!$F$16</f>
        <v>0</v>
      </c>
      <c r="U339" s="36">
        <f>SUMIFS(СВЦЭМ!$J$40:$J$783,СВЦЭМ!$A$40:$A$783,$A339,СВЦЭМ!$B$39:$B$782,U$331)+'СЕТ СН'!$F$16</f>
        <v>0</v>
      </c>
      <c r="V339" s="36">
        <f>SUMIFS(СВЦЭМ!$J$40:$J$783,СВЦЭМ!$A$40:$A$783,$A339,СВЦЭМ!$B$39:$B$782,V$331)+'СЕТ СН'!$F$16</f>
        <v>0</v>
      </c>
      <c r="W339" s="36">
        <f>SUMIFS(СВЦЭМ!$J$40:$J$783,СВЦЭМ!$A$40:$A$783,$A339,СВЦЭМ!$B$39:$B$782,W$331)+'СЕТ СН'!$F$16</f>
        <v>0</v>
      </c>
      <c r="X339" s="36">
        <f>SUMIFS(СВЦЭМ!$J$40:$J$783,СВЦЭМ!$A$40:$A$783,$A339,СВЦЭМ!$B$39:$B$782,X$331)+'СЕТ СН'!$F$16</f>
        <v>0</v>
      </c>
      <c r="Y339" s="36">
        <f>SUMIFS(СВЦЭМ!$J$40:$J$783,СВЦЭМ!$A$40:$A$783,$A339,СВЦЭМ!$B$39:$B$782,Y$331)+'СЕТ СН'!$F$16</f>
        <v>0</v>
      </c>
    </row>
    <row r="340" spans="1:25" ht="15.75" hidden="1" x14ac:dyDescent="0.2">
      <c r="A340" s="35">
        <f t="shared" si="9"/>
        <v>45574</v>
      </c>
      <c r="B340" s="36">
        <f>SUMIFS(СВЦЭМ!$J$40:$J$783,СВЦЭМ!$A$40:$A$783,$A340,СВЦЭМ!$B$39:$B$782,B$331)+'СЕТ СН'!$F$16</f>
        <v>0</v>
      </c>
      <c r="C340" s="36">
        <f>SUMIFS(СВЦЭМ!$J$40:$J$783,СВЦЭМ!$A$40:$A$783,$A340,СВЦЭМ!$B$39:$B$782,C$331)+'СЕТ СН'!$F$16</f>
        <v>0</v>
      </c>
      <c r="D340" s="36">
        <f>SUMIFS(СВЦЭМ!$J$40:$J$783,СВЦЭМ!$A$40:$A$783,$A340,СВЦЭМ!$B$39:$B$782,D$331)+'СЕТ СН'!$F$16</f>
        <v>0</v>
      </c>
      <c r="E340" s="36">
        <f>SUMIFS(СВЦЭМ!$J$40:$J$783,СВЦЭМ!$A$40:$A$783,$A340,СВЦЭМ!$B$39:$B$782,E$331)+'СЕТ СН'!$F$16</f>
        <v>0</v>
      </c>
      <c r="F340" s="36">
        <f>SUMIFS(СВЦЭМ!$J$40:$J$783,СВЦЭМ!$A$40:$A$783,$A340,СВЦЭМ!$B$39:$B$782,F$331)+'СЕТ СН'!$F$16</f>
        <v>0</v>
      </c>
      <c r="G340" s="36">
        <f>SUMIFS(СВЦЭМ!$J$40:$J$783,СВЦЭМ!$A$40:$A$783,$A340,СВЦЭМ!$B$39:$B$782,G$331)+'СЕТ СН'!$F$16</f>
        <v>0</v>
      </c>
      <c r="H340" s="36">
        <f>SUMIFS(СВЦЭМ!$J$40:$J$783,СВЦЭМ!$A$40:$A$783,$A340,СВЦЭМ!$B$39:$B$782,H$331)+'СЕТ СН'!$F$16</f>
        <v>0</v>
      </c>
      <c r="I340" s="36">
        <f>SUMIFS(СВЦЭМ!$J$40:$J$783,СВЦЭМ!$A$40:$A$783,$A340,СВЦЭМ!$B$39:$B$782,I$331)+'СЕТ СН'!$F$16</f>
        <v>0</v>
      </c>
      <c r="J340" s="36">
        <f>SUMIFS(СВЦЭМ!$J$40:$J$783,СВЦЭМ!$A$40:$A$783,$A340,СВЦЭМ!$B$39:$B$782,J$331)+'СЕТ СН'!$F$16</f>
        <v>0</v>
      </c>
      <c r="K340" s="36">
        <f>SUMIFS(СВЦЭМ!$J$40:$J$783,СВЦЭМ!$A$40:$A$783,$A340,СВЦЭМ!$B$39:$B$782,K$331)+'СЕТ СН'!$F$16</f>
        <v>0</v>
      </c>
      <c r="L340" s="36">
        <f>SUMIFS(СВЦЭМ!$J$40:$J$783,СВЦЭМ!$A$40:$A$783,$A340,СВЦЭМ!$B$39:$B$782,L$331)+'СЕТ СН'!$F$16</f>
        <v>0</v>
      </c>
      <c r="M340" s="36">
        <f>SUMIFS(СВЦЭМ!$J$40:$J$783,СВЦЭМ!$A$40:$A$783,$A340,СВЦЭМ!$B$39:$B$782,M$331)+'СЕТ СН'!$F$16</f>
        <v>0</v>
      </c>
      <c r="N340" s="36">
        <f>SUMIFS(СВЦЭМ!$J$40:$J$783,СВЦЭМ!$A$40:$A$783,$A340,СВЦЭМ!$B$39:$B$782,N$331)+'СЕТ СН'!$F$16</f>
        <v>0</v>
      </c>
      <c r="O340" s="36">
        <f>SUMIFS(СВЦЭМ!$J$40:$J$783,СВЦЭМ!$A$40:$A$783,$A340,СВЦЭМ!$B$39:$B$782,O$331)+'СЕТ СН'!$F$16</f>
        <v>0</v>
      </c>
      <c r="P340" s="36">
        <f>SUMIFS(СВЦЭМ!$J$40:$J$783,СВЦЭМ!$A$40:$A$783,$A340,СВЦЭМ!$B$39:$B$782,P$331)+'СЕТ СН'!$F$16</f>
        <v>0</v>
      </c>
      <c r="Q340" s="36">
        <f>SUMIFS(СВЦЭМ!$J$40:$J$783,СВЦЭМ!$A$40:$A$783,$A340,СВЦЭМ!$B$39:$B$782,Q$331)+'СЕТ СН'!$F$16</f>
        <v>0</v>
      </c>
      <c r="R340" s="36">
        <f>SUMIFS(СВЦЭМ!$J$40:$J$783,СВЦЭМ!$A$40:$A$783,$A340,СВЦЭМ!$B$39:$B$782,R$331)+'СЕТ СН'!$F$16</f>
        <v>0</v>
      </c>
      <c r="S340" s="36">
        <f>SUMIFS(СВЦЭМ!$J$40:$J$783,СВЦЭМ!$A$40:$A$783,$A340,СВЦЭМ!$B$39:$B$782,S$331)+'СЕТ СН'!$F$16</f>
        <v>0</v>
      </c>
      <c r="T340" s="36">
        <f>SUMIFS(СВЦЭМ!$J$40:$J$783,СВЦЭМ!$A$40:$A$783,$A340,СВЦЭМ!$B$39:$B$782,T$331)+'СЕТ СН'!$F$16</f>
        <v>0</v>
      </c>
      <c r="U340" s="36">
        <f>SUMIFS(СВЦЭМ!$J$40:$J$783,СВЦЭМ!$A$40:$A$783,$A340,СВЦЭМ!$B$39:$B$782,U$331)+'СЕТ СН'!$F$16</f>
        <v>0</v>
      </c>
      <c r="V340" s="36">
        <f>SUMIFS(СВЦЭМ!$J$40:$J$783,СВЦЭМ!$A$40:$A$783,$A340,СВЦЭМ!$B$39:$B$782,V$331)+'СЕТ СН'!$F$16</f>
        <v>0</v>
      </c>
      <c r="W340" s="36">
        <f>SUMIFS(СВЦЭМ!$J$40:$J$783,СВЦЭМ!$A$40:$A$783,$A340,СВЦЭМ!$B$39:$B$782,W$331)+'СЕТ СН'!$F$16</f>
        <v>0</v>
      </c>
      <c r="X340" s="36">
        <f>SUMIFS(СВЦЭМ!$J$40:$J$783,СВЦЭМ!$A$40:$A$783,$A340,СВЦЭМ!$B$39:$B$782,X$331)+'СЕТ СН'!$F$16</f>
        <v>0</v>
      </c>
      <c r="Y340" s="36">
        <f>SUMIFS(СВЦЭМ!$J$40:$J$783,СВЦЭМ!$A$40:$A$783,$A340,СВЦЭМ!$B$39:$B$782,Y$331)+'СЕТ СН'!$F$16</f>
        <v>0</v>
      </c>
    </row>
    <row r="341" spans="1:25" ht="15.75" hidden="1" x14ac:dyDescent="0.2">
      <c r="A341" s="35">
        <f t="shared" si="9"/>
        <v>45575</v>
      </c>
      <c r="B341" s="36">
        <f>SUMIFS(СВЦЭМ!$J$40:$J$783,СВЦЭМ!$A$40:$A$783,$A341,СВЦЭМ!$B$39:$B$782,B$331)+'СЕТ СН'!$F$16</f>
        <v>0</v>
      </c>
      <c r="C341" s="36">
        <f>SUMIFS(СВЦЭМ!$J$40:$J$783,СВЦЭМ!$A$40:$A$783,$A341,СВЦЭМ!$B$39:$B$782,C$331)+'СЕТ СН'!$F$16</f>
        <v>0</v>
      </c>
      <c r="D341" s="36">
        <f>SUMIFS(СВЦЭМ!$J$40:$J$783,СВЦЭМ!$A$40:$A$783,$A341,СВЦЭМ!$B$39:$B$782,D$331)+'СЕТ СН'!$F$16</f>
        <v>0</v>
      </c>
      <c r="E341" s="36">
        <f>SUMIFS(СВЦЭМ!$J$40:$J$783,СВЦЭМ!$A$40:$A$783,$A341,СВЦЭМ!$B$39:$B$782,E$331)+'СЕТ СН'!$F$16</f>
        <v>0</v>
      </c>
      <c r="F341" s="36">
        <f>SUMIFS(СВЦЭМ!$J$40:$J$783,СВЦЭМ!$A$40:$A$783,$A341,СВЦЭМ!$B$39:$B$782,F$331)+'СЕТ СН'!$F$16</f>
        <v>0</v>
      </c>
      <c r="G341" s="36">
        <f>SUMIFS(СВЦЭМ!$J$40:$J$783,СВЦЭМ!$A$40:$A$783,$A341,СВЦЭМ!$B$39:$B$782,G$331)+'СЕТ СН'!$F$16</f>
        <v>0</v>
      </c>
      <c r="H341" s="36">
        <f>SUMIFS(СВЦЭМ!$J$40:$J$783,СВЦЭМ!$A$40:$A$783,$A341,СВЦЭМ!$B$39:$B$782,H$331)+'СЕТ СН'!$F$16</f>
        <v>0</v>
      </c>
      <c r="I341" s="36">
        <f>SUMIFS(СВЦЭМ!$J$40:$J$783,СВЦЭМ!$A$40:$A$783,$A341,СВЦЭМ!$B$39:$B$782,I$331)+'СЕТ СН'!$F$16</f>
        <v>0</v>
      </c>
      <c r="J341" s="36">
        <f>SUMIFS(СВЦЭМ!$J$40:$J$783,СВЦЭМ!$A$40:$A$783,$A341,СВЦЭМ!$B$39:$B$782,J$331)+'СЕТ СН'!$F$16</f>
        <v>0</v>
      </c>
      <c r="K341" s="36">
        <f>SUMIFS(СВЦЭМ!$J$40:$J$783,СВЦЭМ!$A$40:$A$783,$A341,СВЦЭМ!$B$39:$B$782,K$331)+'СЕТ СН'!$F$16</f>
        <v>0</v>
      </c>
      <c r="L341" s="36">
        <f>SUMIFS(СВЦЭМ!$J$40:$J$783,СВЦЭМ!$A$40:$A$783,$A341,СВЦЭМ!$B$39:$B$782,L$331)+'СЕТ СН'!$F$16</f>
        <v>0</v>
      </c>
      <c r="M341" s="36">
        <f>SUMIFS(СВЦЭМ!$J$40:$J$783,СВЦЭМ!$A$40:$A$783,$A341,СВЦЭМ!$B$39:$B$782,M$331)+'СЕТ СН'!$F$16</f>
        <v>0</v>
      </c>
      <c r="N341" s="36">
        <f>SUMIFS(СВЦЭМ!$J$40:$J$783,СВЦЭМ!$A$40:$A$783,$A341,СВЦЭМ!$B$39:$B$782,N$331)+'СЕТ СН'!$F$16</f>
        <v>0</v>
      </c>
      <c r="O341" s="36">
        <f>SUMIFS(СВЦЭМ!$J$40:$J$783,СВЦЭМ!$A$40:$A$783,$A341,СВЦЭМ!$B$39:$B$782,O$331)+'СЕТ СН'!$F$16</f>
        <v>0</v>
      </c>
      <c r="P341" s="36">
        <f>SUMIFS(СВЦЭМ!$J$40:$J$783,СВЦЭМ!$A$40:$A$783,$A341,СВЦЭМ!$B$39:$B$782,P$331)+'СЕТ СН'!$F$16</f>
        <v>0</v>
      </c>
      <c r="Q341" s="36">
        <f>SUMIFS(СВЦЭМ!$J$40:$J$783,СВЦЭМ!$A$40:$A$783,$A341,СВЦЭМ!$B$39:$B$782,Q$331)+'СЕТ СН'!$F$16</f>
        <v>0</v>
      </c>
      <c r="R341" s="36">
        <f>SUMIFS(СВЦЭМ!$J$40:$J$783,СВЦЭМ!$A$40:$A$783,$A341,СВЦЭМ!$B$39:$B$782,R$331)+'СЕТ СН'!$F$16</f>
        <v>0</v>
      </c>
      <c r="S341" s="36">
        <f>SUMIFS(СВЦЭМ!$J$40:$J$783,СВЦЭМ!$A$40:$A$783,$A341,СВЦЭМ!$B$39:$B$782,S$331)+'СЕТ СН'!$F$16</f>
        <v>0</v>
      </c>
      <c r="T341" s="36">
        <f>SUMIFS(СВЦЭМ!$J$40:$J$783,СВЦЭМ!$A$40:$A$783,$A341,СВЦЭМ!$B$39:$B$782,T$331)+'СЕТ СН'!$F$16</f>
        <v>0</v>
      </c>
      <c r="U341" s="36">
        <f>SUMIFS(СВЦЭМ!$J$40:$J$783,СВЦЭМ!$A$40:$A$783,$A341,СВЦЭМ!$B$39:$B$782,U$331)+'СЕТ СН'!$F$16</f>
        <v>0</v>
      </c>
      <c r="V341" s="36">
        <f>SUMIFS(СВЦЭМ!$J$40:$J$783,СВЦЭМ!$A$40:$A$783,$A341,СВЦЭМ!$B$39:$B$782,V$331)+'СЕТ СН'!$F$16</f>
        <v>0</v>
      </c>
      <c r="W341" s="36">
        <f>SUMIFS(СВЦЭМ!$J$40:$J$783,СВЦЭМ!$A$40:$A$783,$A341,СВЦЭМ!$B$39:$B$782,W$331)+'СЕТ СН'!$F$16</f>
        <v>0</v>
      </c>
      <c r="X341" s="36">
        <f>SUMIFS(СВЦЭМ!$J$40:$J$783,СВЦЭМ!$A$40:$A$783,$A341,СВЦЭМ!$B$39:$B$782,X$331)+'СЕТ СН'!$F$16</f>
        <v>0</v>
      </c>
      <c r="Y341" s="36">
        <f>SUMIFS(СВЦЭМ!$J$40:$J$783,СВЦЭМ!$A$40:$A$783,$A341,СВЦЭМ!$B$39:$B$782,Y$331)+'СЕТ СН'!$F$16</f>
        <v>0</v>
      </c>
    </row>
    <row r="342" spans="1:25" ht="15.75" hidden="1" x14ac:dyDescent="0.2">
      <c r="A342" s="35">
        <f t="shared" si="9"/>
        <v>45576</v>
      </c>
      <c r="B342" s="36">
        <f>SUMIFS(СВЦЭМ!$J$40:$J$783,СВЦЭМ!$A$40:$A$783,$A342,СВЦЭМ!$B$39:$B$782,B$331)+'СЕТ СН'!$F$16</f>
        <v>0</v>
      </c>
      <c r="C342" s="36">
        <f>SUMIFS(СВЦЭМ!$J$40:$J$783,СВЦЭМ!$A$40:$A$783,$A342,СВЦЭМ!$B$39:$B$782,C$331)+'СЕТ СН'!$F$16</f>
        <v>0</v>
      </c>
      <c r="D342" s="36">
        <f>SUMIFS(СВЦЭМ!$J$40:$J$783,СВЦЭМ!$A$40:$A$783,$A342,СВЦЭМ!$B$39:$B$782,D$331)+'СЕТ СН'!$F$16</f>
        <v>0</v>
      </c>
      <c r="E342" s="36">
        <f>SUMIFS(СВЦЭМ!$J$40:$J$783,СВЦЭМ!$A$40:$A$783,$A342,СВЦЭМ!$B$39:$B$782,E$331)+'СЕТ СН'!$F$16</f>
        <v>0</v>
      </c>
      <c r="F342" s="36">
        <f>SUMIFS(СВЦЭМ!$J$40:$J$783,СВЦЭМ!$A$40:$A$783,$A342,СВЦЭМ!$B$39:$B$782,F$331)+'СЕТ СН'!$F$16</f>
        <v>0</v>
      </c>
      <c r="G342" s="36">
        <f>SUMIFS(СВЦЭМ!$J$40:$J$783,СВЦЭМ!$A$40:$A$783,$A342,СВЦЭМ!$B$39:$B$782,G$331)+'СЕТ СН'!$F$16</f>
        <v>0</v>
      </c>
      <c r="H342" s="36">
        <f>SUMIFS(СВЦЭМ!$J$40:$J$783,СВЦЭМ!$A$40:$A$783,$A342,СВЦЭМ!$B$39:$B$782,H$331)+'СЕТ СН'!$F$16</f>
        <v>0</v>
      </c>
      <c r="I342" s="36">
        <f>SUMIFS(СВЦЭМ!$J$40:$J$783,СВЦЭМ!$A$40:$A$783,$A342,СВЦЭМ!$B$39:$B$782,I$331)+'СЕТ СН'!$F$16</f>
        <v>0</v>
      </c>
      <c r="J342" s="36">
        <f>SUMIFS(СВЦЭМ!$J$40:$J$783,СВЦЭМ!$A$40:$A$783,$A342,СВЦЭМ!$B$39:$B$782,J$331)+'СЕТ СН'!$F$16</f>
        <v>0</v>
      </c>
      <c r="K342" s="36">
        <f>SUMIFS(СВЦЭМ!$J$40:$J$783,СВЦЭМ!$A$40:$A$783,$A342,СВЦЭМ!$B$39:$B$782,K$331)+'СЕТ СН'!$F$16</f>
        <v>0</v>
      </c>
      <c r="L342" s="36">
        <f>SUMIFS(СВЦЭМ!$J$40:$J$783,СВЦЭМ!$A$40:$A$783,$A342,СВЦЭМ!$B$39:$B$782,L$331)+'СЕТ СН'!$F$16</f>
        <v>0</v>
      </c>
      <c r="M342" s="36">
        <f>SUMIFS(СВЦЭМ!$J$40:$J$783,СВЦЭМ!$A$40:$A$783,$A342,СВЦЭМ!$B$39:$B$782,M$331)+'СЕТ СН'!$F$16</f>
        <v>0</v>
      </c>
      <c r="N342" s="36">
        <f>SUMIFS(СВЦЭМ!$J$40:$J$783,СВЦЭМ!$A$40:$A$783,$A342,СВЦЭМ!$B$39:$B$782,N$331)+'СЕТ СН'!$F$16</f>
        <v>0</v>
      </c>
      <c r="O342" s="36">
        <f>SUMIFS(СВЦЭМ!$J$40:$J$783,СВЦЭМ!$A$40:$A$783,$A342,СВЦЭМ!$B$39:$B$782,O$331)+'СЕТ СН'!$F$16</f>
        <v>0</v>
      </c>
      <c r="P342" s="36">
        <f>SUMIFS(СВЦЭМ!$J$40:$J$783,СВЦЭМ!$A$40:$A$783,$A342,СВЦЭМ!$B$39:$B$782,P$331)+'СЕТ СН'!$F$16</f>
        <v>0</v>
      </c>
      <c r="Q342" s="36">
        <f>SUMIFS(СВЦЭМ!$J$40:$J$783,СВЦЭМ!$A$40:$A$783,$A342,СВЦЭМ!$B$39:$B$782,Q$331)+'СЕТ СН'!$F$16</f>
        <v>0</v>
      </c>
      <c r="R342" s="36">
        <f>SUMIFS(СВЦЭМ!$J$40:$J$783,СВЦЭМ!$A$40:$A$783,$A342,СВЦЭМ!$B$39:$B$782,R$331)+'СЕТ СН'!$F$16</f>
        <v>0</v>
      </c>
      <c r="S342" s="36">
        <f>SUMIFS(СВЦЭМ!$J$40:$J$783,СВЦЭМ!$A$40:$A$783,$A342,СВЦЭМ!$B$39:$B$782,S$331)+'СЕТ СН'!$F$16</f>
        <v>0</v>
      </c>
      <c r="T342" s="36">
        <f>SUMIFS(СВЦЭМ!$J$40:$J$783,СВЦЭМ!$A$40:$A$783,$A342,СВЦЭМ!$B$39:$B$782,T$331)+'СЕТ СН'!$F$16</f>
        <v>0</v>
      </c>
      <c r="U342" s="36">
        <f>SUMIFS(СВЦЭМ!$J$40:$J$783,СВЦЭМ!$A$40:$A$783,$A342,СВЦЭМ!$B$39:$B$782,U$331)+'СЕТ СН'!$F$16</f>
        <v>0</v>
      </c>
      <c r="V342" s="36">
        <f>SUMIFS(СВЦЭМ!$J$40:$J$783,СВЦЭМ!$A$40:$A$783,$A342,СВЦЭМ!$B$39:$B$782,V$331)+'СЕТ СН'!$F$16</f>
        <v>0</v>
      </c>
      <c r="W342" s="36">
        <f>SUMIFS(СВЦЭМ!$J$40:$J$783,СВЦЭМ!$A$40:$A$783,$A342,СВЦЭМ!$B$39:$B$782,W$331)+'СЕТ СН'!$F$16</f>
        <v>0</v>
      </c>
      <c r="X342" s="36">
        <f>SUMIFS(СВЦЭМ!$J$40:$J$783,СВЦЭМ!$A$40:$A$783,$A342,СВЦЭМ!$B$39:$B$782,X$331)+'СЕТ СН'!$F$16</f>
        <v>0</v>
      </c>
      <c r="Y342" s="36">
        <f>SUMIFS(СВЦЭМ!$J$40:$J$783,СВЦЭМ!$A$40:$A$783,$A342,СВЦЭМ!$B$39:$B$782,Y$331)+'СЕТ СН'!$F$16</f>
        <v>0</v>
      </c>
    </row>
    <row r="343" spans="1:25" ht="15.75" hidden="1" x14ac:dyDescent="0.2">
      <c r="A343" s="35">
        <f t="shared" si="9"/>
        <v>45577</v>
      </c>
      <c r="B343" s="36">
        <f>SUMIFS(СВЦЭМ!$J$40:$J$783,СВЦЭМ!$A$40:$A$783,$A343,СВЦЭМ!$B$39:$B$782,B$331)+'СЕТ СН'!$F$16</f>
        <v>0</v>
      </c>
      <c r="C343" s="36">
        <f>SUMIFS(СВЦЭМ!$J$40:$J$783,СВЦЭМ!$A$40:$A$783,$A343,СВЦЭМ!$B$39:$B$782,C$331)+'СЕТ СН'!$F$16</f>
        <v>0</v>
      </c>
      <c r="D343" s="36">
        <f>SUMIFS(СВЦЭМ!$J$40:$J$783,СВЦЭМ!$A$40:$A$783,$A343,СВЦЭМ!$B$39:$B$782,D$331)+'СЕТ СН'!$F$16</f>
        <v>0</v>
      </c>
      <c r="E343" s="36">
        <f>SUMIFS(СВЦЭМ!$J$40:$J$783,СВЦЭМ!$A$40:$A$783,$A343,СВЦЭМ!$B$39:$B$782,E$331)+'СЕТ СН'!$F$16</f>
        <v>0</v>
      </c>
      <c r="F343" s="36">
        <f>SUMIFS(СВЦЭМ!$J$40:$J$783,СВЦЭМ!$A$40:$A$783,$A343,СВЦЭМ!$B$39:$B$782,F$331)+'СЕТ СН'!$F$16</f>
        <v>0</v>
      </c>
      <c r="G343" s="36">
        <f>SUMIFS(СВЦЭМ!$J$40:$J$783,СВЦЭМ!$A$40:$A$783,$A343,СВЦЭМ!$B$39:$B$782,G$331)+'СЕТ СН'!$F$16</f>
        <v>0</v>
      </c>
      <c r="H343" s="36">
        <f>SUMIFS(СВЦЭМ!$J$40:$J$783,СВЦЭМ!$A$40:$A$783,$A343,СВЦЭМ!$B$39:$B$782,H$331)+'СЕТ СН'!$F$16</f>
        <v>0</v>
      </c>
      <c r="I343" s="36">
        <f>SUMIFS(СВЦЭМ!$J$40:$J$783,СВЦЭМ!$A$40:$A$783,$A343,СВЦЭМ!$B$39:$B$782,I$331)+'СЕТ СН'!$F$16</f>
        <v>0</v>
      </c>
      <c r="J343" s="36">
        <f>SUMIFS(СВЦЭМ!$J$40:$J$783,СВЦЭМ!$A$40:$A$783,$A343,СВЦЭМ!$B$39:$B$782,J$331)+'СЕТ СН'!$F$16</f>
        <v>0</v>
      </c>
      <c r="K343" s="36">
        <f>SUMIFS(СВЦЭМ!$J$40:$J$783,СВЦЭМ!$A$40:$A$783,$A343,СВЦЭМ!$B$39:$B$782,K$331)+'СЕТ СН'!$F$16</f>
        <v>0</v>
      </c>
      <c r="L343" s="36">
        <f>SUMIFS(СВЦЭМ!$J$40:$J$783,СВЦЭМ!$A$40:$A$783,$A343,СВЦЭМ!$B$39:$B$782,L$331)+'СЕТ СН'!$F$16</f>
        <v>0</v>
      </c>
      <c r="M343" s="36">
        <f>SUMIFS(СВЦЭМ!$J$40:$J$783,СВЦЭМ!$A$40:$A$783,$A343,СВЦЭМ!$B$39:$B$782,M$331)+'СЕТ СН'!$F$16</f>
        <v>0</v>
      </c>
      <c r="N343" s="36">
        <f>SUMIFS(СВЦЭМ!$J$40:$J$783,СВЦЭМ!$A$40:$A$783,$A343,СВЦЭМ!$B$39:$B$782,N$331)+'СЕТ СН'!$F$16</f>
        <v>0</v>
      </c>
      <c r="O343" s="36">
        <f>SUMIFS(СВЦЭМ!$J$40:$J$783,СВЦЭМ!$A$40:$A$783,$A343,СВЦЭМ!$B$39:$B$782,O$331)+'СЕТ СН'!$F$16</f>
        <v>0</v>
      </c>
      <c r="P343" s="36">
        <f>SUMIFS(СВЦЭМ!$J$40:$J$783,СВЦЭМ!$A$40:$A$783,$A343,СВЦЭМ!$B$39:$B$782,P$331)+'СЕТ СН'!$F$16</f>
        <v>0</v>
      </c>
      <c r="Q343" s="36">
        <f>SUMIFS(СВЦЭМ!$J$40:$J$783,СВЦЭМ!$A$40:$A$783,$A343,СВЦЭМ!$B$39:$B$782,Q$331)+'СЕТ СН'!$F$16</f>
        <v>0</v>
      </c>
      <c r="R343" s="36">
        <f>SUMIFS(СВЦЭМ!$J$40:$J$783,СВЦЭМ!$A$40:$A$783,$A343,СВЦЭМ!$B$39:$B$782,R$331)+'СЕТ СН'!$F$16</f>
        <v>0</v>
      </c>
      <c r="S343" s="36">
        <f>SUMIFS(СВЦЭМ!$J$40:$J$783,СВЦЭМ!$A$40:$A$783,$A343,СВЦЭМ!$B$39:$B$782,S$331)+'СЕТ СН'!$F$16</f>
        <v>0</v>
      </c>
      <c r="T343" s="36">
        <f>SUMIFS(СВЦЭМ!$J$40:$J$783,СВЦЭМ!$A$40:$A$783,$A343,СВЦЭМ!$B$39:$B$782,T$331)+'СЕТ СН'!$F$16</f>
        <v>0</v>
      </c>
      <c r="U343" s="36">
        <f>SUMIFS(СВЦЭМ!$J$40:$J$783,СВЦЭМ!$A$40:$A$783,$A343,СВЦЭМ!$B$39:$B$782,U$331)+'СЕТ СН'!$F$16</f>
        <v>0</v>
      </c>
      <c r="V343" s="36">
        <f>SUMIFS(СВЦЭМ!$J$40:$J$783,СВЦЭМ!$A$40:$A$783,$A343,СВЦЭМ!$B$39:$B$782,V$331)+'СЕТ СН'!$F$16</f>
        <v>0</v>
      </c>
      <c r="W343" s="36">
        <f>SUMIFS(СВЦЭМ!$J$40:$J$783,СВЦЭМ!$A$40:$A$783,$A343,СВЦЭМ!$B$39:$B$782,W$331)+'СЕТ СН'!$F$16</f>
        <v>0</v>
      </c>
      <c r="X343" s="36">
        <f>SUMIFS(СВЦЭМ!$J$40:$J$783,СВЦЭМ!$A$40:$A$783,$A343,СВЦЭМ!$B$39:$B$782,X$331)+'СЕТ СН'!$F$16</f>
        <v>0</v>
      </c>
      <c r="Y343" s="36">
        <f>SUMIFS(СВЦЭМ!$J$40:$J$783,СВЦЭМ!$A$40:$A$783,$A343,СВЦЭМ!$B$39:$B$782,Y$331)+'СЕТ СН'!$F$16</f>
        <v>0</v>
      </c>
    </row>
    <row r="344" spans="1:25" ht="15.75" hidden="1" x14ac:dyDescent="0.2">
      <c r="A344" s="35">
        <f t="shared" si="9"/>
        <v>45578</v>
      </c>
      <c r="B344" s="36">
        <f>SUMIFS(СВЦЭМ!$J$40:$J$783,СВЦЭМ!$A$40:$A$783,$A344,СВЦЭМ!$B$39:$B$782,B$331)+'СЕТ СН'!$F$16</f>
        <v>0</v>
      </c>
      <c r="C344" s="36">
        <f>SUMIFS(СВЦЭМ!$J$40:$J$783,СВЦЭМ!$A$40:$A$783,$A344,СВЦЭМ!$B$39:$B$782,C$331)+'СЕТ СН'!$F$16</f>
        <v>0</v>
      </c>
      <c r="D344" s="36">
        <f>SUMIFS(СВЦЭМ!$J$40:$J$783,СВЦЭМ!$A$40:$A$783,$A344,СВЦЭМ!$B$39:$B$782,D$331)+'СЕТ СН'!$F$16</f>
        <v>0</v>
      </c>
      <c r="E344" s="36">
        <f>SUMIFS(СВЦЭМ!$J$40:$J$783,СВЦЭМ!$A$40:$A$783,$A344,СВЦЭМ!$B$39:$B$782,E$331)+'СЕТ СН'!$F$16</f>
        <v>0</v>
      </c>
      <c r="F344" s="36">
        <f>SUMIFS(СВЦЭМ!$J$40:$J$783,СВЦЭМ!$A$40:$A$783,$A344,СВЦЭМ!$B$39:$B$782,F$331)+'СЕТ СН'!$F$16</f>
        <v>0</v>
      </c>
      <c r="G344" s="36">
        <f>SUMIFS(СВЦЭМ!$J$40:$J$783,СВЦЭМ!$A$40:$A$783,$A344,СВЦЭМ!$B$39:$B$782,G$331)+'СЕТ СН'!$F$16</f>
        <v>0</v>
      </c>
      <c r="H344" s="36">
        <f>SUMIFS(СВЦЭМ!$J$40:$J$783,СВЦЭМ!$A$40:$A$783,$A344,СВЦЭМ!$B$39:$B$782,H$331)+'СЕТ СН'!$F$16</f>
        <v>0</v>
      </c>
      <c r="I344" s="36">
        <f>SUMIFS(СВЦЭМ!$J$40:$J$783,СВЦЭМ!$A$40:$A$783,$A344,СВЦЭМ!$B$39:$B$782,I$331)+'СЕТ СН'!$F$16</f>
        <v>0</v>
      </c>
      <c r="J344" s="36">
        <f>SUMIFS(СВЦЭМ!$J$40:$J$783,СВЦЭМ!$A$40:$A$783,$A344,СВЦЭМ!$B$39:$B$782,J$331)+'СЕТ СН'!$F$16</f>
        <v>0</v>
      </c>
      <c r="K344" s="36">
        <f>SUMIFS(СВЦЭМ!$J$40:$J$783,СВЦЭМ!$A$40:$A$783,$A344,СВЦЭМ!$B$39:$B$782,K$331)+'СЕТ СН'!$F$16</f>
        <v>0</v>
      </c>
      <c r="L344" s="36">
        <f>SUMIFS(СВЦЭМ!$J$40:$J$783,СВЦЭМ!$A$40:$A$783,$A344,СВЦЭМ!$B$39:$B$782,L$331)+'СЕТ СН'!$F$16</f>
        <v>0</v>
      </c>
      <c r="M344" s="36">
        <f>SUMIFS(СВЦЭМ!$J$40:$J$783,СВЦЭМ!$A$40:$A$783,$A344,СВЦЭМ!$B$39:$B$782,M$331)+'СЕТ СН'!$F$16</f>
        <v>0</v>
      </c>
      <c r="N344" s="36">
        <f>SUMIFS(СВЦЭМ!$J$40:$J$783,СВЦЭМ!$A$40:$A$783,$A344,СВЦЭМ!$B$39:$B$782,N$331)+'СЕТ СН'!$F$16</f>
        <v>0</v>
      </c>
      <c r="O344" s="36">
        <f>SUMIFS(СВЦЭМ!$J$40:$J$783,СВЦЭМ!$A$40:$A$783,$A344,СВЦЭМ!$B$39:$B$782,O$331)+'СЕТ СН'!$F$16</f>
        <v>0</v>
      </c>
      <c r="P344" s="36">
        <f>SUMIFS(СВЦЭМ!$J$40:$J$783,СВЦЭМ!$A$40:$A$783,$A344,СВЦЭМ!$B$39:$B$782,P$331)+'СЕТ СН'!$F$16</f>
        <v>0</v>
      </c>
      <c r="Q344" s="36">
        <f>SUMIFS(СВЦЭМ!$J$40:$J$783,СВЦЭМ!$A$40:$A$783,$A344,СВЦЭМ!$B$39:$B$782,Q$331)+'СЕТ СН'!$F$16</f>
        <v>0</v>
      </c>
      <c r="R344" s="36">
        <f>SUMIFS(СВЦЭМ!$J$40:$J$783,СВЦЭМ!$A$40:$A$783,$A344,СВЦЭМ!$B$39:$B$782,R$331)+'СЕТ СН'!$F$16</f>
        <v>0</v>
      </c>
      <c r="S344" s="36">
        <f>SUMIFS(СВЦЭМ!$J$40:$J$783,СВЦЭМ!$A$40:$A$783,$A344,СВЦЭМ!$B$39:$B$782,S$331)+'СЕТ СН'!$F$16</f>
        <v>0</v>
      </c>
      <c r="T344" s="36">
        <f>SUMIFS(СВЦЭМ!$J$40:$J$783,СВЦЭМ!$A$40:$A$783,$A344,СВЦЭМ!$B$39:$B$782,T$331)+'СЕТ СН'!$F$16</f>
        <v>0</v>
      </c>
      <c r="U344" s="36">
        <f>SUMIFS(СВЦЭМ!$J$40:$J$783,СВЦЭМ!$A$40:$A$783,$A344,СВЦЭМ!$B$39:$B$782,U$331)+'СЕТ СН'!$F$16</f>
        <v>0</v>
      </c>
      <c r="V344" s="36">
        <f>SUMIFS(СВЦЭМ!$J$40:$J$783,СВЦЭМ!$A$40:$A$783,$A344,СВЦЭМ!$B$39:$B$782,V$331)+'СЕТ СН'!$F$16</f>
        <v>0</v>
      </c>
      <c r="W344" s="36">
        <f>SUMIFS(СВЦЭМ!$J$40:$J$783,СВЦЭМ!$A$40:$A$783,$A344,СВЦЭМ!$B$39:$B$782,W$331)+'СЕТ СН'!$F$16</f>
        <v>0</v>
      </c>
      <c r="X344" s="36">
        <f>SUMIFS(СВЦЭМ!$J$40:$J$783,СВЦЭМ!$A$40:$A$783,$A344,СВЦЭМ!$B$39:$B$782,X$331)+'СЕТ СН'!$F$16</f>
        <v>0</v>
      </c>
      <c r="Y344" s="36">
        <f>SUMIFS(СВЦЭМ!$J$40:$J$783,СВЦЭМ!$A$40:$A$783,$A344,СВЦЭМ!$B$39:$B$782,Y$331)+'СЕТ СН'!$F$16</f>
        <v>0</v>
      </c>
    </row>
    <row r="345" spans="1:25" ht="15.75" hidden="1" x14ac:dyDescent="0.2">
      <c r="A345" s="35">
        <f t="shared" si="9"/>
        <v>45579</v>
      </c>
      <c r="B345" s="36">
        <f>SUMIFS(СВЦЭМ!$J$40:$J$783,СВЦЭМ!$A$40:$A$783,$A345,СВЦЭМ!$B$39:$B$782,B$331)+'СЕТ СН'!$F$16</f>
        <v>0</v>
      </c>
      <c r="C345" s="36">
        <f>SUMIFS(СВЦЭМ!$J$40:$J$783,СВЦЭМ!$A$40:$A$783,$A345,СВЦЭМ!$B$39:$B$782,C$331)+'СЕТ СН'!$F$16</f>
        <v>0</v>
      </c>
      <c r="D345" s="36">
        <f>SUMIFS(СВЦЭМ!$J$40:$J$783,СВЦЭМ!$A$40:$A$783,$A345,СВЦЭМ!$B$39:$B$782,D$331)+'СЕТ СН'!$F$16</f>
        <v>0</v>
      </c>
      <c r="E345" s="36">
        <f>SUMIFS(СВЦЭМ!$J$40:$J$783,СВЦЭМ!$A$40:$A$783,$A345,СВЦЭМ!$B$39:$B$782,E$331)+'СЕТ СН'!$F$16</f>
        <v>0</v>
      </c>
      <c r="F345" s="36">
        <f>SUMIFS(СВЦЭМ!$J$40:$J$783,СВЦЭМ!$A$40:$A$783,$A345,СВЦЭМ!$B$39:$B$782,F$331)+'СЕТ СН'!$F$16</f>
        <v>0</v>
      </c>
      <c r="G345" s="36">
        <f>SUMIFS(СВЦЭМ!$J$40:$J$783,СВЦЭМ!$A$40:$A$783,$A345,СВЦЭМ!$B$39:$B$782,G$331)+'СЕТ СН'!$F$16</f>
        <v>0</v>
      </c>
      <c r="H345" s="36">
        <f>SUMIFS(СВЦЭМ!$J$40:$J$783,СВЦЭМ!$A$40:$A$783,$A345,СВЦЭМ!$B$39:$B$782,H$331)+'СЕТ СН'!$F$16</f>
        <v>0</v>
      </c>
      <c r="I345" s="36">
        <f>SUMIFS(СВЦЭМ!$J$40:$J$783,СВЦЭМ!$A$40:$A$783,$A345,СВЦЭМ!$B$39:$B$782,I$331)+'СЕТ СН'!$F$16</f>
        <v>0</v>
      </c>
      <c r="J345" s="36">
        <f>SUMIFS(СВЦЭМ!$J$40:$J$783,СВЦЭМ!$A$40:$A$783,$A345,СВЦЭМ!$B$39:$B$782,J$331)+'СЕТ СН'!$F$16</f>
        <v>0</v>
      </c>
      <c r="K345" s="36">
        <f>SUMIFS(СВЦЭМ!$J$40:$J$783,СВЦЭМ!$A$40:$A$783,$A345,СВЦЭМ!$B$39:$B$782,K$331)+'СЕТ СН'!$F$16</f>
        <v>0</v>
      </c>
      <c r="L345" s="36">
        <f>SUMIFS(СВЦЭМ!$J$40:$J$783,СВЦЭМ!$A$40:$A$783,$A345,СВЦЭМ!$B$39:$B$782,L$331)+'СЕТ СН'!$F$16</f>
        <v>0</v>
      </c>
      <c r="M345" s="36">
        <f>SUMIFS(СВЦЭМ!$J$40:$J$783,СВЦЭМ!$A$40:$A$783,$A345,СВЦЭМ!$B$39:$B$782,M$331)+'СЕТ СН'!$F$16</f>
        <v>0</v>
      </c>
      <c r="N345" s="36">
        <f>SUMIFS(СВЦЭМ!$J$40:$J$783,СВЦЭМ!$A$40:$A$783,$A345,СВЦЭМ!$B$39:$B$782,N$331)+'СЕТ СН'!$F$16</f>
        <v>0</v>
      </c>
      <c r="O345" s="36">
        <f>SUMIFS(СВЦЭМ!$J$40:$J$783,СВЦЭМ!$A$40:$A$783,$A345,СВЦЭМ!$B$39:$B$782,O$331)+'СЕТ СН'!$F$16</f>
        <v>0</v>
      </c>
      <c r="P345" s="36">
        <f>SUMIFS(СВЦЭМ!$J$40:$J$783,СВЦЭМ!$A$40:$A$783,$A345,СВЦЭМ!$B$39:$B$782,P$331)+'СЕТ СН'!$F$16</f>
        <v>0</v>
      </c>
      <c r="Q345" s="36">
        <f>SUMIFS(СВЦЭМ!$J$40:$J$783,СВЦЭМ!$A$40:$A$783,$A345,СВЦЭМ!$B$39:$B$782,Q$331)+'СЕТ СН'!$F$16</f>
        <v>0</v>
      </c>
      <c r="R345" s="36">
        <f>SUMIFS(СВЦЭМ!$J$40:$J$783,СВЦЭМ!$A$40:$A$783,$A345,СВЦЭМ!$B$39:$B$782,R$331)+'СЕТ СН'!$F$16</f>
        <v>0</v>
      </c>
      <c r="S345" s="36">
        <f>SUMIFS(СВЦЭМ!$J$40:$J$783,СВЦЭМ!$A$40:$A$783,$A345,СВЦЭМ!$B$39:$B$782,S$331)+'СЕТ СН'!$F$16</f>
        <v>0</v>
      </c>
      <c r="T345" s="36">
        <f>SUMIFS(СВЦЭМ!$J$40:$J$783,СВЦЭМ!$A$40:$A$783,$A345,СВЦЭМ!$B$39:$B$782,T$331)+'СЕТ СН'!$F$16</f>
        <v>0</v>
      </c>
      <c r="U345" s="36">
        <f>SUMIFS(СВЦЭМ!$J$40:$J$783,СВЦЭМ!$A$40:$A$783,$A345,СВЦЭМ!$B$39:$B$782,U$331)+'СЕТ СН'!$F$16</f>
        <v>0</v>
      </c>
      <c r="V345" s="36">
        <f>SUMIFS(СВЦЭМ!$J$40:$J$783,СВЦЭМ!$A$40:$A$783,$A345,СВЦЭМ!$B$39:$B$782,V$331)+'СЕТ СН'!$F$16</f>
        <v>0</v>
      </c>
      <c r="W345" s="36">
        <f>SUMIFS(СВЦЭМ!$J$40:$J$783,СВЦЭМ!$A$40:$A$783,$A345,СВЦЭМ!$B$39:$B$782,W$331)+'СЕТ СН'!$F$16</f>
        <v>0</v>
      </c>
      <c r="X345" s="36">
        <f>SUMIFS(СВЦЭМ!$J$40:$J$783,СВЦЭМ!$A$40:$A$783,$A345,СВЦЭМ!$B$39:$B$782,X$331)+'СЕТ СН'!$F$16</f>
        <v>0</v>
      </c>
      <c r="Y345" s="36">
        <f>SUMIFS(СВЦЭМ!$J$40:$J$783,СВЦЭМ!$A$40:$A$783,$A345,СВЦЭМ!$B$39:$B$782,Y$331)+'СЕТ СН'!$F$16</f>
        <v>0</v>
      </c>
    </row>
    <row r="346" spans="1:25" ht="15.75" hidden="1" x14ac:dyDescent="0.2">
      <c r="A346" s="35">
        <f t="shared" si="9"/>
        <v>45580</v>
      </c>
      <c r="B346" s="36">
        <f>SUMIFS(СВЦЭМ!$J$40:$J$783,СВЦЭМ!$A$40:$A$783,$A346,СВЦЭМ!$B$39:$B$782,B$331)+'СЕТ СН'!$F$16</f>
        <v>0</v>
      </c>
      <c r="C346" s="36">
        <f>SUMIFS(СВЦЭМ!$J$40:$J$783,СВЦЭМ!$A$40:$A$783,$A346,СВЦЭМ!$B$39:$B$782,C$331)+'СЕТ СН'!$F$16</f>
        <v>0</v>
      </c>
      <c r="D346" s="36">
        <f>SUMIFS(СВЦЭМ!$J$40:$J$783,СВЦЭМ!$A$40:$A$783,$A346,СВЦЭМ!$B$39:$B$782,D$331)+'СЕТ СН'!$F$16</f>
        <v>0</v>
      </c>
      <c r="E346" s="36">
        <f>SUMIFS(СВЦЭМ!$J$40:$J$783,СВЦЭМ!$A$40:$A$783,$A346,СВЦЭМ!$B$39:$B$782,E$331)+'СЕТ СН'!$F$16</f>
        <v>0</v>
      </c>
      <c r="F346" s="36">
        <f>SUMIFS(СВЦЭМ!$J$40:$J$783,СВЦЭМ!$A$40:$A$783,$A346,СВЦЭМ!$B$39:$B$782,F$331)+'СЕТ СН'!$F$16</f>
        <v>0</v>
      </c>
      <c r="G346" s="36">
        <f>SUMIFS(СВЦЭМ!$J$40:$J$783,СВЦЭМ!$A$40:$A$783,$A346,СВЦЭМ!$B$39:$B$782,G$331)+'СЕТ СН'!$F$16</f>
        <v>0</v>
      </c>
      <c r="H346" s="36">
        <f>SUMIFS(СВЦЭМ!$J$40:$J$783,СВЦЭМ!$A$40:$A$783,$A346,СВЦЭМ!$B$39:$B$782,H$331)+'СЕТ СН'!$F$16</f>
        <v>0</v>
      </c>
      <c r="I346" s="36">
        <f>SUMIFS(СВЦЭМ!$J$40:$J$783,СВЦЭМ!$A$40:$A$783,$A346,СВЦЭМ!$B$39:$B$782,I$331)+'СЕТ СН'!$F$16</f>
        <v>0</v>
      </c>
      <c r="J346" s="36">
        <f>SUMIFS(СВЦЭМ!$J$40:$J$783,СВЦЭМ!$A$40:$A$783,$A346,СВЦЭМ!$B$39:$B$782,J$331)+'СЕТ СН'!$F$16</f>
        <v>0</v>
      </c>
      <c r="K346" s="36">
        <f>SUMIFS(СВЦЭМ!$J$40:$J$783,СВЦЭМ!$A$40:$A$783,$A346,СВЦЭМ!$B$39:$B$782,K$331)+'СЕТ СН'!$F$16</f>
        <v>0</v>
      </c>
      <c r="L346" s="36">
        <f>SUMIFS(СВЦЭМ!$J$40:$J$783,СВЦЭМ!$A$40:$A$783,$A346,СВЦЭМ!$B$39:$B$782,L$331)+'СЕТ СН'!$F$16</f>
        <v>0</v>
      </c>
      <c r="M346" s="36">
        <f>SUMIFS(СВЦЭМ!$J$40:$J$783,СВЦЭМ!$A$40:$A$783,$A346,СВЦЭМ!$B$39:$B$782,M$331)+'СЕТ СН'!$F$16</f>
        <v>0</v>
      </c>
      <c r="N346" s="36">
        <f>SUMIFS(СВЦЭМ!$J$40:$J$783,СВЦЭМ!$A$40:$A$783,$A346,СВЦЭМ!$B$39:$B$782,N$331)+'СЕТ СН'!$F$16</f>
        <v>0</v>
      </c>
      <c r="O346" s="36">
        <f>SUMIFS(СВЦЭМ!$J$40:$J$783,СВЦЭМ!$A$40:$A$783,$A346,СВЦЭМ!$B$39:$B$782,O$331)+'СЕТ СН'!$F$16</f>
        <v>0</v>
      </c>
      <c r="P346" s="36">
        <f>SUMIFS(СВЦЭМ!$J$40:$J$783,СВЦЭМ!$A$40:$A$783,$A346,СВЦЭМ!$B$39:$B$782,P$331)+'СЕТ СН'!$F$16</f>
        <v>0</v>
      </c>
      <c r="Q346" s="36">
        <f>SUMIFS(СВЦЭМ!$J$40:$J$783,СВЦЭМ!$A$40:$A$783,$A346,СВЦЭМ!$B$39:$B$782,Q$331)+'СЕТ СН'!$F$16</f>
        <v>0</v>
      </c>
      <c r="R346" s="36">
        <f>SUMIFS(СВЦЭМ!$J$40:$J$783,СВЦЭМ!$A$40:$A$783,$A346,СВЦЭМ!$B$39:$B$782,R$331)+'СЕТ СН'!$F$16</f>
        <v>0</v>
      </c>
      <c r="S346" s="36">
        <f>SUMIFS(СВЦЭМ!$J$40:$J$783,СВЦЭМ!$A$40:$A$783,$A346,СВЦЭМ!$B$39:$B$782,S$331)+'СЕТ СН'!$F$16</f>
        <v>0</v>
      </c>
      <c r="T346" s="36">
        <f>SUMIFS(СВЦЭМ!$J$40:$J$783,СВЦЭМ!$A$40:$A$783,$A346,СВЦЭМ!$B$39:$B$782,T$331)+'СЕТ СН'!$F$16</f>
        <v>0</v>
      </c>
      <c r="U346" s="36">
        <f>SUMIFS(СВЦЭМ!$J$40:$J$783,СВЦЭМ!$A$40:$A$783,$A346,СВЦЭМ!$B$39:$B$782,U$331)+'СЕТ СН'!$F$16</f>
        <v>0</v>
      </c>
      <c r="V346" s="36">
        <f>SUMIFS(СВЦЭМ!$J$40:$J$783,СВЦЭМ!$A$40:$A$783,$A346,СВЦЭМ!$B$39:$B$782,V$331)+'СЕТ СН'!$F$16</f>
        <v>0</v>
      </c>
      <c r="W346" s="36">
        <f>SUMIFS(СВЦЭМ!$J$40:$J$783,СВЦЭМ!$A$40:$A$783,$A346,СВЦЭМ!$B$39:$B$782,W$331)+'СЕТ СН'!$F$16</f>
        <v>0</v>
      </c>
      <c r="X346" s="36">
        <f>SUMIFS(СВЦЭМ!$J$40:$J$783,СВЦЭМ!$A$40:$A$783,$A346,СВЦЭМ!$B$39:$B$782,X$331)+'СЕТ СН'!$F$16</f>
        <v>0</v>
      </c>
      <c r="Y346" s="36">
        <f>SUMIFS(СВЦЭМ!$J$40:$J$783,СВЦЭМ!$A$40:$A$783,$A346,СВЦЭМ!$B$39:$B$782,Y$331)+'СЕТ СН'!$F$16</f>
        <v>0</v>
      </c>
    </row>
    <row r="347" spans="1:25" ht="15.75" hidden="1" x14ac:dyDescent="0.2">
      <c r="A347" s="35">
        <f t="shared" si="9"/>
        <v>45581</v>
      </c>
      <c r="B347" s="36">
        <f>SUMIFS(СВЦЭМ!$J$40:$J$783,СВЦЭМ!$A$40:$A$783,$A347,СВЦЭМ!$B$39:$B$782,B$331)+'СЕТ СН'!$F$16</f>
        <v>0</v>
      </c>
      <c r="C347" s="36">
        <f>SUMIFS(СВЦЭМ!$J$40:$J$783,СВЦЭМ!$A$40:$A$783,$A347,СВЦЭМ!$B$39:$B$782,C$331)+'СЕТ СН'!$F$16</f>
        <v>0</v>
      </c>
      <c r="D347" s="36">
        <f>SUMIFS(СВЦЭМ!$J$40:$J$783,СВЦЭМ!$A$40:$A$783,$A347,СВЦЭМ!$B$39:$B$782,D$331)+'СЕТ СН'!$F$16</f>
        <v>0</v>
      </c>
      <c r="E347" s="36">
        <f>SUMIFS(СВЦЭМ!$J$40:$J$783,СВЦЭМ!$A$40:$A$783,$A347,СВЦЭМ!$B$39:$B$782,E$331)+'СЕТ СН'!$F$16</f>
        <v>0</v>
      </c>
      <c r="F347" s="36">
        <f>SUMIFS(СВЦЭМ!$J$40:$J$783,СВЦЭМ!$A$40:$A$783,$A347,СВЦЭМ!$B$39:$B$782,F$331)+'СЕТ СН'!$F$16</f>
        <v>0</v>
      </c>
      <c r="G347" s="36">
        <f>SUMIFS(СВЦЭМ!$J$40:$J$783,СВЦЭМ!$A$40:$A$783,$A347,СВЦЭМ!$B$39:$B$782,G$331)+'СЕТ СН'!$F$16</f>
        <v>0</v>
      </c>
      <c r="H347" s="36">
        <f>SUMIFS(СВЦЭМ!$J$40:$J$783,СВЦЭМ!$A$40:$A$783,$A347,СВЦЭМ!$B$39:$B$782,H$331)+'СЕТ СН'!$F$16</f>
        <v>0</v>
      </c>
      <c r="I347" s="36">
        <f>SUMIFS(СВЦЭМ!$J$40:$J$783,СВЦЭМ!$A$40:$A$783,$A347,СВЦЭМ!$B$39:$B$782,I$331)+'СЕТ СН'!$F$16</f>
        <v>0</v>
      </c>
      <c r="J347" s="36">
        <f>SUMIFS(СВЦЭМ!$J$40:$J$783,СВЦЭМ!$A$40:$A$783,$A347,СВЦЭМ!$B$39:$B$782,J$331)+'СЕТ СН'!$F$16</f>
        <v>0</v>
      </c>
      <c r="K347" s="36">
        <f>SUMIFS(СВЦЭМ!$J$40:$J$783,СВЦЭМ!$A$40:$A$783,$A347,СВЦЭМ!$B$39:$B$782,K$331)+'СЕТ СН'!$F$16</f>
        <v>0</v>
      </c>
      <c r="L347" s="36">
        <f>SUMIFS(СВЦЭМ!$J$40:$J$783,СВЦЭМ!$A$40:$A$783,$A347,СВЦЭМ!$B$39:$B$782,L$331)+'СЕТ СН'!$F$16</f>
        <v>0</v>
      </c>
      <c r="M347" s="36">
        <f>SUMIFS(СВЦЭМ!$J$40:$J$783,СВЦЭМ!$A$40:$A$783,$A347,СВЦЭМ!$B$39:$B$782,M$331)+'СЕТ СН'!$F$16</f>
        <v>0</v>
      </c>
      <c r="N347" s="36">
        <f>SUMIFS(СВЦЭМ!$J$40:$J$783,СВЦЭМ!$A$40:$A$783,$A347,СВЦЭМ!$B$39:$B$782,N$331)+'СЕТ СН'!$F$16</f>
        <v>0</v>
      </c>
      <c r="O347" s="36">
        <f>SUMIFS(СВЦЭМ!$J$40:$J$783,СВЦЭМ!$A$40:$A$783,$A347,СВЦЭМ!$B$39:$B$782,O$331)+'СЕТ СН'!$F$16</f>
        <v>0</v>
      </c>
      <c r="P347" s="36">
        <f>SUMIFS(СВЦЭМ!$J$40:$J$783,СВЦЭМ!$A$40:$A$783,$A347,СВЦЭМ!$B$39:$B$782,P$331)+'СЕТ СН'!$F$16</f>
        <v>0</v>
      </c>
      <c r="Q347" s="36">
        <f>SUMIFS(СВЦЭМ!$J$40:$J$783,СВЦЭМ!$A$40:$A$783,$A347,СВЦЭМ!$B$39:$B$782,Q$331)+'СЕТ СН'!$F$16</f>
        <v>0</v>
      </c>
      <c r="R347" s="36">
        <f>SUMIFS(СВЦЭМ!$J$40:$J$783,СВЦЭМ!$A$40:$A$783,$A347,СВЦЭМ!$B$39:$B$782,R$331)+'СЕТ СН'!$F$16</f>
        <v>0</v>
      </c>
      <c r="S347" s="36">
        <f>SUMIFS(СВЦЭМ!$J$40:$J$783,СВЦЭМ!$A$40:$A$783,$A347,СВЦЭМ!$B$39:$B$782,S$331)+'СЕТ СН'!$F$16</f>
        <v>0</v>
      </c>
      <c r="T347" s="36">
        <f>SUMIFS(СВЦЭМ!$J$40:$J$783,СВЦЭМ!$A$40:$A$783,$A347,СВЦЭМ!$B$39:$B$782,T$331)+'СЕТ СН'!$F$16</f>
        <v>0</v>
      </c>
      <c r="U347" s="36">
        <f>SUMIFS(СВЦЭМ!$J$40:$J$783,СВЦЭМ!$A$40:$A$783,$A347,СВЦЭМ!$B$39:$B$782,U$331)+'СЕТ СН'!$F$16</f>
        <v>0</v>
      </c>
      <c r="V347" s="36">
        <f>SUMIFS(СВЦЭМ!$J$40:$J$783,СВЦЭМ!$A$40:$A$783,$A347,СВЦЭМ!$B$39:$B$782,V$331)+'СЕТ СН'!$F$16</f>
        <v>0</v>
      </c>
      <c r="W347" s="36">
        <f>SUMIFS(СВЦЭМ!$J$40:$J$783,СВЦЭМ!$A$40:$A$783,$A347,СВЦЭМ!$B$39:$B$782,W$331)+'СЕТ СН'!$F$16</f>
        <v>0</v>
      </c>
      <c r="X347" s="36">
        <f>SUMIFS(СВЦЭМ!$J$40:$J$783,СВЦЭМ!$A$40:$A$783,$A347,СВЦЭМ!$B$39:$B$782,X$331)+'СЕТ СН'!$F$16</f>
        <v>0</v>
      </c>
      <c r="Y347" s="36">
        <f>SUMIFS(СВЦЭМ!$J$40:$J$783,СВЦЭМ!$A$40:$A$783,$A347,СВЦЭМ!$B$39:$B$782,Y$331)+'СЕТ СН'!$F$16</f>
        <v>0</v>
      </c>
    </row>
    <row r="348" spans="1:25" ht="15.75" hidden="1" x14ac:dyDescent="0.2">
      <c r="A348" s="35">
        <f t="shared" si="9"/>
        <v>45582</v>
      </c>
      <c r="B348" s="36">
        <f>SUMIFS(СВЦЭМ!$J$40:$J$783,СВЦЭМ!$A$40:$A$783,$A348,СВЦЭМ!$B$39:$B$782,B$331)+'СЕТ СН'!$F$16</f>
        <v>0</v>
      </c>
      <c r="C348" s="36">
        <f>SUMIFS(СВЦЭМ!$J$40:$J$783,СВЦЭМ!$A$40:$A$783,$A348,СВЦЭМ!$B$39:$B$782,C$331)+'СЕТ СН'!$F$16</f>
        <v>0</v>
      </c>
      <c r="D348" s="36">
        <f>SUMIFS(СВЦЭМ!$J$40:$J$783,СВЦЭМ!$A$40:$A$783,$A348,СВЦЭМ!$B$39:$B$782,D$331)+'СЕТ СН'!$F$16</f>
        <v>0</v>
      </c>
      <c r="E348" s="36">
        <f>SUMIFS(СВЦЭМ!$J$40:$J$783,СВЦЭМ!$A$40:$A$783,$A348,СВЦЭМ!$B$39:$B$782,E$331)+'СЕТ СН'!$F$16</f>
        <v>0</v>
      </c>
      <c r="F348" s="36">
        <f>SUMIFS(СВЦЭМ!$J$40:$J$783,СВЦЭМ!$A$40:$A$783,$A348,СВЦЭМ!$B$39:$B$782,F$331)+'СЕТ СН'!$F$16</f>
        <v>0</v>
      </c>
      <c r="G348" s="36">
        <f>SUMIFS(СВЦЭМ!$J$40:$J$783,СВЦЭМ!$A$40:$A$783,$A348,СВЦЭМ!$B$39:$B$782,G$331)+'СЕТ СН'!$F$16</f>
        <v>0</v>
      </c>
      <c r="H348" s="36">
        <f>SUMIFS(СВЦЭМ!$J$40:$J$783,СВЦЭМ!$A$40:$A$783,$A348,СВЦЭМ!$B$39:$B$782,H$331)+'СЕТ СН'!$F$16</f>
        <v>0</v>
      </c>
      <c r="I348" s="36">
        <f>SUMIFS(СВЦЭМ!$J$40:$J$783,СВЦЭМ!$A$40:$A$783,$A348,СВЦЭМ!$B$39:$B$782,I$331)+'СЕТ СН'!$F$16</f>
        <v>0</v>
      </c>
      <c r="J348" s="36">
        <f>SUMIFS(СВЦЭМ!$J$40:$J$783,СВЦЭМ!$A$40:$A$783,$A348,СВЦЭМ!$B$39:$B$782,J$331)+'СЕТ СН'!$F$16</f>
        <v>0</v>
      </c>
      <c r="K348" s="36">
        <f>SUMIFS(СВЦЭМ!$J$40:$J$783,СВЦЭМ!$A$40:$A$783,$A348,СВЦЭМ!$B$39:$B$782,K$331)+'СЕТ СН'!$F$16</f>
        <v>0</v>
      </c>
      <c r="L348" s="36">
        <f>SUMIFS(СВЦЭМ!$J$40:$J$783,СВЦЭМ!$A$40:$A$783,$A348,СВЦЭМ!$B$39:$B$782,L$331)+'СЕТ СН'!$F$16</f>
        <v>0</v>
      </c>
      <c r="M348" s="36">
        <f>SUMIFS(СВЦЭМ!$J$40:$J$783,СВЦЭМ!$A$40:$A$783,$A348,СВЦЭМ!$B$39:$B$782,M$331)+'СЕТ СН'!$F$16</f>
        <v>0</v>
      </c>
      <c r="N348" s="36">
        <f>SUMIFS(СВЦЭМ!$J$40:$J$783,СВЦЭМ!$A$40:$A$783,$A348,СВЦЭМ!$B$39:$B$782,N$331)+'СЕТ СН'!$F$16</f>
        <v>0</v>
      </c>
      <c r="O348" s="36">
        <f>SUMIFS(СВЦЭМ!$J$40:$J$783,СВЦЭМ!$A$40:$A$783,$A348,СВЦЭМ!$B$39:$B$782,O$331)+'СЕТ СН'!$F$16</f>
        <v>0</v>
      </c>
      <c r="P348" s="36">
        <f>SUMIFS(СВЦЭМ!$J$40:$J$783,СВЦЭМ!$A$40:$A$783,$A348,СВЦЭМ!$B$39:$B$782,P$331)+'СЕТ СН'!$F$16</f>
        <v>0</v>
      </c>
      <c r="Q348" s="36">
        <f>SUMIFS(СВЦЭМ!$J$40:$J$783,СВЦЭМ!$A$40:$A$783,$A348,СВЦЭМ!$B$39:$B$782,Q$331)+'СЕТ СН'!$F$16</f>
        <v>0</v>
      </c>
      <c r="R348" s="36">
        <f>SUMIFS(СВЦЭМ!$J$40:$J$783,СВЦЭМ!$A$40:$A$783,$A348,СВЦЭМ!$B$39:$B$782,R$331)+'СЕТ СН'!$F$16</f>
        <v>0</v>
      </c>
      <c r="S348" s="36">
        <f>SUMIFS(СВЦЭМ!$J$40:$J$783,СВЦЭМ!$A$40:$A$783,$A348,СВЦЭМ!$B$39:$B$782,S$331)+'СЕТ СН'!$F$16</f>
        <v>0</v>
      </c>
      <c r="T348" s="36">
        <f>SUMIFS(СВЦЭМ!$J$40:$J$783,СВЦЭМ!$A$40:$A$783,$A348,СВЦЭМ!$B$39:$B$782,T$331)+'СЕТ СН'!$F$16</f>
        <v>0</v>
      </c>
      <c r="U348" s="36">
        <f>SUMIFS(СВЦЭМ!$J$40:$J$783,СВЦЭМ!$A$40:$A$783,$A348,СВЦЭМ!$B$39:$B$782,U$331)+'СЕТ СН'!$F$16</f>
        <v>0</v>
      </c>
      <c r="V348" s="36">
        <f>SUMIFS(СВЦЭМ!$J$40:$J$783,СВЦЭМ!$A$40:$A$783,$A348,СВЦЭМ!$B$39:$B$782,V$331)+'СЕТ СН'!$F$16</f>
        <v>0</v>
      </c>
      <c r="W348" s="36">
        <f>SUMIFS(СВЦЭМ!$J$40:$J$783,СВЦЭМ!$A$40:$A$783,$A348,СВЦЭМ!$B$39:$B$782,W$331)+'СЕТ СН'!$F$16</f>
        <v>0</v>
      </c>
      <c r="X348" s="36">
        <f>SUMIFS(СВЦЭМ!$J$40:$J$783,СВЦЭМ!$A$40:$A$783,$A348,СВЦЭМ!$B$39:$B$782,X$331)+'СЕТ СН'!$F$16</f>
        <v>0</v>
      </c>
      <c r="Y348" s="36">
        <f>SUMIFS(СВЦЭМ!$J$40:$J$783,СВЦЭМ!$A$40:$A$783,$A348,СВЦЭМ!$B$39:$B$782,Y$331)+'СЕТ СН'!$F$16</f>
        <v>0</v>
      </c>
    </row>
    <row r="349" spans="1:25" ht="15.75" hidden="1" x14ac:dyDescent="0.2">
      <c r="A349" s="35">
        <f t="shared" si="9"/>
        <v>45583</v>
      </c>
      <c r="B349" s="36">
        <f>SUMIFS(СВЦЭМ!$J$40:$J$783,СВЦЭМ!$A$40:$A$783,$A349,СВЦЭМ!$B$39:$B$782,B$331)+'СЕТ СН'!$F$16</f>
        <v>0</v>
      </c>
      <c r="C349" s="36">
        <f>SUMIFS(СВЦЭМ!$J$40:$J$783,СВЦЭМ!$A$40:$A$783,$A349,СВЦЭМ!$B$39:$B$782,C$331)+'СЕТ СН'!$F$16</f>
        <v>0</v>
      </c>
      <c r="D349" s="36">
        <f>SUMIFS(СВЦЭМ!$J$40:$J$783,СВЦЭМ!$A$40:$A$783,$A349,СВЦЭМ!$B$39:$B$782,D$331)+'СЕТ СН'!$F$16</f>
        <v>0</v>
      </c>
      <c r="E349" s="36">
        <f>SUMIFS(СВЦЭМ!$J$40:$J$783,СВЦЭМ!$A$40:$A$783,$A349,СВЦЭМ!$B$39:$B$782,E$331)+'СЕТ СН'!$F$16</f>
        <v>0</v>
      </c>
      <c r="F349" s="36">
        <f>SUMIFS(СВЦЭМ!$J$40:$J$783,СВЦЭМ!$A$40:$A$783,$A349,СВЦЭМ!$B$39:$B$782,F$331)+'СЕТ СН'!$F$16</f>
        <v>0</v>
      </c>
      <c r="G349" s="36">
        <f>SUMIFS(СВЦЭМ!$J$40:$J$783,СВЦЭМ!$A$40:$A$783,$A349,СВЦЭМ!$B$39:$B$782,G$331)+'СЕТ СН'!$F$16</f>
        <v>0</v>
      </c>
      <c r="H349" s="36">
        <f>SUMIFS(СВЦЭМ!$J$40:$J$783,СВЦЭМ!$A$40:$A$783,$A349,СВЦЭМ!$B$39:$B$782,H$331)+'СЕТ СН'!$F$16</f>
        <v>0</v>
      </c>
      <c r="I349" s="36">
        <f>SUMIFS(СВЦЭМ!$J$40:$J$783,СВЦЭМ!$A$40:$A$783,$A349,СВЦЭМ!$B$39:$B$782,I$331)+'СЕТ СН'!$F$16</f>
        <v>0</v>
      </c>
      <c r="J349" s="36">
        <f>SUMIFS(СВЦЭМ!$J$40:$J$783,СВЦЭМ!$A$40:$A$783,$A349,СВЦЭМ!$B$39:$B$782,J$331)+'СЕТ СН'!$F$16</f>
        <v>0</v>
      </c>
      <c r="K349" s="36">
        <f>SUMIFS(СВЦЭМ!$J$40:$J$783,СВЦЭМ!$A$40:$A$783,$A349,СВЦЭМ!$B$39:$B$782,K$331)+'СЕТ СН'!$F$16</f>
        <v>0</v>
      </c>
      <c r="L349" s="36">
        <f>SUMIFS(СВЦЭМ!$J$40:$J$783,СВЦЭМ!$A$40:$A$783,$A349,СВЦЭМ!$B$39:$B$782,L$331)+'СЕТ СН'!$F$16</f>
        <v>0</v>
      </c>
      <c r="M349" s="36">
        <f>SUMIFS(СВЦЭМ!$J$40:$J$783,СВЦЭМ!$A$40:$A$783,$A349,СВЦЭМ!$B$39:$B$782,M$331)+'СЕТ СН'!$F$16</f>
        <v>0</v>
      </c>
      <c r="N349" s="36">
        <f>SUMIFS(СВЦЭМ!$J$40:$J$783,СВЦЭМ!$A$40:$A$783,$A349,СВЦЭМ!$B$39:$B$782,N$331)+'СЕТ СН'!$F$16</f>
        <v>0</v>
      </c>
      <c r="O349" s="36">
        <f>SUMIFS(СВЦЭМ!$J$40:$J$783,СВЦЭМ!$A$40:$A$783,$A349,СВЦЭМ!$B$39:$B$782,O$331)+'СЕТ СН'!$F$16</f>
        <v>0</v>
      </c>
      <c r="P349" s="36">
        <f>SUMIFS(СВЦЭМ!$J$40:$J$783,СВЦЭМ!$A$40:$A$783,$A349,СВЦЭМ!$B$39:$B$782,P$331)+'СЕТ СН'!$F$16</f>
        <v>0</v>
      </c>
      <c r="Q349" s="36">
        <f>SUMIFS(СВЦЭМ!$J$40:$J$783,СВЦЭМ!$A$40:$A$783,$A349,СВЦЭМ!$B$39:$B$782,Q$331)+'СЕТ СН'!$F$16</f>
        <v>0</v>
      </c>
      <c r="R349" s="36">
        <f>SUMIFS(СВЦЭМ!$J$40:$J$783,СВЦЭМ!$A$40:$A$783,$A349,СВЦЭМ!$B$39:$B$782,R$331)+'СЕТ СН'!$F$16</f>
        <v>0</v>
      </c>
      <c r="S349" s="36">
        <f>SUMIFS(СВЦЭМ!$J$40:$J$783,СВЦЭМ!$A$40:$A$783,$A349,СВЦЭМ!$B$39:$B$782,S$331)+'СЕТ СН'!$F$16</f>
        <v>0</v>
      </c>
      <c r="T349" s="36">
        <f>SUMIFS(СВЦЭМ!$J$40:$J$783,СВЦЭМ!$A$40:$A$783,$A349,СВЦЭМ!$B$39:$B$782,T$331)+'СЕТ СН'!$F$16</f>
        <v>0</v>
      </c>
      <c r="U349" s="36">
        <f>SUMIFS(СВЦЭМ!$J$40:$J$783,СВЦЭМ!$A$40:$A$783,$A349,СВЦЭМ!$B$39:$B$782,U$331)+'СЕТ СН'!$F$16</f>
        <v>0</v>
      </c>
      <c r="V349" s="36">
        <f>SUMIFS(СВЦЭМ!$J$40:$J$783,СВЦЭМ!$A$40:$A$783,$A349,СВЦЭМ!$B$39:$B$782,V$331)+'СЕТ СН'!$F$16</f>
        <v>0</v>
      </c>
      <c r="W349" s="36">
        <f>SUMIFS(СВЦЭМ!$J$40:$J$783,СВЦЭМ!$A$40:$A$783,$A349,СВЦЭМ!$B$39:$B$782,W$331)+'СЕТ СН'!$F$16</f>
        <v>0</v>
      </c>
      <c r="X349" s="36">
        <f>SUMIFS(СВЦЭМ!$J$40:$J$783,СВЦЭМ!$A$40:$A$783,$A349,СВЦЭМ!$B$39:$B$782,X$331)+'СЕТ СН'!$F$16</f>
        <v>0</v>
      </c>
      <c r="Y349" s="36">
        <f>SUMIFS(СВЦЭМ!$J$40:$J$783,СВЦЭМ!$A$40:$A$783,$A349,СВЦЭМ!$B$39:$B$782,Y$331)+'СЕТ СН'!$F$16</f>
        <v>0</v>
      </c>
    </row>
    <row r="350" spans="1:25" ht="15.75" hidden="1" x14ac:dyDescent="0.2">
      <c r="A350" s="35">
        <f t="shared" si="9"/>
        <v>45584</v>
      </c>
      <c r="B350" s="36">
        <f>SUMIFS(СВЦЭМ!$J$40:$J$783,СВЦЭМ!$A$40:$A$783,$A350,СВЦЭМ!$B$39:$B$782,B$331)+'СЕТ СН'!$F$16</f>
        <v>0</v>
      </c>
      <c r="C350" s="36">
        <f>SUMIFS(СВЦЭМ!$J$40:$J$783,СВЦЭМ!$A$40:$A$783,$A350,СВЦЭМ!$B$39:$B$782,C$331)+'СЕТ СН'!$F$16</f>
        <v>0</v>
      </c>
      <c r="D350" s="36">
        <f>SUMIFS(СВЦЭМ!$J$40:$J$783,СВЦЭМ!$A$40:$A$783,$A350,СВЦЭМ!$B$39:$B$782,D$331)+'СЕТ СН'!$F$16</f>
        <v>0</v>
      </c>
      <c r="E350" s="36">
        <f>SUMIFS(СВЦЭМ!$J$40:$J$783,СВЦЭМ!$A$40:$A$783,$A350,СВЦЭМ!$B$39:$B$782,E$331)+'СЕТ СН'!$F$16</f>
        <v>0</v>
      </c>
      <c r="F350" s="36">
        <f>SUMIFS(СВЦЭМ!$J$40:$J$783,СВЦЭМ!$A$40:$A$783,$A350,СВЦЭМ!$B$39:$B$782,F$331)+'СЕТ СН'!$F$16</f>
        <v>0</v>
      </c>
      <c r="G350" s="36">
        <f>SUMIFS(СВЦЭМ!$J$40:$J$783,СВЦЭМ!$A$40:$A$783,$A350,СВЦЭМ!$B$39:$B$782,G$331)+'СЕТ СН'!$F$16</f>
        <v>0</v>
      </c>
      <c r="H350" s="36">
        <f>SUMIFS(СВЦЭМ!$J$40:$J$783,СВЦЭМ!$A$40:$A$783,$A350,СВЦЭМ!$B$39:$B$782,H$331)+'СЕТ СН'!$F$16</f>
        <v>0</v>
      </c>
      <c r="I350" s="36">
        <f>SUMIFS(СВЦЭМ!$J$40:$J$783,СВЦЭМ!$A$40:$A$783,$A350,СВЦЭМ!$B$39:$B$782,I$331)+'СЕТ СН'!$F$16</f>
        <v>0</v>
      </c>
      <c r="J350" s="36">
        <f>SUMIFS(СВЦЭМ!$J$40:$J$783,СВЦЭМ!$A$40:$A$783,$A350,СВЦЭМ!$B$39:$B$782,J$331)+'СЕТ СН'!$F$16</f>
        <v>0</v>
      </c>
      <c r="K350" s="36">
        <f>SUMIFS(СВЦЭМ!$J$40:$J$783,СВЦЭМ!$A$40:$A$783,$A350,СВЦЭМ!$B$39:$B$782,K$331)+'СЕТ СН'!$F$16</f>
        <v>0</v>
      </c>
      <c r="L350" s="36">
        <f>SUMIFS(СВЦЭМ!$J$40:$J$783,СВЦЭМ!$A$40:$A$783,$A350,СВЦЭМ!$B$39:$B$782,L$331)+'СЕТ СН'!$F$16</f>
        <v>0</v>
      </c>
      <c r="M350" s="36">
        <f>SUMIFS(СВЦЭМ!$J$40:$J$783,СВЦЭМ!$A$40:$A$783,$A350,СВЦЭМ!$B$39:$B$782,M$331)+'СЕТ СН'!$F$16</f>
        <v>0</v>
      </c>
      <c r="N350" s="36">
        <f>SUMIFS(СВЦЭМ!$J$40:$J$783,СВЦЭМ!$A$40:$A$783,$A350,СВЦЭМ!$B$39:$B$782,N$331)+'СЕТ СН'!$F$16</f>
        <v>0</v>
      </c>
      <c r="O350" s="36">
        <f>SUMIFS(СВЦЭМ!$J$40:$J$783,СВЦЭМ!$A$40:$A$783,$A350,СВЦЭМ!$B$39:$B$782,O$331)+'СЕТ СН'!$F$16</f>
        <v>0</v>
      </c>
      <c r="P350" s="36">
        <f>SUMIFS(СВЦЭМ!$J$40:$J$783,СВЦЭМ!$A$40:$A$783,$A350,СВЦЭМ!$B$39:$B$782,P$331)+'СЕТ СН'!$F$16</f>
        <v>0</v>
      </c>
      <c r="Q350" s="36">
        <f>SUMIFS(СВЦЭМ!$J$40:$J$783,СВЦЭМ!$A$40:$A$783,$A350,СВЦЭМ!$B$39:$B$782,Q$331)+'СЕТ СН'!$F$16</f>
        <v>0</v>
      </c>
      <c r="R350" s="36">
        <f>SUMIFS(СВЦЭМ!$J$40:$J$783,СВЦЭМ!$A$40:$A$783,$A350,СВЦЭМ!$B$39:$B$782,R$331)+'СЕТ СН'!$F$16</f>
        <v>0</v>
      </c>
      <c r="S350" s="36">
        <f>SUMIFS(СВЦЭМ!$J$40:$J$783,СВЦЭМ!$A$40:$A$783,$A350,СВЦЭМ!$B$39:$B$782,S$331)+'СЕТ СН'!$F$16</f>
        <v>0</v>
      </c>
      <c r="T350" s="36">
        <f>SUMIFS(СВЦЭМ!$J$40:$J$783,СВЦЭМ!$A$40:$A$783,$A350,СВЦЭМ!$B$39:$B$782,T$331)+'СЕТ СН'!$F$16</f>
        <v>0</v>
      </c>
      <c r="U350" s="36">
        <f>SUMIFS(СВЦЭМ!$J$40:$J$783,СВЦЭМ!$A$40:$A$783,$A350,СВЦЭМ!$B$39:$B$782,U$331)+'СЕТ СН'!$F$16</f>
        <v>0</v>
      </c>
      <c r="V350" s="36">
        <f>SUMIFS(СВЦЭМ!$J$40:$J$783,СВЦЭМ!$A$40:$A$783,$A350,СВЦЭМ!$B$39:$B$782,V$331)+'СЕТ СН'!$F$16</f>
        <v>0</v>
      </c>
      <c r="W350" s="36">
        <f>SUMIFS(СВЦЭМ!$J$40:$J$783,СВЦЭМ!$A$40:$A$783,$A350,СВЦЭМ!$B$39:$B$782,W$331)+'СЕТ СН'!$F$16</f>
        <v>0</v>
      </c>
      <c r="X350" s="36">
        <f>SUMIFS(СВЦЭМ!$J$40:$J$783,СВЦЭМ!$A$40:$A$783,$A350,СВЦЭМ!$B$39:$B$782,X$331)+'СЕТ СН'!$F$16</f>
        <v>0</v>
      </c>
      <c r="Y350" s="36">
        <f>SUMIFS(СВЦЭМ!$J$40:$J$783,СВЦЭМ!$A$40:$A$783,$A350,СВЦЭМ!$B$39:$B$782,Y$331)+'СЕТ СН'!$F$16</f>
        <v>0</v>
      </c>
    </row>
    <row r="351" spans="1:25" ht="15.75" hidden="1" x14ac:dyDescent="0.2">
      <c r="A351" s="35">
        <f t="shared" si="9"/>
        <v>45585</v>
      </c>
      <c r="B351" s="36">
        <f>SUMIFS(СВЦЭМ!$J$40:$J$783,СВЦЭМ!$A$40:$A$783,$A351,СВЦЭМ!$B$39:$B$782,B$331)+'СЕТ СН'!$F$16</f>
        <v>0</v>
      </c>
      <c r="C351" s="36">
        <f>SUMIFS(СВЦЭМ!$J$40:$J$783,СВЦЭМ!$A$40:$A$783,$A351,СВЦЭМ!$B$39:$B$782,C$331)+'СЕТ СН'!$F$16</f>
        <v>0</v>
      </c>
      <c r="D351" s="36">
        <f>SUMIFS(СВЦЭМ!$J$40:$J$783,СВЦЭМ!$A$40:$A$783,$A351,СВЦЭМ!$B$39:$B$782,D$331)+'СЕТ СН'!$F$16</f>
        <v>0</v>
      </c>
      <c r="E351" s="36">
        <f>SUMIFS(СВЦЭМ!$J$40:$J$783,СВЦЭМ!$A$40:$A$783,$A351,СВЦЭМ!$B$39:$B$782,E$331)+'СЕТ СН'!$F$16</f>
        <v>0</v>
      </c>
      <c r="F351" s="36">
        <f>SUMIFS(СВЦЭМ!$J$40:$J$783,СВЦЭМ!$A$40:$A$783,$A351,СВЦЭМ!$B$39:$B$782,F$331)+'СЕТ СН'!$F$16</f>
        <v>0</v>
      </c>
      <c r="G351" s="36">
        <f>SUMIFS(СВЦЭМ!$J$40:$J$783,СВЦЭМ!$A$40:$A$783,$A351,СВЦЭМ!$B$39:$B$782,G$331)+'СЕТ СН'!$F$16</f>
        <v>0</v>
      </c>
      <c r="H351" s="36">
        <f>SUMIFS(СВЦЭМ!$J$40:$J$783,СВЦЭМ!$A$40:$A$783,$A351,СВЦЭМ!$B$39:$B$782,H$331)+'СЕТ СН'!$F$16</f>
        <v>0</v>
      </c>
      <c r="I351" s="36">
        <f>SUMIFS(СВЦЭМ!$J$40:$J$783,СВЦЭМ!$A$40:$A$783,$A351,СВЦЭМ!$B$39:$B$782,I$331)+'СЕТ СН'!$F$16</f>
        <v>0</v>
      </c>
      <c r="J351" s="36">
        <f>SUMIFS(СВЦЭМ!$J$40:$J$783,СВЦЭМ!$A$40:$A$783,$A351,СВЦЭМ!$B$39:$B$782,J$331)+'СЕТ СН'!$F$16</f>
        <v>0</v>
      </c>
      <c r="K351" s="36">
        <f>SUMIFS(СВЦЭМ!$J$40:$J$783,СВЦЭМ!$A$40:$A$783,$A351,СВЦЭМ!$B$39:$B$782,K$331)+'СЕТ СН'!$F$16</f>
        <v>0</v>
      </c>
      <c r="L351" s="36">
        <f>SUMIFS(СВЦЭМ!$J$40:$J$783,СВЦЭМ!$A$40:$A$783,$A351,СВЦЭМ!$B$39:$B$782,L$331)+'СЕТ СН'!$F$16</f>
        <v>0</v>
      </c>
      <c r="M351" s="36">
        <f>SUMIFS(СВЦЭМ!$J$40:$J$783,СВЦЭМ!$A$40:$A$783,$A351,СВЦЭМ!$B$39:$B$782,M$331)+'СЕТ СН'!$F$16</f>
        <v>0</v>
      </c>
      <c r="N351" s="36">
        <f>SUMIFS(СВЦЭМ!$J$40:$J$783,СВЦЭМ!$A$40:$A$783,$A351,СВЦЭМ!$B$39:$B$782,N$331)+'СЕТ СН'!$F$16</f>
        <v>0</v>
      </c>
      <c r="O351" s="36">
        <f>SUMIFS(СВЦЭМ!$J$40:$J$783,СВЦЭМ!$A$40:$A$783,$A351,СВЦЭМ!$B$39:$B$782,O$331)+'СЕТ СН'!$F$16</f>
        <v>0</v>
      </c>
      <c r="P351" s="36">
        <f>SUMIFS(СВЦЭМ!$J$40:$J$783,СВЦЭМ!$A$40:$A$783,$A351,СВЦЭМ!$B$39:$B$782,P$331)+'СЕТ СН'!$F$16</f>
        <v>0</v>
      </c>
      <c r="Q351" s="36">
        <f>SUMIFS(СВЦЭМ!$J$40:$J$783,СВЦЭМ!$A$40:$A$783,$A351,СВЦЭМ!$B$39:$B$782,Q$331)+'СЕТ СН'!$F$16</f>
        <v>0</v>
      </c>
      <c r="R351" s="36">
        <f>SUMIFS(СВЦЭМ!$J$40:$J$783,СВЦЭМ!$A$40:$A$783,$A351,СВЦЭМ!$B$39:$B$782,R$331)+'СЕТ СН'!$F$16</f>
        <v>0</v>
      </c>
      <c r="S351" s="36">
        <f>SUMIFS(СВЦЭМ!$J$40:$J$783,СВЦЭМ!$A$40:$A$783,$A351,СВЦЭМ!$B$39:$B$782,S$331)+'СЕТ СН'!$F$16</f>
        <v>0</v>
      </c>
      <c r="T351" s="36">
        <f>SUMIFS(СВЦЭМ!$J$40:$J$783,СВЦЭМ!$A$40:$A$783,$A351,СВЦЭМ!$B$39:$B$782,T$331)+'СЕТ СН'!$F$16</f>
        <v>0</v>
      </c>
      <c r="U351" s="36">
        <f>SUMIFS(СВЦЭМ!$J$40:$J$783,СВЦЭМ!$A$40:$A$783,$A351,СВЦЭМ!$B$39:$B$782,U$331)+'СЕТ СН'!$F$16</f>
        <v>0</v>
      </c>
      <c r="V351" s="36">
        <f>SUMIFS(СВЦЭМ!$J$40:$J$783,СВЦЭМ!$A$40:$A$783,$A351,СВЦЭМ!$B$39:$B$782,V$331)+'СЕТ СН'!$F$16</f>
        <v>0</v>
      </c>
      <c r="W351" s="36">
        <f>SUMIFS(СВЦЭМ!$J$40:$J$783,СВЦЭМ!$A$40:$A$783,$A351,СВЦЭМ!$B$39:$B$782,W$331)+'СЕТ СН'!$F$16</f>
        <v>0</v>
      </c>
      <c r="X351" s="36">
        <f>SUMIFS(СВЦЭМ!$J$40:$J$783,СВЦЭМ!$A$40:$A$783,$A351,СВЦЭМ!$B$39:$B$782,X$331)+'СЕТ СН'!$F$16</f>
        <v>0</v>
      </c>
      <c r="Y351" s="36">
        <f>SUMIFS(СВЦЭМ!$J$40:$J$783,СВЦЭМ!$A$40:$A$783,$A351,СВЦЭМ!$B$39:$B$782,Y$331)+'СЕТ СН'!$F$16</f>
        <v>0</v>
      </c>
    </row>
    <row r="352" spans="1:25" ht="15.75" hidden="1" x14ac:dyDescent="0.2">
      <c r="A352" s="35">
        <f t="shared" si="9"/>
        <v>45586</v>
      </c>
      <c r="B352" s="36">
        <f>SUMIFS(СВЦЭМ!$J$40:$J$783,СВЦЭМ!$A$40:$A$783,$A352,СВЦЭМ!$B$39:$B$782,B$331)+'СЕТ СН'!$F$16</f>
        <v>0</v>
      </c>
      <c r="C352" s="36">
        <f>SUMIFS(СВЦЭМ!$J$40:$J$783,СВЦЭМ!$A$40:$A$783,$A352,СВЦЭМ!$B$39:$B$782,C$331)+'СЕТ СН'!$F$16</f>
        <v>0</v>
      </c>
      <c r="D352" s="36">
        <f>SUMIFS(СВЦЭМ!$J$40:$J$783,СВЦЭМ!$A$40:$A$783,$A352,СВЦЭМ!$B$39:$B$782,D$331)+'СЕТ СН'!$F$16</f>
        <v>0</v>
      </c>
      <c r="E352" s="36">
        <f>SUMIFS(СВЦЭМ!$J$40:$J$783,СВЦЭМ!$A$40:$A$783,$A352,СВЦЭМ!$B$39:$B$782,E$331)+'СЕТ СН'!$F$16</f>
        <v>0</v>
      </c>
      <c r="F352" s="36">
        <f>SUMIFS(СВЦЭМ!$J$40:$J$783,СВЦЭМ!$A$40:$A$783,$A352,СВЦЭМ!$B$39:$B$782,F$331)+'СЕТ СН'!$F$16</f>
        <v>0</v>
      </c>
      <c r="G352" s="36">
        <f>SUMIFS(СВЦЭМ!$J$40:$J$783,СВЦЭМ!$A$40:$A$783,$A352,СВЦЭМ!$B$39:$B$782,G$331)+'СЕТ СН'!$F$16</f>
        <v>0</v>
      </c>
      <c r="H352" s="36">
        <f>SUMIFS(СВЦЭМ!$J$40:$J$783,СВЦЭМ!$A$40:$A$783,$A352,СВЦЭМ!$B$39:$B$782,H$331)+'СЕТ СН'!$F$16</f>
        <v>0</v>
      </c>
      <c r="I352" s="36">
        <f>SUMIFS(СВЦЭМ!$J$40:$J$783,СВЦЭМ!$A$40:$A$783,$A352,СВЦЭМ!$B$39:$B$782,I$331)+'СЕТ СН'!$F$16</f>
        <v>0</v>
      </c>
      <c r="J352" s="36">
        <f>SUMIFS(СВЦЭМ!$J$40:$J$783,СВЦЭМ!$A$40:$A$783,$A352,СВЦЭМ!$B$39:$B$782,J$331)+'СЕТ СН'!$F$16</f>
        <v>0</v>
      </c>
      <c r="K352" s="36">
        <f>SUMIFS(СВЦЭМ!$J$40:$J$783,СВЦЭМ!$A$40:$A$783,$A352,СВЦЭМ!$B$39:$B$782,K$331)+'СЕТ СН'!$F$16</f>
        <v>0</v>
      </c>
      <c r="L352" s="36">
        <f>SUMIFS(СВЦЭМ!$J$40:$J$783,СВЦЭМ!$A$40:$A$783,$A352,СВЦЭМ!$B$39:$B$782,L$331)+'СЕТ СН'!$F$16</f>
        <v>0</v>
      </c>
      <c r="M352" s="36">
        <f>SUMIFS(СВЦЭМ!$J$40:$J$783,СВЦЭМ!$A$40:$A$783,$A352,СВЦЭМ!$B$39:$B$782,M$331)+'СЕТ СН'!$F$16</f>
        <v>0</v>
      </c>
      <c r="N352" s="36">
        <f>SUMIFS(СВЦЭМ!$J$40:$J$783,СВЦЭМ!$A$40:$A$783,$A352,СВЦЭМ!$B$39:$B$782,N$331)+'СЕТ СН'!$F$16</f>
        <v>0</v>
      </c>
      <c r="O352" s="36">
        <f>SUMIFS(СВЦЭМ!$J$40:$J$783,СВЦЭМ!$A$40:$A$783,$A352,СВЦЭМ!$B$39:$B$782,O$331)+'СЕТ СН'!$F$16</f>
        <v>0</v>
      </c>
      <c r="P352" s="36">
        <f>SUMIFS(СВЦЭМ!$J$40:$J$783,СВЦЭМ!$A$40:$A$783,$A352,СВЦЭМ!$B$39:$B$782,P$331)+'СЕТ СН'!$F$16</f>
        <v>0</v>
      </c>
      <c r="Q352" s="36">
        <f>SUMIFS(СВЦЭМ!$J$40:$J$783,СВЦЭМ!$A$40:$A$783,$A352,СВЦЭМ!$B$39:$B$782,Q$331)+'СЕТ СН'!$F$16</f>
        <v>0</v>
      </c>
      <c r="R352" s="36">
        <f>SUMIFS(СВЦЭМ!$J$40:$J$783,СВЦЭМ!$A$40:$A$783,$A352,СВЦЭМ!$B$39:$B$782,R$331)+'СЕТ СН'!$F$16</f>
        <v>0</v>
      </c>
      <c r="S352" s="36">
        <f>SUMIFS(СВЦЭМ!$J$40:$J$783,СВЦЭМ!$A$40:$A$783,$A352,СВЦЭМ!$B$39:$B$782,S$331)+'СЕТ СН'!$F$16</f>
        <v>0</v>
      </c>
      <c r="T352" s="36">
        <f>SUMIFS(СВЦЭМ!$J$40:$J$783,СВЦЭМ!$A$40:$A$783,$A352,СВЦЭМ!$B$39:$B$782,T$331)+'СЕТ СН'!$F$16</f>
        <v>0</v>
      </c>
      <c r="U352" s="36">
        <f>SUMIFS(СВЦЭМ!$J$40:$J$783,СВЦЭМ!$A$40:$A$783,$A352,СВЦЭМ!$B$39:$B$782,U$331)+'СЕТ СН'!$F$16</f>
        <v>0</v>
      </c>
      <c r="V352" s="36">
        <f>SUMIFS(СВЦЭМ!$J$40:$J$783,СВЦЭМ!$A$40:$A$783,$A352,СВЦЭМ!$B$39:$B$782,V$331)+'СЕТ СН'!$F$16</f>
        <v>0</v>
      </c>
      <c r="W352" s="36">
        <f>SUMIFS(СВЦЭМ!$J$40:$J$783,СВЦЭМ!$A$40:$A$783,$A352,СВЦЭМ!$B$39:$B$782,W$331)+'СЕТ СН'!$F$16</f>
        <v>0</v>
      </c>
      <c r="X352" s="36">
        <f>SUMIFS(СВЦЭМ!$J$40:$J$783,СВЦЭМ!$A$40:$A$783,$A352,СВЦЭМ!$B$39:$B$782,X$331)+'СЕТ СН'!$F$16</f>
        <v>0</v>
      </c>
      <c r="Y352" s="36">
        <f>SUMIFS(СВЦЭМ!$J$40:$J$783,СВЦЭМ!$A$40:$A$783,$A352,СВЦЭМ!$B$39:$B$782,Y$331)+'СЕТ СН'!$F$16</f>
        <v>0</v>
      </c>
    </row>
    <row r="353" spans="1:27" ht="15.75" hidden="1" x14ac:dyDescent="0.2">
      <c r="A353" s="35">
        <f t="shared" si="9"/>
        <v>45587</v>
      </c>
      <c r="B353" s="36">
        <f>SUMIFS(СВЦЭМ!$J$40:$J$783,СВЦЭМ!$A$40:$A$783,$A353,СВЦЭМ!$B$39:$B$782,B$331)+'СЕТ СН'!$F$16</f>
        <v>0</v>
      </c>
      <c r="C353" s="36">
        <f>SUMIFS(СВЦЭМ!$J$40:$J$783,СВЦЭМ!$A$40:$A$783,$A353,СВЦЭМ!$B$39:$B$782,C$331)+'СЕТ СН'!$F$16</f>
        <v>0</v>
      </c>
      <c r="D353" s="36">
        <f>SUMIFS(СВЦЭМ!$J$40:$J$783,СВЦЭМ!$A$40:$A$783,$A353,СВЦЭМ!$B$39:$B$782,D$331)+'СЕТ СН'!$F$16</f>
        <v>0</v>
      </c>
      <c r="E353" s="36">
        <f>SUMIFS(СВЦЭМ!$J$40:$J$783,СВЦЭМ!$A$40:$A$783,$A353,СВЦЭМ!$B$39:$B$782,E$331)+'СЕТ СН'!$F$16</f>
        <v>0</v>
      </c>
      <c r="F353" s="36">
        <f>SUMIFS(СВЦЭМ!$J$40:$J$783,СВЦЭМ!$A$40:$A$783,$A353,СВЦЭМ!$B$39:$B$782,F$331)+'СЕТ СН'!$F$16</f>
        <v>0</v>
      </c>
      <c r="G353" s="36">
        <f>SUMIFS(СВЦЭМ!$J$40:$J$783,СВЦЭМ!$A$40:$A$783,$A353,СВЦЭМ!$B$39:$B$782,G$331)+'СЕТ СН'!$F$16</f>
        <v>0</v>
      </c>
      <c r="H353" s="36">
        <f>SUMIFS(СВЦЭМ!$J$40:$J$783,СВЦЭМ!$A$40:$A$783,$A353,СВЦЭМ!$B$39:$B$782,H$331)+'СЕТ СН'!$F$16</f>
        <v>0</v>
      </c>
      <c r="I353" s="36">
        <f>SUMIFS(СВЦЭМ!$J$40:$J$783,СВЦЭМ!$A$40:$A$783,$A353,СВЦЭМ!$B$39:$B$782,I$331)+'СЕТ СН'!$F$16</f>
        <v>0</v>
      </c>
      <c r="J353" s="36">
        <f>SUMIFS(СВЦЭМ!$J$40:$J$783,СВЦЭМ!$A$40:$A$783,$A353,СВЦЭМ!$B$39:$B$782,J$331)+'СЕТ СН'!$F$16</f>
        <v>0</v>
      </c>
      <c r="K353" s="36">
        <f>SUMIFS(СВЦЭМ!$J$40:$J$783,СВЦЭМ!$A$40:$A$783,$A353,СВЦЭМ!$B$39:$B$782,K$331)+'СЕТ СН'!$F$16</f>
        <v>0</v>
      </c>
      <c r="L353" s="36">
        <f>SUMIFS(СВЦЭМ!$J$40:$J$783,СВЦЭМ!$A$40:$A$783,$A353,СВЦЭМ!$B$39:$B$782,L$331)+'СЕТ СН'!$F$16</f>
        <v>0</v>
      </c>
      <c r="M353" s="36">
        <f>SUMIFS(СВЦЭМ!$J$40:$J$783,СВЦЭМ!$A$40:$A$783,$A353,СВЦЭМ!$B$39:$B$782,M$331)+'СЕТ СН'!$F$16</f>
        <v>0</v>
      </c>
      <c r="N353" s="36">
        <f>SUMIFS(СВЦЭМ!$J$40:$J$783,СВЦЭМ!$A$40:$A$783,$A353,СВЦЭМ!$B$39:$B$782,N$331)+'СЕТ СН'!$F$16</f>
        <v>0</v>
      </c>
      <c r="O353" s="36">
        <f>SUMIFS(СВЦЭМ!$J$40:$J$783,СВЦЭМ!$A$40:$A$783,$A353,СВЦЭМ!$B$39:$B$782,O$331)+'СЕТ СН'!$F$16</f>
        <v>0</v>
      </c>
      <c r="P353" s="36">
        <f>SUMIFS(СВЦЭМ!$J$40:$J$783,СВЦЭМ!$A$40:$A$783,$A353,СВЦЭМ!$B$39:$B$782,P$331)+'СЕТ СН'!$F$16</f>
        <v>0</v>
      </c>
      <c r="Q353" s="36">
        <f>SUMIFS(СВЦЭМ!$J$40:$J$783,СВЦЭМ!$A$40:$A$783,$A353,СВЦЭМ!$B$39:$B$782,Q$331)+'СЕТ СН'!$F$16</f>
        <v>0</v>
      </c>
      <c r="R353" s="36">
        <f>SUMIFS(СВЦЭМ!$J$40:$J$783,СВЦЭМ!$A$40:$A$783,$A353,СВЦЭМ!$B$39:$B$782,R$331)+'СЕТ СН'!$F$16</f>
        <v>0</v>
      </c>
      <c r="S353" s="36">
        <f>SUMIFS(СВЦЭМ!$J$40:$J$783,СВЦЭМ!$A$40:$A$783,$A353,СВЦЭМ!$B$39:$B$782,S$331)+'СЕТ СН'!$F$16</f>
        <v>0</v>
      </c>
      <c r="T353" s="36">
        <f>SUMIFS(СВЦЭМ!$J$40:$J$783,СВЦЭМ!$A$40:$A$783,$A353,СВЦЭМ!$B$39:$B$782,T$331)+'СЕТ СН'!$F$16</f>
        <v>0</v>
      </c>
      <c r="U353" s="36">
        <f>SUMIFS(СВЦЭМ!$J$40:$J$783,СВЦЭМ!$A$40:$A$783,$A353,СВЦЭМ!$B$39:$B$782,U$331)+'СЕТ СН'!$F$16</f>
        <v>0</v>
      </c>
      <c r="V353" s="36">
        <f>SUMIFS(СВЦЭМ!$J$40:$J$783,СВЦЭМ!$A$40:$A$783,$A353,СВЦЭМ!$B$39:$B$782,V$331)+'СЕТ СН'!$F$16</f>
        <v>0</v>
      </c>
      <c r="W353" s="36">
        <f>SUMIFS(СВЦЭМ!$J$40:$J$783,СВЦЭМ!$A$40:$A$783,$A353,СВЦЭМ!$B$39:$B$782,W$331)+'СЕТ СН'!$F$16</f>
        <v>0</v>
      </c>
      <c r="X353" s="36">
        <f>SUMIFS(СВЦЭМ!$J$40:$J$783,СВЦЭМ!$A$40:$A$783,$A353,СВЦЭМ!$B$39:$B$782,X$331)+'СЕТ СН'!$F$16</f>
        <v>0</v>
      </c>
      <c r="Y353" s="36">
        <f>SUMIFS(СВЦЭМ!$J$40:$J$783,СВЦЭМ!$A$40:$A$783,$A353,СВЦЭМ!$B$39:$B$782,Y$331)+'СЕТ СН'!$F$16</f>
        <v>0</v>
      </c>
    </row>
    <row r="354" spans="1:27" ht="15.75" hidden="1" x14ac:dyDescent="0.2">
      <c r="A354" s="35">
        <f t="shared" si="9"/>
        <v>45588</v>
      </c>
      <c r="B354" s="36">
        <f>SUMIFS(СВЦЭМ!$J$40:$J$783,СВЦЭМ!$A$40:$A$783,$A354,СВЦЭМ!$B$39:$B$782,B$331)+'СЕТ СН'!$F$16</f>
        <v>0</v>
      </c>
      <c r="C354" s="36">
        <f>SUMIFS(СВЦЭМ!$J$40:$J$783,СВЦЭМ!$A$40:$A$783,$A354,СВЦЭМ!$B$39:$B$782,C$331)+'СЕТ СН'!$F$16</f>
        <v>0</v>
      </c>
      <c r="D354" s="36">
        <f>SUMIFS(СВЦЭМ!$J$40:$J$783,СВЦЭМ!$A$40:$A$783,$A354,СВЦЭМ!$B$39:$B$782,D$331)+'СЕТ СН'!$F$16</f>
        <v>0</v>
      </c>
      <c r="E354" s="36">
        <f>SUMIFS(СВЦЭМ!$J$40:$J$783,СВЦЭМ!$A$40:$A$783,$A354,СВЦЭМ!$B$39:$B$782,E$331)+'СЕТ СН'!$F$16</f>
        <v>0</v>
      </c>
      <c r="F354" s="36">
        <f>SUMIFS(СВЦЭМ!$J$40:$J$783,СВЦЭМ!$A$40:$A$783,$A354,СВЦЭМ!$B$39:$B$782,F$331)+'СЕТ СН'!$F$16</f>
        <v>0</v>
      </c>
      <c r="G354" s="36">
        <f>SUMIFS(СВЦЭМ!$J$40:$J$783,СВЦЭМ!$A$40:$A$783,$A354,СВЦЭМ!$B$39:$B$782,G$331)+'СЕТ СН'!$F$16</f>
        <v>0</v>
      </c>
      <c r="H354" s="36">
        <f>SUMIFS(СВЦЭМ!$J$40:$J$783,СВЦЭМ!$A$40:$A$783,$A354,СВЦЭМ!$B$39:$B$782,H$331)+'СЕТ СН'!$F$16</f>
        <v>0</v>
      </c>
      <c r="I354" s="36">
        <f>SUMIFS(СВЦЭМ!$J$40:$J$783,СВЦЭМ!$A$40:$A$783,$A354,СВЦЭМ!$B$39:$B$782,I$331)+'СЕТ СН'!$F$16</f>
        <v>0</v>
      </c>
      <c r="J354" s="36">
        <f>SUMIFS(СВЦЭМ!$J$40:$J$783,СВЦЭМ!$A$40:$A$783,$A354,СВЦЭМ!$B$39:$B$782,J$331)+'СЕТ СН'!$F$16</f>
        <v>0</v>
      </c>
      <c r="K354" s="36">
        <f>SUMIFS(СВЦЭМ!$J$40:$J$783,СВЦЭМ!$A$40:$A$783,$A354,СВЦЭМ!$B$39:$B$782,K$331)+'СЕТ СН'!$F$16</f>
        <v>0</v>
      </c>
      <c r="L354" s="36">
        <f>SUMIFS(СВЦЭМ!$J$40:$J$783,СВЦЭМ!$A$40:$A$783,$A354,СВЦЭМ!$B$39:$B$782,L$331)+'СЕТ СН'!$F$16</f>
        <v>0</v>
      </c>
      <c r="M354" s="36">
        <f>SUMIFS(СВЦЭМ!$J$40:$J$783,СВЦЭМ!$A$40:$A$783,$A354,СВЦЭМ!$B$39:$B$782,M$331)+'СЕТ СН'!$F$16</f>
        <v>0</v>
      </c>
      <c r="N354" s="36">
        <f>SUMIFS(СВЦЭМ!$J$40:$J$783,СВЦЭМ!$A$40:$A$783,$A354,СВЦЭМ!$B$39:$B$782,N$331)+'СЕТ СН'!$F$16</f>
        <v>0</v>
      </c>
      <c r="O354" s="36">
        <f>SUMIFS(СВЦЭМ!$J$40:$J$783,СВЦЭМ!$A$40:$A$783,$A354,СВЦЭМ!$B$39:$B$782,O$331)+'СЕТ СН'!$F$16</f>
        <v>0</v>
      </c>
      <c r="P354" s="36">
        <f>SUMIFS(СВЦЭМ!$J$40:$J$783,СВЦЭМ!$A$40:$A$783,$A354,СВЦЭМ!$B$39:$B$782,P$331)+'СЕТ СН'!$F$16</f>
        <v>0</v>
      </c>
      <c r="Q354" s="36">
        <f>SUMIFS(СВЦЭМ!$J$40:$J$783,СВЦЭМ!$A$40:$A$783,$A354,СВЦЭМ!$B$39:$B$782,Q$331)+'СЕТ СН'!$F$16</f>
        <v>0</v>
      </c>
      <c r="R354" s="36">
        <f>SUMIFS(СВЦЭМ!$J$40:$J$783,СВЦЭМ!$A$40:$A$783,$A354,СВЦЭМ!$B$39:$B$782,R$331)+'СЕТ СН'!$F$16</f>
        <v>0</v>
      </c>
      <c r="S354" s="36">
        <f>SUMIFS(СВЦЭМ!$J$40:$J$783,СВЦЭМ!$A$40:$A$783,$A354,СВЦЭМ!$B$39:$B$782,S$331)+'СЕТ СН'!$F$16</f>
        <v>0</v>
      </c>
      <c r="T354" s="36">
        <f>SUMIFS(СВЦЭМ!$J$40:$J$783,СВЦЭМ!$A$40:$A$783,$A354,СВЦЭМ!$B$39:$B$782,T$331)+'СЕТ СН'!$F$16</f>
        <v>0</v>
      </c>
      <c r="U354" s="36">
        <f>SUMIFS(СВЦЭМ!$J$40:$J$783,СВЦЭМ!$A$40:$A$783,$A354,СВЦЭМ!$B$39:$B$782,U$331)+'СЕТ СН'!$F$16</f>
        <v>0</v>
      </c>
      <c r="V354" s="36">
        <f>SUMIFS(СВЦЭМ!$J$40:$J$783,СВЦЭМ!$A$40:$A$783,$A354,СВЦЭМ!$B$39:$B$782,V$331)+'СЕТ СН'!$F$16</f>
        <v>0</v>
      </c>
      <c r="W354" s="36">
        <f>SUMIFS(СВЦЭМ!$J$40:$J$783,СВЦЭМ!$A$40:$A$783,$A354,СВЦЭМ!$B$39:$B$782,W$331)+'СЕТ СН'!$F$16</f>
        <v>0</v>
      </c>
      <c r="X354" s="36">
        <f>SUMIFS(СВЦЭМ!$J$40:$J$783,СВЦЭМ!$A$40:$A$783,$A354,СВЦЭМ!$B$39:$B$782,X$331)+'СЕТ СН'!$F$16</f>
        <v>0</v>
      </c>
      <c r="Y354" s="36">
        <f>SUMIFS(СВЦЭМ!$J$40:$J$783,СВЦЭМ!$A$40:$A$783,$A354,СВЦЭМ!$B$39:$B$782,Y$331)+'СЕТ СН'!$F$16</f>
        <v>0</v>
      </c>
    </row>
    <row r="355" spans="1:27" ht="15.75" hidden="1" x14ac:dyDescent="0.2">
      <c r="A355" s="35">
        <f t="shared" si="9"/>
        <v>45589</v>
      </c>
      <c r="B355" s="36">
        <f>SUMIFS(СВЦЭМ!$J$40:$J$783,СВЦЭМ!$A$40:$A$783,$A355,СВЦЭМ!$B$39:$B$782,B$331)+'СЕТ СН'!$F$16</f>
        <v>0</v>
      </c>
      <c r="C355" s="36">
        <f>SUMIFS(СВЦЭМ!$J$40:$J$783,СВЦЭМ!$A$40:$A$783,$A355,СВЦЭМ!$B$39:$B$782,C$331)+'СЕТ СН'!$F$16</f>
        <v>0</v>
      </c>
      <c r="D355" s="36">
        <f>SUMIFS(СВЦЭМ!$J$40:$J$783,СВЦЭМ!$A$40:$A$783,$A355,СВЦЭМ!$B$39:$B$782,D$331)+'СЕТ СН'!$F$16</f>
        <v>0</v>
      </c>
      <c r="E355" s="36">
        <f>SUMIFS(СВЦЭМ!$J$40:$J$783,СВЦЭМ!$A$40:$A$783,$A355,СВЦЭМ!$B$39:$B$782,E$331)+'СЕТ СН'!$F$16</f>
        <v>0</v>
      </c>
      <c r="F355" s="36">
        <f>SUMIFS(СВЦЭМ!$J$40:$J$783,СВЦЭМ!$A$40:$A$783,$A355,СВЦЭМ!$B$39:$B$782,F$331)+'СЕТ СН'!$F$16</f>
        <v>0</v>
      </c>
      <c r="G355" s="36">
        <f>SUMIFS(СВЦЭМ!$J$40:$J$783,СВЦЭМ!$A$40:$A$783,$A355,СВЦЭМ!$B$39:$B$782,G$331)+'СЕТ СН'!$F$16</f>
        <v>0</v>
      </c>
      <c r="H355" s="36">
        <f>SUMIFS(СВЦЭМ!$J$40:$J$783,СВЦЭМ!$A$40:$A$783,$A355,СВЦЭМ!$B$39:$B$782,H$331)+'СЕТ СН'!$F$16</f>
        <v>0</v>
      </c>
      <c r="I355" s="36">
        <f>SUMIFS(СВЦЭМ!$J$40:$J$783,СВЦЭМ!$A$40:$A$783,$A355,СВЦЭМ!$B$39:$B$782,I$331)+'СЕТ СН'!$F$16</f>
        <v>0</v>
      </c>
      <c r="J355" s="36">
        <f>SUMIFS(СВЦЭМ!$J$40:$J$783,СВЦЭМ!$A$40:$A$783,$A355,СВЦЭМ!$B$39:$B$782,J$331)+'СЕТ СН'!$F$16</f>
        <v>0</v>
      </c>
      <c r="K355" s="36">
        <f>SUMIFS(СВЦЭМ!$J$40:$J$783,СВЦЭМ!$A$40:$A$783,$A355,СВЦЭМ!$B$39:$B$782,K$331)+'СЕТ СН'!$F$16</f>
        <v>0</v>
      </c>
      <c r="L355" s="36">
        <f>SUMIFS(СВЦЭМ!$J$40:$J$783,СВЦЭМ!$A$40:$A$783,$A355,СВЦЭМ!$B$39:$B$782,L$331)+'СЕТ СН'!$F$16</f>
        <v>0</v>
      </c>
      <c r="M355" s="36">
        <f>SUMIFS(СВЦЭМ!$J$40:$J$783,СВЦЭМ!$A$40:$A$783,$A355,СВЦЭМ!$B$39:$B$782,M$331)+'СЕТ СН'!$F$16</f>
        <v>0</v>
      </c>
      <c r="N355" s="36">
        <f>SUMIFS(СВЦЭМ!$J$40:$J$783,СВЦЭМ!$A$40:$A$783,$A355,СВЦЭМ!$B$39:$B$782,N$331)+'СЕТ СН'!$F$16</f>
        <v>0</v>
      </c>
      <c r="O355" s="36">
        <f>SUMIFS(СВЦЭМ!$J$40:$J$783,СВЦЭМ!$A$40:$A$783,$A355,СВЦЭМ!$B$39:$B$782,O$331)+'СЕТ СН'!$F$16</f>
        <v>0</v>
      </c>
      <c r="P355" s="36">
        <f>SUMIFS(СВЦЭМ!$J$40:$J$783,СВЦЭМ!$A$40:$A$783,$A355,СВЦЭМ!$B$39:$B$782,P$331)+'СЕТ СН'!$F$16</f>
        <v>0</v>
      </c>
      <c r="Q355" s="36">
        <f>SUMIFS(СВЦЭМ!$J$40:$J$783,СВЦЭМ!$A$40:$A$783,$A355,СВЦЭМ!$B$39:$B$782,Q$331)+'СЕТ СН'!$F$16</f>
        <v>0</v>
      </c>
      <c r="R355" s="36">
        <f>SUMIFS(СВЦЭМ!$J$40:$J$783,СВЦЭМ!$A$40:$A$783,$A355,СВЦЭМ!$B$39:$B$782,R$331)+'СЕТ СН'!$F$16</f>
        <v>0</v>
      </c>
      <c r="S355" s="36">
        <f>SUMIFS(СВЦЭМ!$J$40:$J$783,СВЦЭМ!$A$40:$A$783,$A355,СВЦЭМ!$B$39:$B$782,S$331)+'СЕТ СН'!$F$16</f>
        <v>0</v>
      </c>
      <c r="T355" s="36">
        <f>SUMIFS(СВЦЭМ!$J$40:$J$783,СВЦЭМ!$A$40:$A$783,$A355,СВЦЭМ!$B$39:$B$782,T$331)+'СЕТ СН'!$F$16</f>
        <v>0</v>
      </c>
      <c r="U355" s="36">
        <f>SUMIFS(СВЦЭМ!$J$40:$J$783,СВЦЭМ!$A$40:$A$783,$A355,СВЦЭМ!$B$39:$B$782,U$331)+'СЕТ СН'!$F$16</f>
        <v>0</v>
      </c>
      <c r="V355" s="36">
        <f>SUMIFS(СВЦЭМ!$J$40:$J$783,СВЦЭМ!$A$40:$A$783,$A355,СВЦЭМ!$B$39:$B$782,V$331)+'СЕТ СН'!$F$16</f>
        <v>0</v>
      </c>
      <c r="W355" s="36">
        <f>SUMIFS(СВЦЭМ!$J$40:$J$783,СВЦЭМ!$A$40:$A$783,$A355,СВЦЭМ!$B$39:$B$782,W$331)+'СЕТ СН'!$F$16</f>
        <v>0</v>
      </c>
      <c r="X355" s="36">
        <f>SUMIFS(СВЦЭМ!$J$40:$J$783,СВЦЭМ!$A$40:$A$783,$A355,СВЦЭМ!$B$39:$B$782,X$331)+'СЕТ СН'!$F$16</f>
        <v>0</v>
      </c>
      <c r="Y355" s="36">
        <f>SUMIFS(СВЦЭМ!$J$40:$J$783,СВЦЭМ!$A$40:$A$783,$A355,СВЦЭМ!$B$39:$B$782,Y$331)+'СЕТ СН'!$F$16</f>
        <v>0</v>
      </c>
    </row>
    <row r="356" spans="1:27" ht="15.75" hidden="1" x14ac:dyDescent="0.2">
      <c r="A356" s="35">
        <f t="shared" si="9"/>
        <v>45590</v>
      </c>
      <c r="B356" s="36">
        <f>SUMIFS(СВЦЭМ!$J$40:$J$783,СВЦЭМ!$A$40:$A$783,$A356,СВЦЭМ!$B$39:$B$782,B$331)+'СЕТ СН'!$F$16</f>
        <v>0</v>
      </c>
      <c r="C356" s="36">
        <f>SUMIFS(СВЦЭМ!$J$40:$J$783,СВЦЭМ!$A$40:$A$783,$A356,СВЦЭМ!$B$39:$B$782,C$331)+'СЕТ СН'!$F$16</f>
        <v>0</v>
      </c>
      <c r="D356" s="36">
        <f>SUMIFS(СВЦЭМ!$J$40:$J$783,СВЦЭМ!$A$40:$A$783,$A356,СВЦЭМ!$B$39:$B$782,D$331)+'СЕТ СН'!$F$16</f>
        <v>0</v>
      </c>
      <c r="E356" s="36">
        <f>SUMIFS(СВЦЭМ!$J$40:$J$783,СВЦЭМ!$A$40:$A$783,$A356,СВЦЭМ!$B$39:$B$782,E$331)+'СЕТ СН'!$F$16</f>
        <v>0</v>
      </c>
      <c r="F356" s="36">
        <f>SUMIFS(СВЦЭМ!$J$40:$J$783,СВЦЭМ!$A$40:$A$783,$A356,СВЦЭМ!$B$39:$B$782,F$331)+'СЕТ СН'!$F$16</f>
        <v>0</v>
      </c>
      <c r="G356" s="36">
        <f>SUMIFS(СВЦЭМ!$J$40:$J$783,СВЦЭМ!$A$40:$A$783,$A356,СВЦЭМ!$B$39:$B$782,G$331)+'СЕТ СН'!$F$16</f>
        <v>0</v>
      </c>
      <c r="H356" s="36">
        <f>SUMIFS(СВЦЭМ!$J$40:$J$783,СВЦЭМ!$A$40:$A$783,$A356,СВЦЭМ!$B$39:$B$782,H$331)+'СЕТ СН'!$F$16</f>
        <v>0</v>
      </c>
      <c r="I356" s="36">
        <f>SUMIFS(СВЦЭМ!$J$40:$J$783,СВЦЭМ!$A$40:$A$783,$A356,СВЦЭМ!$B$39:$B$782,I$331)+'СЕТ СН'!$F$16</f>
        <v>0</v>
      </c>
      <c r="J356" s="36">
        <f>SUMIFS(СВЦЭМ!$J$40:$J$783,СВЦЭМ!$A$40:$A$783,$A356,СВЦЭМ!$B$39:$B$782,J$331)+'СЕТ СН'!$F$16</f>
        <v>0</v>
      </c>
      <c r="K356" s="36">
        <f>SUMIFS(СВЦЭМ!$J$40:$J$783,СВЦЭМ!$A$40:$A$783,$A356,СВЦЭМ!$B$39:$B$782,K$331)+'СЕТ СН'!$F$16</f>
        <v>0</v>
      </c>
      <c r="L356" s="36">
        <f>SUMIFS(СВЦЭМ!$J$40:$J$783,СВЦЭМ!$A$40:$A$783,$A356,СВЦЭМ!$B$39:$B$782,L$331)+'СЕТ СН'!$F$16</f>
        <v>0</v>
      </c>
      <c r="M356" s="36">
        <f>SUMIFS(СВЦЭМ!$J$40:$J$783,СВЦЭМ!$A$40:$A$783,$A356,СВЦЭМ!$B$39:$B$782,M$331)+'СЕТ СН'!$F$16</f>
        <v>0</v>
      </c>
      <c r="N356" s="36">
        <f>SUMIFS(СВЦЭМ!$J$40:$J$783,СВЦЭМ!$A$40:$A$783,$A356,СВЦЭМ!$B$39:$B$782,N$331)+'СЕТ СН'!$F$16</f>
        <v>0</v>
      </c>
      <c r="O356" s="36">
        <f>SUMIFS(СВЦЭМ!$J$40:$J$783,СВЦЭМ!$A$40:$A$783,$A356,СВЦЭМ!$B$39:$B$782,O$331)+'СЕТ СН'!$F$16</f>
        <v>0</v>
      </c>
      <c r="P356" s="36">
        <f>SUMIFS(СВЦЭМ!$J$40:$J$783,СВЦЭМ!$A$40:$A$783,$A356,СВЦЭМ!$B$39:$B$782,P$331)+'СЕТ СН'!$F$16</f>
        <v>0</v>
      </c>
      <c r="Q356" s="36">
        <f>SUMIFS(СВЦЭМ!$J$40:$J$783,СВЦЭМ!$A$40:$A$783,$A356,СВЦЭМ!$B$39:$B$782,Q$331)+'СЕТ СН'!$F$16</f>
        <v>0</v>
      </c>
      <c r="R356" s="36">
        <f>SUMIFS(СВЦЭМ!$J$40:$J$783,СВЦЭМ!$A$40:$A$783,$A356,СВЦЭМ!$B$39:$B$782,R$331)+'СЕТ СН'!$F$16</f>
        <v>0</v>
      </c>
      <c r="S356" s="36">
        <f>SUMIFS(СВЦЭМ!$J$40:$J$783,СВЦЭМ!$A$40:$A$783,$A356,СВЦЭМ!$B$39:$B$782,S$331)+'СЕТ СН'!$F$16</f>
        <v>0</v>
      </c>
      <c r="T356" s="36">
        <f>SUMIFS(СВЦЭМ!$J$40:$J$783,СВЦЭМ!$A$40:$A$783,$A356,СВЦЭМ!$B$39:$B$782,T$331)+'СЕТ СН'!$F$16</f>
        <v>0</v>
      </c>
      <c r="U356" s="36">
        <f>SUMIFS(СВЦЭМ!$J$40:$J$783,СВЦЭМ!$A$40:$A$783,$A356,СВЦЭМ!$B$39:$B$782,U$331)+'СЕТ СН'!$F$16</f>
        <v>0</v>
      </c>
      <c r="V356" s="36">
        <f>SUMIFS(СВЦЭМ!$J$40:$J$783,СВЦЭМ!$A$40:$A$783,$A356,СВЦЭМ!$B$39:$B$782,V$331)+'СЕТ СН'!$F$16</f>
        <v>0</v>
      </c>
      <c r="W356" s="36">
        <f>SUMIFS(СВЦЭМ!$J$40:$J$783,СВЦЭМ!$A$40:$A$783,$A356,СВЦЭМ!$B$39:$B$782,W$331)+'СЕТ СН'!$F$16</f>
        <v>0</v>
      </c>
      <c r="X356" s="36">
        <f>SUMIFS(СВЦЭМ!$J$40:$J$783,СВЦЭМ!$A$40:$A$783,$A356,СВЦЭМ!$B$39:$B$782,X$331)+'СЕТ СН'!$F$16</f>
        <v>0</v>
      </c>
      <c r="Y356" s="36">
        <f>SUMIFS(СВЦЭМ!$J$40:$J$783,СВЦЭМ!$A$40:$A$783,$A356,СВЦЭМ!$B$39:$B$782,Y$331)+'СЕТ СН'!$F$16</f>
        <v>0</v>
      </c>
    </row>
    <row r="357" spans="1:27" ht="15.75" hidden="1" x14ac:dyDescent="0.2">
      <c r="A357" s="35">
        <f t="shared" si="9"/>
        <v>45591</v>
      </c>
      <c r="B357" s="36">
        <f>SUMIFS(СВЦЭМ!$J$40:$J$783,СВЦЭМ!$A$40:$A$783,$A357,СВЦЭМ!$B$39:$B$782,B$331)+'СЕТ СН'!$F$16</f>
        <v>0</v>
      </c>
      <c r="C357" s="36">
        <f>SUMIFS(СВЦЭМ!$J$40:$J$783,СВЦЭМ!$A$40:$A$783,$A357,СВЦЭМ!$B$39:$B$782,C$331)+'СЕТ СН'!$F$16</f>
        <v>0</v>
      </c>
      <c r="D357" s="36">
        <f>SUMIFS(СВЦЭМ!$J$40:$J$783,СВЦЭМ!$A$40:$A$783,$A357,СВЦЭМ!$B$39:$B$782,D$331)+'СЕТ СН'!$F$16</f>
        <v>0</v>
      </c>
      <c r="E357" s="36">
        <f>SUMIFS(СВЦЭМ!$J$40:$J$783,СВЦЭМ!$A$40:$A$783,$A357,СВЦЭМ!$B$39:$B$782,E$331)+'СЕТ СН'!$F$16</f>
        <v>0</v>
      </c>
      <c r="F357" s="36">
        <f>SUMIFS(СВЦЭМ!$J$40:$J$783,СВЦЭМ!$A$40:$A$783,$A357,СВЦЭМ!$B$39:$B$782,F$331)+'СЕТ СН'!$F$16</f>
        <v>0</v>
      </c>
      <c r="G357" s="36">
        <f>SUMIFS(СВЦЭМ!$J$40:$J$783,СВЦЭМ!$A$40:$A$783,$A357,СВЦЭМ!$B$39:$B$782,G$331)+'СЕТ СН'!$F$16</f>
        <v>0</v>
      </c>
      <c r="H357" s="36">
        <f>SUMIFS(СВЦЭМ!$J$40:$J$783,СВЦЭМ!$A$40:$A$783,$A357,СВЦЭМ!$B$39:$B$782,H$331)+'СЕТ СН'!$F$16</f>
        <v>0</v>
      </c>
      <c r="I357" s="36">
        <f>SUMIFS(СВЦЭМ!$J$40:$J$783,СВЦЭМ!$A$40:$A$783,$A357,СВЦЭМ!$B$39:$B$782,I$331)+'СЕТ СН'!$F$16</f>
        <v>0</v>
      </c>
      <c r="J357" s="36">
        <f>SUMIFS(СВЦЭМ!$J$40:$J$783,СВЦЭМ!$A$40:$A$783,$A357,СВЦЭМ!$B$39:$B$782,J$331)+'СЕТ СН'!$F$16</f>
        <v>0</v>
      </c>
      <c r="K357" s="36">
        <f>SUMIFS(СВЦЭМ!$J$40:$J$783,СВЦЭМ!$A$40:$A$783,$A357,СВЦЭМ!$B$39:$B$782,K$331)+'СЕТ СН'!$F$16</f>
        <v>0</v>
      </c>
      <c r="L357" s="36">
        <f>SUMIFS(СВЦЭМ!$J$40:$J$783,СВЦЭМ!$A$40:$A$783,$A357,СВЦЭМ!$B$39:$B$782,L$331)+'СЕТ СН'!$F$16</f>
        <v>0</v>
      </c>
      <c r="M357" s="36">
        <f>SUMIFS(СВЦЭМ!$J$40:$J$783,СВЦЭМ!$A$40:$A$783,$A357,СВЦЭМ!$B$39:$B$782,M$331)+'СЕТ СН'!$F$16</f>
        <v>0</v>
      </c>
      <c r="N357" s="36">
        <f>SUMIFS(СВЦЭМ!$J$40:$J$783,СВЦЭМ!$A$40:$A$783,$A357,СВЦЭМ!$B$39:$B$782,N$331)+'СЕТ СН'!$F$16</f>
        <v>0</v>
      </c>
      <c r="O357" s="36">
        <f>SUMIFS(СВЦЭМ!$J$40:$J$783,СВЦЭМ!$A$40:$A$783,$A357,СВЦЭМ!$B$39:$B$782,O$331)+'СЕТ СН'!$F$16</f>
        <v>0</v>
      </c>
      <c r="P357" s="36">
        <f>SUMIFS(СВЦЭМ!$J$40:$J$783,СВЦЭМ!$A$40:$A$783,$A357,СВЦЭМ!$B$39:$B$782,P$331)+'СЕТ СН'!$F$16</f>
        <v>0</v>
      </c>
      <c r="Q357" s="36">
        <f>SUMIFS(СВЦЭМ!$J$40:$J$783,СВЦЭМ!$A$40:$A$783,$A357,СВЦЭМ!$B$39:$B$782,Q$331)+'СЕТ СН'!$F$16</f>
        <v>0</v>
      </c>
      <c r="R357" s="36">
        <f>SUMIFS(СВЦЭМ!$J$40:$J$783,СВЦЭМ!$A$40:$A$783,$A357,СВЦЭМ!$B$39:$B$782,R$331)+'СЕТ СН'!$F$16</f>
        <v>0</v>
      </c>
      <c r="S357" s="36">
        <f>SUMIFS(СВЦЭМ!$J$40:$J$783,СВЦЭМ!$A$40:$A$783,$A357,СВЦЭМ!$B$39:$B$782,S$331)+'СЕТ СН'!$F$16</f>
        <v>0</v>
      </c>
      <c r="T357" s="36">
        <f>SUMIFS(СВЦЭМ!$J$40:$J$783,СВЦЭМ!$A$40:$A$783,$A357,СВЦЭМ!$B$39:$B$782,T$331)+'СЕТ СН'!$F$16</f>
        <v>0</v>
      </c>
      <c r="U357" s="36">
        <f>SUMIFS(СВЦЭМ!$J$40:$J$783,СВЦЭМ!$A$40:$A$783,$A357,СВЦЭМ!$B$39:$B$782,U$331)+'СЕТ СН'!$F$16</f>
        <v>0</v>
      </c>
      <c r="V357" s="36">
        <f>SUMIFS(СВЦЭМ!$J$40:$J$783,СВЦЭМ!$A$40:$A$783,$A357,СВЦЭМ!$B$39:$B$782,V$331)+'СЕТ СН'!$F$16</f>
        <v>0</v>
      </c>
      <c r="W357" s="36">
        <f>SUMIFS(СВЦЭМ!$J$40:$J$783,СВЦЭМ!$A$40:$A$783,$A357,СВЦЭМ!$B$39:$B$782,W$331)+'СЕТ СН'!$F$16</f>
        <v>0</v>
      </c>
      <c r="X357" s="36">
        <f>SUMIFS(СВЦЭМ!$J$40:$J$783,СВЦЭМ!$A$40:$A$783,$A357,СВЦЭМ!$B$39:$B$782,X$331)+'СЕТ СН'!$F$16</f>
        <v>0</v>
      </c>
      <c r="Y357" s="36">
        <f>SUMIFS(СВЦЭМ!$J$40:$J$783,СВЦЭМ!$A$40:$A$783,$A357,СВЦЭМ!$B$39:$B$782,Y$331)+'СЕТ СН'!$F$16</f>
        <v>0</v>
      </c>
    </row>
    <row r="358" spans="1:27" ht="15.75" hidden="1" x14ac:dyDescent="0.2">
      <c r="A358" s="35">
        <f t="shared" si="9"/>
        <v>45592</v>
      </c>
      <c r="B358" s="36">
        <f>SUMIFS(СВЦЭМ!$J$40:$J$783,СВЦЭМ!$A$40:$A$783,$A358,СВЦЭМ!$B$39:$B$782,B$331)+'СЕТ СН'!$F$16</f>
        <v>0</v>
      </c>
      <c r="C358" s="36">
        <f>SUMIFS(СВЦЭМ!$J$40:$J$783,СВЦЭМ!$A$40:$A$783,$A358,СВЦЭМ!$B$39:$B$782,C$331)+'СЕТ СН'!$F$16</f>
        <v>0</v>
      </c>
      <c r="D358" s="36">
        <f>SUMIFS(СВЦЭМ!$J$40:$J$783,СВЦЭМ!$A$40:$A$783,$A358,СВЦЭМ!$B$39:$B$782,D$331)+'СЕТ СН'!$F$16</f>
        <v>0</v>
      </c>
      <c r="E358" s="36">
        <f>SUMIFS(СВЦЭМ!$J$40:$J$783,СВЦЭМ!$A$40:$A$783,$A358,СВЦЭМ!$B$39:$B$782,E$331)+'СЕТ СН'!$F$16</f>
        <v>0</v>
      </c>
      <c r="F358" s="36">
        <f>SUMIFS(СВЦЭМ!$J$40:$J$783,СВЦЭМ!$A$40:$A$783,$A358,СВЦЭМ!$B$39:$B$782,F$331)+'СЕТ СН'!$F$16</f>
        <v>0</v>
      </c>
      <c r="G358" s="36">
        <f>SUMIFS(СВЦЭМ!$J$40:$J$783,СВЦЭМ!$A$40:$A$783,$A358,СВЦЭМ!$B$39:$B$782,G$331)+'СЕТ СН'!$F$16</f>
        <v>0</v>
      </c>
      <c r="H358" s="36">
        <f>SUMIFS(СВЦЭМ!$J$40:$J$783,СВЦЭМ!$A$40:$A$783,$A358,СВЦЭМ!$B$39:$B$782,H$331)+'СЕТ СН'!$F$16</f>
        <v>0</v>
      </c>
      <c r="I358" s="36">
        <f>SUMIFS(СВЦЭМ!$J$40:$J$783,СВЦЭМ!$A$40:$A$783,$A358,СВЦЭМ!$B$39:$B$782,I$331)+'СЕТ СН'!$F$16</f>
        <v>0</v>
      </c>
      <c r="J358" s="36">
        <f>SUMIFS(СВЦЭМ!$J$40:$J$783,СВЦЭМ!$A$40:$A$783,$A358,СВЦЭМ!$B$39:$B$782,J$331)+'СЕТ СН'!$F$16</f>
        <v>0</v>
      </c>
      <c r="K358" s="36">
        <f>SUMIFS(СВЦЭМ!$J$40:$J$783,СВЦЭМ!$A$40:$A$783,$A358,СВЦЭМ!$B$39:$B$782,K$331)+'СЕТ СН'!$F$16</f>
        <v>0</v>
      </c>
      <c r="L358" s="36">
        <f>SUMIFS(СВЦЭМ!$J$40:$J$783,СВЦЭМ!$A$40:$A$783,$A358,СВЦЭМ!$B$39:$B$782,L$331)+'СЕТ СН'!$F$16</f>
        <v>0</v>
      </c>
      <c r="M358" s="36">
        <f>SUMIFS(СВЦЭМ!$J$40:$J$783,СВЦЭМ!$A$40:$A$783,$A358,СВЦЭМ!$B$39:$B$782,M$331)+'СЕТ СН'!$F$16</f>
        <v>0</v>
      </c>
      <c r="N358" s="36">
        <f>SUMIFS(СВЦЭМ!$J$40:$J$783,СВЦЭМ!$A$40:$A$783,$A358,СВЦЭМ!$B$39:$B$782,N$331)+'СЕТ СН'!$F$16</f>
        <v>0</v>
      </c>
      <c r="O358" s="36">
        <f>SUMIFS(СВЦЭМ!$J$40:$J$783,СВЦЭМ!$A$40:$A$783,$A358,СВЦЭМ!$B$39:$B$782,O$331)+'СЕТ СН'!$F$16</f>
        <v>0</v>
      </c>
      <c r="P358" s="36">
        <f>SUMIFS(СВЦЭМ!$J$40:$J$783,СВЦЭМ!$A$40:$A$783,$A358,СВЦЭМ!$B$39:$B$782,P$331)+'СЕТ СН'!$F$16</f>
        <v>0</v>
      </c>
      <c r="Q358" s="36">
        <f>SUMIFS(СВЦЭМ!$J$40:$J$783,СВЦЭМ!$A$40:$A$783,$A358,СВЦЭМ!$B$39:$B$782,Q$331)+'СЕТ СН'!$F$16</f>
        <v>0</v>
      </c>
      <c r="R358" s="36">
        <f>SUMIFS(СВЦЭМ!$J$40:$J$783,СВЦЭМ!$A$40:$A$783,$A358,СВЦЭМ!$B$39:$B$782,R$331)+'СЕТ СН'!$F$16</f>
        <v>0</v>
      </c>
      <c r="S358" s="36">
        <f>SUMIFS(СВЦЭМ!$J$40:$J$783,СВЦЭМ!$A$40:$A$783,$A358,СВЦЭМ!$B$39:$B$782,S$331)+'СЕТ СН'!$F$16</f>
        <v>0</v>
      </c>
      <c r="T358" s="36">
        <f>SUMIFS(СВЦЭМ!$J$40:$J$783,СВЦЭМ!$A$40:$A$783,$A358,СВЦЭМ!$B$39:$B$782,T$331)+'СЕТ СН'!$F$16</f>
        <v>0</v>
      </c>
      <c r="U358" s="36">
        <f>SUMIFS(СВЦЭМ!$J$40:$J$783,СВЦЭМ!$A$40:$A$783,$A358,СВЦЭМ!$B$39:$B$782,U$331)+'СЕТ СН'!$F$16</f>
        <v>0</v>
      </c>
      <c r="V358" s="36">
        <f>SUMIFS(СВЦЭМ!$J$40:$J$783,СВЦЭМ!$A$40:$A$783,$A358,СВЦЭМ!$B$39:$B$782,V$331)+'СЕТ СН'!$F$16</f>
        <v>0</v>
      </c>
      <c r="W358" s="36">
        <f>SUMIFS(СВЦЭМ!$J$40:$J$783,СВЦЭМ!$A$40:$A$783,$A358,СВЦЭМ!$B$39:$B$782,W$331)+'СЕТ СН'!$F$16</f>
        <v>0</v>
      </c>
      <c r="X358" s="36">
        <f>SUMIFS(СВЦЭМ!$J$40:$J$783,СВЦЭМ!$A$40:$A$783,$A358,СВЦЭМ!$B$39:$B$782,X$331)+'СЕТ СН'!$F$16</f>
        <v>0</v>
      </c>
      <c r="Y358" s="36">
        <f>SUMIFS(СВЦЭМ!$J$40:$J$783,СВЦЭМ!$A$40:$A$783,$A358,СВЦЭМ!$B$39:$B$782,Y$331)+'СЕТ СН'!$F$16</f>
        <v>0</v>
      </c>
    </row>
    <row r="359" spans="1:27" ht="15.75" hidden="1" x14ac:dyDescent="0.2">
      <c r="A359" s="35">
        <f t="shared" si="9"/>
        <v>45593</v>
      </c>
      <c r="B359" s="36">
        <f>SUMIFS(СВЦЭМ!$J$40:$J$783,СВЦЭМ!$A$40:$A$783,$A359,СВЦЭМ!$B$39:$B$782,B$331)+'СЕТ СН'!$F$16</f>
        <v>0</v>
      </c>
      <c r="C359" s="36">
        <f>SUMIFS(СВЦЭМ!$J$40:$J$783,СВЦЭМ!$A$40:$A$783,$A359,СВЦЭМ!$B$39:$B$782,C$331)+'СЕТ СН'!$F$16</f>
        <v>0</v>
      </c>
      <c r="D359" s="36">
        <f>SUMIFS(СВЦЭМ!$J$40:$J$783,СВЦЭМ!$A$40:$A$783,$A359,СВЦЭМ!$B$39:$B$782,D$331)+'СЕТ СН'!$F$16</f>
        <v>0</v>
      </c>
      <c r="E359" s="36">
        <f>SUMIFS(СВЦЭМ!$J$40:$J$783,СВЦЭМ!$A$40:$A$783,$A359,СВЦЭМ!$B$39:$B$782,E$331)+'СЕТ СН'!$F$16</f>
        <v>0</v>
      </c>
      <c r="F359" s="36">
        <f>SUMIFS(СВЦЭМ!$J$40:$J$783,СВЦЭМ!$A$40:$A$783,$A359,СВЦЭМ!$B$39:$B$782,F$331)+'СЕТ СН'!$F$16</f>
        <v>0</v>
      </c>
      <c r="G359" s="36">
        <f>SUMIFS(СВЦЭМ!$J$40:$J$783,СВЦЭМ!$A$40:$A$783,$A359,СВЦЭМ!$B$39:$B$782,G$331)+'СЕТ СН'!$F$16</f>
        <v>0</v>
      </c>
      <c r="H359" s="36">
        <f>SUMIFS(СВЦЭМ!$J$40:$J$783,СВЦЭМ!$A$40:$A$783,$A359,СВЦЭМ!$B$39:$B$782,H$331)+'СЕТ СН'!$F$16</f>
        <v>0</v>
      </c>
      <c r="I359" s="36">
        <f>SUMIFS(СВЦЭМ!$J$40:$J$783,СВЦЭМ!$A$40:$A$783,$A359,СВЦЭМ!$B$39:$B$782,I$331)+'СЕТ СН'!$F$16</f>
        <v>0</v>
      </c>
      <c r="J359" s="36">
        <f>SUMIFS(СВЦЭМ!$J$40:$J$783,СВЦЭМ!$A$40:$A$783,$A359,СВЦЭМ!$B$39:$B$782,J$331)+'СЕТ СН'!$F$16</f>
        <v>0</v>
      </c>
      <c r="K359" s="36">
        <f>SUMIFS(СВЦЭМ!$J$40:$J$783,СВЦЭМ!$A$40:$A$783,$A359,СВЦЭМ!$B$39:$B$782,K$331)+'СЕТ СН'!$F$16</f>
        <v>0</v>
      </c>
      <c r="L359" s="36">
        <f>SUMIFS(СВЦЭМ!$J$40:$J$783,СВЦЭМ!$A$40:$A$783,$A359,СВЦЭМ!$B$39:$B$782,L$331)+'СЕТ СН'!$F$16</f>
        <v>0</v>
      </c>
      <c r="M359" s="36">
        <f>SUMIFS(СВЦЭМ!$J$40:$J$783,СВЦЭМ!$A$40:$A$783,$A359,СВЦЭМ!$B$39:$B$782,M$331)+'СЕТ СН'!$F$16</f>
        <v>0</v>
      </c>
      <c r="N359" s="36">
        <f>SUMIFS(СВЦЭМ!$J$40:$J$783,СВЦЭМ!$A$40:$A$783,$A359,СВЦЭМ!$B$39:$B$782,N$331)+'СЕТ СН'!$F$16</f>
        <v>0</v>
      </c>
      <c r="O359" s="36">
        <f>SUMIFS(СВЦЭМ!$J$40:$J$783,СВЦЭМ!$A$40:$A$783,$A359,СВЦЭМ!$B$39:$B$782,O$331)+'СЕТ СН'!$F$16</f>
        <v>0</v>
      </c>
      <c r="P359" s="36">
        <f>SUMIFS(СВЦЭМ!$J$40:$J$783,СВЦЭМ!$A$40:$A$783,$A359,СВЦЭМ!$B$39:$B$782,P$331)+'СЕТ СН'!$F$16</f>
        <v>0</v>
      </c>
      <c r="Q359" s="36">
        <f>SUMIFS(СВЦЭМ!$J$40:$J$783,СВЦЭМ!$A$40:$A$783,$A359,СВЦЭМ!$B$39:$B$782,Q$331)+'СЕТ СН'!$F$16</f>
        <v>0</v>
      </c>
      <c r="R359" s="36">
        <f>SUMIFS(СВЦЭМ!$J$40:$J$783,СВЦЭМ!$A$40:$A$783,$A359,СВЦЭМ!$B$39:$B$782,R$331)+'СЕТ СН'!$F$16</f>
        <v>0</v>
      </c>
      <c r="S359" s="36">
        <f>SUMIFS(СВЦЭМ!$J$40:$J$783,СВЦЭМ!$A$40:$A$783,$A359,СВЦЭМ!$B$39:$B$782,S$331)+'СЕТ СН'!$F$16</f>
        <v>0</v>
      </c>
      <c r="T359" s="36">
        <f>SUMIFS(СВЦЭМ!$J$40:$J$783,СВЦЭМ!$A$40:$A$783,$A359,СВЦЭМ!$B$39:$B$782,T$331)+'СЕТ СН'!$F$16</f>
        <v>0</v>
      </c>
      <c r="U359" s="36">
        <f>SUMIFS(СВЦЭМ!$J$40:$J$783,СВЦЭМ!$A$40:$A$783,$A359,СВЦЭМ!$B$39:$B$782,U$331)+'СЕТ СН'!$F$16</f>
        <v>0</v>
      </c>
      <c r="V359" s="36">
        <f>SUMIFS(СВЦЭМ!$J$40:$J$783,СВЦЭМ!$A$40:$A$783,$A359,СВЦЭМ!$B$39:$B$782,V$331)+'СЕТ СН'!$F$16</f>
        <v>0</v>
      </c>
      <c r="W359" s="36">
        <f>SUMIFS(СВЦЭМ!$J$40:$J$783,СВЦЭМ!$A$40:$A$783,$A359,СВЦЭМ!$B$39:$B$782,W$331)+'СЕТ СН'!$F$16</f>
        <v>0</v>
      </c>
      <c r="X359" s="36">
        <f>SUMIFS(СВЦЭМ!$J$40:$J$783,СВЦЭМ!$A$40:$A$783,$A359,СВЦЭМ!$B$39:$B$782,X$331)+'СЕТ СН'!$F$16</f>
        <v>0</v>
      </c>
      <c r="Y359" s="36">
        <f>SUMIFS(СВЦЭМ!$J$40:$J$783,СВЦЭМ!$A$40:$A$783,$A359,СВЦЭМ!$B$39:$B$782,Y$331)+'СЕТ СН'!$F$16</f>
        <v>0</v>
      </c>
    </row>
    <row r="360" spans="1:27" ht="15.75" hidden="1" x14ac:dyDescent="0.2">
      <c r="A360" s="35">
        <f t="shared" si="9"/>
        <v>45594</v>
      </c>
      <c r="B360" s="36">
        <f>SUMIFS(СВЦЭМ!$J$40:$J$783,СВЦЭМ!$A$40:$A$783,$A360,СВЦЭМ!$B$39:$B$782,B$331)+'СЕТ СН'!$F$16</f>
        <v>0</v>
      </c>
      <c r="C360" s="36">
        <f>SUMIFS(СВЦЭМ!$J$40:$J$783,СВЦЭМ!$A$40:$A$783,$A360,СВЦЭМ!$B$39:$B$782,C$331)+'СЕТ СН'!$F$16</f>
        <v>0</v>
      </c>
      <c r="D360" s="36">
        <f>SUMIFS(СВЦЭМ!$J$40:$J$783,СВЦЭМ!$A$40:$A$783,$A360,СВЦЭМ!$B$39:$B$782,D$331)+'СЕТ СН'!$F$16</f>
        <v>0</v>
      </c>
      <c r="E360" s="36">
        <f>SUMIFS(СВЦЭМ!$J$40:$J$783,СВЦЭМ!$A$40:$A$783,$A360,СВЦЭМ!$B$39:$B$782,E$331)+'СЕТ СН'!$F$16</f>
        <v>0</v>
      </c>
      <c r="F360" s="36">
        <f>SUMIFS(СВЦЭМ!$J$40:$J$783,СВЦЭМ!$A$40:$A$783,$A360,СВЦЭМ!$B$39:$B$782,F$331)+'СЕТ СН'!$F$16</f>
        <v>0</v>
      </c>
      <c r="G360" s="36">
        <f>SUMIFS(СВЦЭМ!$J$40:$J$783,СВЦЭМ!$A$40:$A$783,$A360,СВЦЭМ!$B$39:$B$782,G$331)+'СЕТ СН'!$F$16</f>
        <v>0</v>
      </c>
      <c r="H360" s="36">
        <f>SUMIFS(СВЦЭМ!$J$40:$J$783,СВЦЭМ!$A$40:$A$783,$A360,СВЦЭМ!$B$39:$B$782,H$331)+'СЕТ СН'!$F$16</f>
        <v>0</v>
      </c>
      <c r="I360" s="36">
        <f>SUMIFS(СВЦЭМ!$J$40:$J$783,СВЦЭМ!$A$40:$A$783,$A360,СВЦЭМ!$B$39:$B$782,I$331)+'СЕТ СН'!$F$16</f>
        <v>0</v>
      </c>
      <c r="J360" s="36">
        <f>SUMIFS(СВЦЭМ!$J$40:$J$783,СВЦЭМ!$A$40:$A$783,$A360,СВЦЭМ!$B$39:$B$782,J$331)+'СЕТ СН'!$F$16</f>
        <v>0</v>
      </c>
      <c r="K360" s="36">
        <f>SUMIFS(СВЦЭМ!$J$40:$J$783,СВЦЭМ!$A$40:$A$783,$A360,СВЦЭМ!$B$39:$B$782,K$331)+'СЕТ СН'!$F$16</f>
        <v>0</v>
      </c>
      <c r="L360" s="36">
        <f>SUMIFS(СВЦЭМ!$J$40:$J$783,СВЦЭМ!$A$40:$A$783,$A360,СВЦЭМ!$B$39:$B$782,L$331)+'СЕТ СН'!$F$16</f>
        <v>0</v>
      </c>
      <c r="M360" s="36">
        <f>SUMIFS(СВЦЭМ!$J$40:$J$783,СВЦЭМ!$A$40:$A$783,$A360,СВЦЭМ!$B$39:$B$782,M$331)+'СЕТ СН'!$F$16</f>
        <v>0</v>
      </c>
      <c r="N360" s="36">
        <f>SUMIFS(СВЦЭМ!$J$40:$J$783,СВЦЭМ!$A$40:$A$783,$A360,СВЦЭМ!$B$39:$B$782,N$331)+'СЕТ СН'!$F$16</f>
        <v>0</v>
      </c>
      <c r="O360" s="36">
        <f>SUMIFS(СВЦЭМ!$J$40:$J$783,СВЦЭМ!$A$40:$A$783,$A360,СВЦЭМ!$B$39:$B$782,O$331)+'СЕТ СН'!$F$16</f>
        <v>0</v>
      </c>
      <c r="P360" s="36">
        <f>SUMIFS(СВЦЭМ!$J$40:$J$783,СВЦЭМ!$A$40:$A$783,$A360,СВЦЭМ!$B$39:$B$782,P$331)+'СЕТ СН'!$F$16</f>
        <v>0</v>
      </c>
      <c r="Q360" s="36">
        <f>SUMIFS(СВЦЭМ!$J$40:$J$783,СВЦЭМ!$A$40:$A$783,$A360,СВЦЭМ!$B$39:$B$782,Q$331)+'СЕТ СН'!$F$16</f>
        <v>0</v>
      </c>
      <c r="R360" s="36">
        <f>SUMIFS(СВЦЭМ!$J$40:$J$783,СВЦЭМ!$A$40:$A$783,$A360,СВЦЭМ!$B$39:$B$782,R$331)+'СЕТ СН'!$F$16</f>
        <v>0</v>
      </c>
      <c r="S360" s="36">
        <f>SUMIFS(СВЦЭМ!$J$40:$J$783,СВЦЭМ!$A$40:$A$783,$A360,СВЦЭМ!$B$39:$B$782,S$331)+'СЕТ СН'!$F$16</f>
        <v>0</v>
      </c>
      <c r="T360" s="36">
        <f>SUMIFS(СВЦЭМ!$J$40:$J$783,СВЦЭМ!$A$40:$A$783,$A360,СВЦЭМ!$B$39:$B$782,T$331)+'СЕТ СН'!$F$16</f>
        <v>0</v>
      </c>
      <c r="U360" s="36">
        <f>SUMIFS(СВЦЭМ!$J$40:$J$783,СВЦЭМ!$A$40:$A$783,$A360,СВЦЭМ!$B$39:$B$782,U$331)+'СЕТ СН'!$F$16</f>
        <v>0</v>
      </c>
      <c r="V360" s="36">
        <f>SUMIFS(СВЦЭМ!$J$40:$J$783,СВЦЭМ!$A$40:$A$783,$A360,СВЦЭМ!$B$39:$B$782,V$331)+'СЕТ СН'!$F$16</f>
        <v>0</v>
      </c>
      <c r="W360" s="36">
        <f>SUMIFS(СВЦЭМ!$J$40:$J$783,СВЦЭМ!$A$40:$A$783,$A360,СВЦЭМ!$B$39:$B$782,W$331)+'СЕТ СН'!$F$16</f>
        <v>0</v>
      </c>
      <c r="X360" s="36">
        <f>SUMIFS(СВЦЭМ!$J$40:$J$783,СВЦЭМ!$A$40:$A$783,$A360,СВЦЭМ!$B$39:$B$782,X$331)+'СЕТ СН'!$F$16</f>
        <v>0</v>
      </c>
      <c r="Y360" s="36">
        <f>SUMIFS(СВЦЭМ!$J$40:$J$783,СВЦЭМ!$A$40:$A$783,$A360,СВЦЭМ!$B$39:$B$782,Y$331)+'СЕТ СН'!$F$16</f>
        <v>0</v>
      </c>
    </row>
    <row r="361" spans="1:27" ht="15.75" hidden="1" x14ac:dyDescent="0.2">
      <c r="A361" s="35">
        <f t="shared" si="9"/>
        <v>45595</v>
      </c>
      <c r="B361" s="36">
        <f>SUMIFS(СВЦЭМ!$J$40:$J$783,СВЦЭМ!$A$40:$A$783,$A361,СВЦЭМ!$B$39:$B$782,B$331)+'СЕТ СН'!$F$16</f>
        <v>0</v>
      </c>
      <c r="C361" s="36">
        <f>SUMIFS(СВЦЭМ!$J$40:$J$783,СВЦЭМ!$A$40:$A$783,$A361,СВЦЭМ!$B$39:$B$782,C$331)+'СЕТ СН'!$F$16</f>
        <v>0</v>
      </c>
      <c r="D361" s="36">
        <f>SUMIFS(СВЦЭМ!$J$40:$J$783,СВЦЭМ!$A$40:$A$783,$A361,СВЦЭМ!$B$39:$B$782,D$331)+'СЕТ СН'!$F$16</f>
        <v>0</v>
      </c>
      <c r="E361" s="36">
        <f>SUMIFS(СВЦЭМ!$J$40:$J$783,СВЦЭМ!$A$40:$A$783,$A361,СВЦЭМ!$B$39:$B$782,E$331)+'СЕТ СН'!$F$16</f>
        <v>0</v>
      </c>
      <c r="F361" s="36">
        <f>SUMIFS(СВЦЭМ!$J$40:$J$783,СВЦЭМ!$A$40:$A$783,$A361,СВЦЭМ!$B$39:$B$782,F$331)+'СЕТ СН'!$F$16</f>
        <v>0</v>
      </c>
      <c r="G361" s="36">
        <f>SUMIFS(СВЦЭМ!$J$40:$J$783,СВЦЭМ!$A$40:$A$783,$A361,СВЦЭМ!$B$39:$B$782,G$331)+'СЕТ СН'!$F$16</f>
        <v>0</v>
      </c>
      <c r="H361" s="36">
        <f>SUMIFS(СВЦЭМ!$J$40:$J$783,СВЦЭМ!$A$40:$A$783,$A361,СВЦЭМ!$B$39:$B$782,H$331)+'СЕТ СН'!$F$16</f>
        <v>0</v>
      </c>
      <c r="I361" s="36">
        <f>SUMIFS(СВЦЭМ!$J$40:$J$783,СВЦЭМ!$A$40:$A$783,$A361,СВЦЭМ!$B$39:$B$782,I$331)+'СЕТ СН'!$F$16</f>
        <v>0</v>
      </c>
      <c r="J361" s="36">
        <f>SUMIFS(СВЦЭМ!$J$40:$J$783,СВЦЭМ!$A$40:$A$783,$A361,СВЦЭМ!$B$39:$B$782,J$331)+'СЕТ СН'!$F$16</f>
        <v>0</v>
      </c>
      <c r="K361" s="36">
        <f>SUMIFS(СВЦЭМ!$J$40:$J$783,СВЦЭМ!$A$40:$A$783,$A361,СВЦЭМ!$B$39:$B$782,K$331)+'СЕТ СН'!$F$16</f>
        <v>0</v>
      </c>
      <c r="L361" s="36">
        <f>SUMIFS(СВЦЭМ!$J$40:$J$783,СВЦЭМ!$A$40:$A$783,$A361,СВЦЭМ!$B$39:$B$782,L$331)+'СЕТ СН'!$F$16</f>
        <v>0</v>
      </c>
      <c r="M361" s="36">
        <f>SUMIFS(СВЦЭМ!$J$40:$J$783,СВЦЭМ!$A$40:$A$783,$A361,СВЦЭМ!$B$39:$B$782,M$331)+'СЕТ СН'!$F$16</f>
        <v>0</v>
      </c>
      <c r="N361" s="36">
        <f>SUMIFS(СВЦЭМ!$J$40:$J$783,СВЦЭМ!$A$40:$A$783,$A361,СВЦЭМ!$B$39:$B$782,N$331)+'СЕТ СН'!$F$16</f>
        <v>0</v>
      </c>
      <c r="O361" s="36">
        <f>SUMIFS(СВЦЭМ!$J$40:$J$783,СВЦЭМ!$A$40:$A$783,$A361,СВЦЭМ!$B$39:$B$782,O$331)+'СЕТ СН'!$F$16</f>
        <v>0</v>
      </c>
      <c r="P361" s="36">
        <f>SUMIFS(СВЦЭМ!$J$40:$J$783,СВЦЭМ!$A$40:$A$783,$A361,СВЦЭМ!$B$39:$B$782,P$331)+'СЕТ СН'!$F$16</f>
        <v>0</v>
      </c>
      <c r="Q361" s="36">
        <f>SUMIFS(СВЦЭМ!$J$40:$J$783,СВЦЭМ!$A$40:$A$783,$A361,СВЦЭМ!$B$39:$B$782,Q$331)+'СЕТ СН'!$F$16</f>
        <v>0</v>
      </c>
      <c r="R361" s="36">
        <f>SUMIFS(СВЦЭМ!$J$40:$J$783,СВЦЭМ!$A$40:$A$783,$A361,СВЦЭМ!$B$39:$B$782,R$331)+'СЕТ СН'!$F$16</f>
        <v>0</v>
      </c>
      <c r="S361" s="36">
        <f>SUMIFS(СВЦЭМ!$J$40:$J$783,СВЦЭМ!$A$40:$A$783,$A361,СВЦЭМ!$B$39:$B$782,S$331)+'СЕТ СН'!$F$16</f>
        <v>0</v>
      </c>
      <c r="T361" s="36">
        <f>SUMIFS(СВЦЭМ!$J$40:$J$783,СВЦЭМ!$A$40:$A$783,$A361,СВЦЭМ!$B$39:$B$782,T$331)+'СЕТ СН'!$F$16</f>
        <v>0</v>
      </c>
      <c r="U361" s="36">
        <f>SUMIFS(СВЦЭМ!$J$40:$J$783,СВЦЭМ!$A$40:$A$783,$A361,СВЦЭМ!$B$39:$B$782,U$331)+'СЕТ СН'!$F$16</f>
        <v>0</v>
      </c>
      <c r="V361" s="36">
        <f>SUMIFS(СВЦЭМ!$J$40:$J$783,СВЦЭМ!$A$40:$A$783,$A361,СВЦЭМ!$B$39:$B$782,V$331)+'СЕТ СН'!$F$16</f>
        <v>0</v>
      </c>
      <c r="W361" s="36">
        <f>SUMIFS(СВЦЭМ!$J$40:$J$783,СВЦЭМ!$A$40:$A$783,$A361,СВЦЭМ!$B$39:$B$782,W$331)+'СЕТ СН'!$F$16</f>
        <v>0</v>
      </c>
      <c r="X361" s="36">
        <f>SUMIFS(СВЦЭМ!$J$40:$J$783,СВЦЭМ!$A$40:$A$783,$A361,СВЦЭМ!$B$39:$B$782,X$331)+'СЕТ СН'!$F$16</f>
        <v>0</v>
      </c>
      <c r="Y361" s="36">
        <f>SUMIFS(СВЦЭМ!$J$40:$J$783,СВЦЭМ!$A$40:$A$783,$A361,СВЦЭМ!$B$39:$B$782,Y$331)+'СЕТ СН'!$F$16</f>
        <v>0</v>
      </c>
    </row>
    <row r="362" spans="1:27" ht="15.75" hidden="1" x14ac:dyDescent="0.2">
      <c r="A362" s="35">
        <f t="shared" si="9"/>
        <v>45596</v>
      </c>
      <c r="B362" s="36">
        <f>SUMIFS(СВЦЭМ!$J$40:$J$783,СВЦЭМ!$A$40:$A$783,$A362,СВЦЭМ!$B$39:$B$782,B$331)+'СЕТ СН'!$F$16</f>
        <v>0</v>
      </c>
      <c r="C362" s="36">
        <f>SUMIFS(СВЦЭМ!$J$40:$J$783,СВЦЭМ!$A$40:$A$783,$A362,СВЦЭМ!$B$39:$B$782,C$331)+'СЕТ СН'!$F$16</f>
        <v>0</v>
      </c>
      <c r="D362" s="36">
        <f>SUMIFS(СВЦЭМ!$J$40:$J$783,СВЦЭМ!$A$40:$A$783,$A362,СВЦЭМ!$B$39:$B$782,D$331)+'СЕТ СН'!$F$16</f>
        <v>0</v>
      </c>
      <c r="E362" s="36">
        <f>SUMIFS(СВЦЭМ!$J$40:$J$783,СВЦЭМ!$A$40:$A$783,$A362,СВЦЭМ!$B$39:$B$782,E$331)+'СЕТ СН'!$F$16</f>
        <v>0</v>
      </c>
      <c r="F362" s="36">
        <f>SUMIFS(СВЦЭМ!$J$40:$J$783,СВЦЭМ!$A$40:$A$783,$A362,СВЦЭМ!$B$39:$B$782,F$331)+'СЕТ СН'!$F$16</f>
        <v>0</v>
      </c>
      <c r="G362" s="36">
        <f>SUMIFS(СВЦЭМ!$J$40:$J$783,СВЦЭМ!$A$40:$A$783,$A362,СВЦЭМ!$B$39:$B$782,G$331)+'СЕТ СН'!$F$16</f>
        <v>0</v>
      </c>
      <c r="H362" s="36">
        <f>SUMIFS(СВЦЭМ!$J$40:$J$783,СВЦЭМ!$A$40:$A$783,$A362,СВЦЭМ!$B$39:$B$782,H$331)+'СЕТ СН'!$F$16</f>
        <v>0</v>
      </c>
      <c r="I362" s="36">
        <f>SUMIFS(СВЦЭМ!$J$40:$J$783,СВЦЭМ!$A$40:$A$783,$A362,СВЦЭМ!$B$39:$B$782,I$331)+'СЕТ СН'!$F$16</f>
        <v>0</v>
      </c>
      <c r="J362" s="36">
        <f>SUMIFS(СВЦЭМ!$J$40:$J$783,СВЦЭМ!$A$40:$A$783,$A362,СВЦЭМ!$B$39:$B$782,J$331)+'СЕТ СН'!$F$16</f>
        <v>0</v>
      </c>
      <c r="K362" s="36">
        <f>SUMIFS(СВЦЭМ!$J$40:$J$783,СВЦЭМ!$A$40:$A$783,$A362,СВЦЭМ!$B$39:$B$782,K$331)+'СЕТ СН'!$F$16</f>
        <v>0</v>
      </c>
      <c r="L362" s="36">
        <f>SUMIFS(СВЦЭМ!$J$40:$J$783,СВЦЭМ!$A$40:$A$783,$A362,СВЦЭМ!$B$39:$B$782,L$331)+'СЕТ СН'!$F$16</f>
        <v>0</v>
      </c>
      <c r="M362" s="36">
        <f>SUMIFS(СВЦЭМ!$J$40:$J$783,СВЦЭМ!$A$40:$A$783,$A362,СВЦЭМ!$B$39:$B$782,M$331)+'СЕТ СН'!$F$16</f>
        <v>0</v>
      </c>
      <c r="N362" s="36">
        <f>SUMIFS(СВЦЭМ!$J$40:$J$783,СВЦЭМ!$A$40:$A$783,$A362,СВЦЭМ!$B$39:$B$782,N$331)+'СЕТ СН'!$F$16</f>
        <v>0</v>
      </c>
      <c r="O362" s="36">
        <f>SUMIFS(СВЦЭМ!$J$40:$J$783,СВЦЭМ!$A$40:$A$783,$A362,СВЦЭМ!$B$39:$B$782,O$331)+'СЕТ СН'!$F$16</f>
        <v>0</v>
      </c>
      <c r="P362" s="36">
        <f>SUMIFS(СВЦЭМ!$J$40:$J$783,СВЦЭМ!$A$40:$A$783,$A362,СВЦЭМ!$B$39:$B$782,P$331)+'СЕТ СН'!$F$16</f>
        <v>0</v>
      </c>
      <c r="Q362" s="36">
        <f>SUMIFS(СВЦЭМ!$J$40:$J$783,СВЦЭМ!$A$40:$A$783,$A362,СВЦЭМ!$B$39:$B$782,Q$331)+'СЕТ СН'!$F$16</f>
        <v>0</v>
      </c>
      <c r="R362" s="36">
        <f>SUMIFS(СВЦЭМ!$J$40:$J$783,СВЦЭМ!$A$40:$A$783,$A362,СВЦЭМ!$B$39:$B$782,R$331)+'СЕТ СН'!$F$16</f>
        <v>0</v>
      </c>
      <c r="S362" s="36">
        <f>SUMIFS(СВЦЭМ!$J$40:$J$783,СВЦЭМ!$A$40:$A$783,$A362,СВЦЭМ!$B$39:$B$782,S$331)+'СЕТ СН'!$F$16</f>
        <v>0</v>
      </c>
      <c r="T362" s="36">
        <f>SUMIFS(СВЦЭМ!$J$40:$J$783,СВЦЭМ!$A$40:$A$783,$A362,СВЦЭМ!$B$39:$B$782,T$331)+'СЕТ СН'!$F$16</f>
        <v>0</v>
      </c>
      <c r="U362" s="36">
        <f>SUMIFS(СВЦЭМ!$J$40:$J$783,СВЦЭМ!$A$40:$A$783,$A362,СВЦЭМ!$B$39:$B$782,U$331)+'СЕТ СН'!$F$16</f>
        <v>0</v>
      </c>
      <c r="V362" s="36">
        <f>SUMIFS(СВЦЭМ!$J$40:$J$783,СВЦЭМ!$A$40:$A$783,$A362,СВЦЭМ!$B$39:$B$782,V$331)+'СЕТ СН'!$F$16</f>
        <v>0</v>
      </c>
      <c r="W362" s="36">
        <f>SUMIFS(СВЦЭМ!$J$40:$J$783,СВЦЭМ!$A$40:$A$783,$A362,СВЦЭМ!$B$39:$B$782,W$331)+'СЕТ СН'!$F$16</f>
        <v>0</v>
      </c>
      <c r="X362" s="36">
        <f>SUMIFS(СВЦЭМ!$J$40:$J$783,СВЦЭМ!$A$40:$A$783,$A362,СВЦЭМ!$B$39:$B$782,X$331)+'СЕТ СН'!$F$16</f>
        <v>0</v>
      </c>
      <c r="Y362" s="36">
        <f>SUMIFS(СВЦЭМ!$J$40:$J$783,СВЦЭМ!$A$40:$A$783,$A362,СВЦЭМ!$B$39:$B$782,Y$331)+'СЕТ СН'!$F$16</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7" t="s">
        <v>7</v>
      </c>
      <c r="B364" s="131" t="s">
        <v>120</v>
      </c>
      <c r="C364" s="132"/>
      <c r="D364" s="132"/>
      <c r="E364" s="132"/>
      <c r="F364" s="132"/>
      <c r="G364" s="132"/>
      <c r="H364" s="132"/>
      <c r="I364" s="132"/>
      <c r="J364" s="132"/>
      <c r="K364" s="132"/>
      <c r="L364" s="132"/>
      <c r="M364" s="132"/>
      <c r="N364" s="132"/>
      <c r="O364" s="132"/>
      <c r="P364" s="132"/>
      <c r="Q364" s="132"/>
      <c r="R364" s="132"/>
      <c r="S364" s="132"/>
      <c r="T364" s="132"/>
      <c r="U364" s="132"/>
      <c r="V364" s="132"/>
      <c r="W364" s="132"/>
      <c r="X364" s="132"/>
      <c r="Y364" s="133"/>
    </row>
    <row r="365" spans="1:27" ht="12.75" hidden="1" customHeight="1" x14ac:dyDescent="0.2">
      <c r="A365" s="138"/>
      <c r="B365" s="134"/>
      <c r="C365" s="135"/>
      <c r="D365" s="135"/>
      <c r="E365" s="135"/>
      <c r="F365" s="135"/>
      <c r="G365" s="135"/>
      <c r="H365" s="135"/>
      <c r="I365" s="135"/>
      <c r="J365" s="135"/>
      <c r="K365" s="135"/>
      <c r="L365" s="135"/>
      <c r="M365" s="135"/>
      <c r="N365" s="135"/>
      <c r="O365" s="135"/>
      <c r="P365" s="135"/>
      <c r="Q365" s="135"/>
      <c r="R365" s="135"/>
      <c r="S365" s="135"/>
      <c r="T365" s="135"/>
      <c r="U365" s="135"/>
      <c r="V365" s="135"/>
      <c r="W365" s="135"/>
      <c r="X365" s="135"/>
      <c r="Y365" s="136"/>
    </row>
    <row r="366" spans="1:27" s="46" customFormat="1" ht="12.75" hidden="1" customHeight="1" x14ac:dyDescent="0.2">
      <c r="A366" s="139"/>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01.10.2024</v>
      </c>
      <c r="B367" s="36">
        <f>SUMIFS(СВЦЭМ!$K$40:$K$783,СВЦЭМ!$A$40:$A$783,$A367,СВЦЭМ!$B$39:$B$782,B$366)+'СЕТ СН'!$F$16</f>
        <v>0</v>
      </c>
      <c r="C367" s="36">
        <f>SUMIFS(СВЦЭМ!$K$40:$K$783,СВЦЭМ!$A$40:$A$783,$A367,СВЦЭМ!$B$39:$B$782,C$366)+'СЕТ СН'!$F$16</f>
        <v>0</v>
      </c>
      <c r="D367" s="36">
        <f>SUMIFS(СВЦЭМ!$K$40:$K$783,СВЦЭМ!$A$40:$A$783,$A367,СВЦЭМ!$B$39:$B$782,D$366)+'СЕТ СН'!$F$16</f>
        <v>0</v>
      </c>
      <c r="E367" s="36">
        <f>SUMIFS(СВЦЭМ!$K$40:$K$783,СВЦЭМ!$A$40:$A$783,$A367,СВЦЭМ!$B$39:$B$782,E$366)+'СЕТ СН'!$F$16</f>
        <v>0</v>
      </c>
      <c r="F367" s="36">
        <f>SUMIFS(СВЦЭМ!$K$40:$K$783,СВЦЭМ!$A$40:$A$783,$A367,СВЦЭМ!$B$39:$B$782,F$366)+'СЕТ СН'!$F$16</f>
        <v>0</v>
      </c>
      <c r="G367" s="36">
        <f>SUMIFS(СВЦЭМ!$K$40:$K$783,СВЦЭМ!$A$40:$A$783,$A367,СВЦЭМ!$B$39:$B$782,G$366)+'СЕТ СН'!$F$16</f>
        <v>0</v>
      </c>
      <c r="H367" s="36">
        <f>SUMIFS(СВЦЭМ!$K$40:$K$783,СВЦЭМ!$A$40:$A$783,$A367,СВЦЭМ!$B$39:$B$782,H$366)+'СЕТ СН'!$F$16</f>
        <v>0</v>
      </c>
      <c r="I367" s="36">
        <f>SUMIFS(СВЦЭМ!$K$40:$K$783,СВЦЭМ!$A$40:$A$783,$A367,СВЦЭМ!$B$39:$B$782,I$366)+'СЕТ СН'!$F$16</f>
        <v>0</v>
      </c>
      <c r="J367" s="36">
        <f>SUMIFS(СВЦЭМ!$K$40:$K$783,СВЦЭМ!$A$40:$A$783,$A367,СВЦЭМ!$B$39:$B$782,J$366)+'СЕТ СН'!$F$16</f>
        <v>0</v>
      </c>
      <c r="K367" s="36">
        <f>SUMIFS(СВЦЭМ!$K$40:$K$783,СВЦЭМ!$A$40:$A$783,$A367,СВЦЭМ!$B$39:$B$782,K$366)+'СЕТ СН'!$F$16</f>
        <v>0</v>
      </c>
      <c r="L367" s="36">
        <f>SUMIFS(СВЦЭМ!$K$40:$K$783,СВЦЭМ!$A$40:$A$783,$A367,СВЦЭМ!$B$39:$B$782,L$366)+'СЕТ СН'!$F$16</f>
        <v>0</v>
      </c>
      <c r="M367" s="36">
        <f>SUMIFS(СВЦЭМ!$K$40:$K$783,СВЦЭМ!$A$40:$A$783,$A367,СВЦЭМ!$B$39:$B$782,M$366)+'СЕТ СН'!$F$16</f>
        <v>0</v>
      </c>
      <c r="N367" s="36">
        <f>SUMIFS(СВЦЭМ!$K$40:$K$783,СВЦЭМ!$A$40:$A$783,$A367,СВЦЭМ!$B$39:$B$782,N$366)+'СЕТ СН'!$F$16</f>
        <v>0</v>
      </c>
      <c r="O367" s="36">
        <f>SUMIFS(СВЦЭМ!$K$40:$K$783,СВЦЭМ!$A$40:$A$783,$A367,СВЦЭМ!$B$39:$B$782,O$366)+'СЕТ СН'!$F$16</f>
        <v>0</v>
      </c>
      <c r="P367" s="36">
        <f>SUMIFS(СВЦЭМ!$K$40:$K$783,СВЦЭМ!$A$40:$A$783,$A367,СВЦЭМ!$B$39:$B$782,P$366)+'СЕТ СН'!$F$16</f>
        <v>0</v>
      </c>
      <c r="Q367" s="36">
        <f>SUMIFS(СВЦЭМ!$K$40:$K$783,СВЦЭМ!$A$40:$A$783,$A367,СВЦЭМ!$B$39:$B$782,Q$366)+'СЕТ СН'!$F$16</f>
        <v>0</v>
      </c>
      <c r="R367" s="36">
        <f>SUMIFS(СВЦЭМ!$K$40:$K$783,СВЦЭМ!$A$40:$A$783,$A367,СВЦЭМ!$B$39:$B$782,R$366)+'СЕТ СН'!$F$16</f>
        <v>0</v>
      </c>
      <c r="S367" s="36">
        <f>SUMIFS(СВЦЭМ!$K$40:$K$783,СВЦЭМ!$A$40:$A$783,$A367,СВЦЭМ!$B$39:$B$782,S$366)+'СЕТ СН'!$F$16</f>
        <v>0</v>
      </c>
      <c r="T367" s="36">
        <f>SUMIFS(СВЦЭМ!$K$40:$K$783,СВЦЭМ!$A$40:$A$783,$A367,СВЦЭМ!$B$39:$B$782,T$366)+'СЕТ СН'!$F$16</f>
        <v>0</v>
      </c>
      <c r="U367" s="36">
        <f>SUMIFS(СВЦЭМ!$K$40:$K$783,СВЦЭМ!$A$40:$A$783,$A367,СВЦЭМ!$B$39:$B$782,U$366)+'СЕТ СН'!$F$16</f>
        <v>0</v>
      </c>
      <c r="V367" s="36">
        <f>SUMIFS(СВЦЭМ!$K$40:$K$783,СВЦЭМ!$A$40:$A$783,$A367,СВЦЭМ!$B$39:$B$782,V$366)+'СЕТ СН'!$F$16</f>
        <v>0</v>
      </c>
      <c r="W367" s="36">
        <f>SUMIFS(СВЦЭМ!$K$40:$K$783,СВЦЭМ!$A$40:$A$783,$A367,СВЦЭМ!$B$39:$B$782,W$366)+'СЕТ СН'!$F$16</f>
        <v>0</v>
      </c>
      <c r="X367" s="36">
        <f>SUMIFS(СВЦЭМ!$K$40:$K$783,СВЦЭМ!$A$40:$A$783,$A367,СВЦЭМ!$B$39:$B$782,X$366)+'СЕТ СН'!$F$16</f>
        <v>0</v>
      </c>
      <c r="Y367" s="36">
        <f>SUMIFS(СВЦЭМ!$K$40:$K$783,СВЦЭМ!$A$40:$A$783,$A367,СВЦЭМ!$B$39:$B$782,Y$366)+'СЕТ СН'!$F$16</f>
        <v>0</v>
      </c>
      <c r="AA367" s="45"/>
    </row>
    <row r="368" spans="1:27" ht="15.75" hidden="1" x14ac:dyDescent="0.2">
      <c r="A368" s="35">
        <f>A367+1</f>
        <v>45567</v>
      </c>
      <c r="B368" s="36">
        <f>SUMIFS(СВЦЭМ!$K$40:$K$783,СВЦЭМ!$A$40:$A$783,$A368,СВЦЭМ!$B$39:$B$782,B$366)+'СЕТ СН'!$F$16</f>
        <v>0</v>
      </c>
      <c r="C368" s="36">
        <f>SUMIFS(СВЦЭМ!$K$40:$K$783,СВЦЭМ!$A$40:$A$783,$A368,СВЦЭМ!$B$39:$B$782,C$366)+'СЕТ СН'!$F$16</f>
        <v>0</v>
      </c>
      <c r="D368" s="36">
        <f>SUMIFS(СВЦЭМ!$K$40:$K$783,СВЦЭМ!$A$40:$A$783,$A368,СВЦЭМ!$B$39:$B$782,D$366)+'СЕТ СН'!$F$16</f>
        <v>0</v>
      </c>
      <c r="E368" s="36">
        <f>SUMIFS(СВЦЭМ!$K$40:$K$783,СВЦЭМ!$A$40:$A$783,$A368,СВЦЭМ!$B$39:$B$782,E$366)+'СЕТ СН'!$F$16</f>
        <v>0</v>
      </c>
      <c r="F368" s="36">
        <f>SUMIFS(СВЦЭМ!$K$40:$K$783,СВЦЭМ!$A$40:$A$783,$A368,СВЦЭМ!$B$39:$B$782,F$366)+'СЕТ СН'!$F$16</f>
        <v>0</v>
      </c>
      <c r="G368" s="36">
        <f>SUMIFS(СВЦЭМ!$K$40:$K$783,СВЦЭМ!$A$40:$A$783,$A368,СВЦЭМ!$B$39:$B$782,G$366)+'СЕТ СН'!$F$16</f>
        <v>0</v>
      </c>
      <c r="H368" s="36">
        <f>SUMIFS(СВЦЭМ!$K$40:$K$783,СВЦЭМ!$A$40:$A$783,$A368,СВЦЭМ!$B$39:$B$782,H$366)+'СЕТ СН'!$F$16</f>
        <v>0</v>
      </c>
      <c r="I368" s="36">
        <f>SUMIFS(СВЦЭМ!$K$40:$K$783,СВЦЭМ!$A$40:$A$783,$A368,СВЦЭМ!$B$39:$B$782,I$366)+'СЕТ СН'!$F$16</f>
        <v>0</v>
      </c>
      <c r="J368" s="36">
        <f>SUMIFS(СВЦЭМ!$K$40:$K$783,СВЦЭМ!$A$40:$A$783,$A368,СВЦЭМ!$B$39:$B$782,J$366)+'СЕТ СН'!$F$16</f>
        <v>0</v>
      </c>
      <c r="K368" s="36">
        <f>SUMIFS(СВЦЭМ!$K$40:$K$783,СВЦЭМ!$A$40:$A$783,$A368,СВЦЭМ!$B$39:$B$782,K$366)+'СЕТ СН'!$F$16</f>
        <v>0</v>
      </c>
      <c r="L368" s="36">
        <f>SUMIFS(СВЦЭМ!$K$40:$K$783,СВЦЭМ!$A$40:$A$783,$A368,СВЦЭМ!$B$39:$B$782,L$366)+'СЕТ СН'!$F$16</f>
        <v>0</v>
      </c>
      <c r="M368" s="36">
        <f>SUMIFS(СВЦЭМ!$K$40:$K$783,СВЦЭМ!$A$40:$A$783,$A368,СВЦЭМ!$B$39:$B$782,M$366)+'СЕТ СН'!$F$16</f>
        <v>0</v>
      </c>
      <c r="N368" s="36">
        <f>SUMIFS(СВЦЭМ!$K$40:$K$783,СВЦЭМ!$A$40:$A$783,$A368,СВЦЭМ!$B$39:$B$782,N$366)+'СЕТ СН'!$F$16</f>
        <v>0</v>
      </c>
      <c r="O368" s="36">
        <f>SUMIFS(СВЦЭМ!$K$40:$K$783,СВЦЭМ!$A$40:$A$783,$A368,СВЦЭМ!$B$39:$B$782,O$366)+'СЕТ СН'!$F$16</f>
        <v>0</v>
      </c>
      <c r="P368" s="36">
        <f>SUMIFS(СВЦЭМ!$K$40:$K$783,СВЦЭМ!$A$40:$A$783,$A368,СВЦЭМ!$B$39:$B$782,P$366)+'СЕТ СН'!$F$16</f>
        <v>0</v>
      </c>
      <c r="Q368" s="36">
        <f>SUMIFS(СВЦЭМ!$K$40:$K$783,СВЦЭМ!$A$40:$A$783,$A368,СВЦЭМ!$B$39:$B$782,Q$366)+'СЕТ СН'!$F$16</f>
        <v>0</v>
      </c>
      <c r="R368" s="36">
        <f>SUMIFS(СВЦЭМ!$K$40:$K$783,СВЦЭМ!$A$40:$A$783,$A368,СВЦЭМ!$B$39:$B$782,R$366)+'СЕТ СН'!$F$16</f>
        <v>0</v>
      </c>
      <c r="S368" s="36">
        <f>SUMIFS(СВЦЭМ!$K$40:$K$783,СВЦЭМ!$A$40:$A$783,$A368,СВЦЭМ!$B$39:$B$782,S$366)+'СЕТ СН'!$F$16</f>
        <v>0</v>
      </c>
      <c r="T368" s="36">
        <f>SUMIFS(СВЦЭМ!$K$40:$K$783,СВЦЭМ!$A$40:$A$783,$A368,СВЦЭМ!$B$39:$B$782,T$366)+'СЕТ СН'!$F$16</f>
        <v>0</v>
      </c>
      <c r="U368" s="36">
        <f>SUMIFS(СВЦЭМ!$K$40:$K$783,СВЦЭМ!$A$40:$A$783,$A368,СВЦЭМ!$B$39:$B$782,U$366)+'СЕТ СН'!$F$16</f>
        <v>0</v>
      </c>
      <c r="V368" s="36">
        <f>SUMIFS(СВЦЭМ!$K$40:$K$783,СВЦЭМ!$A$40:$A$783,$A368,СВЦЭМ!$B$39:$B$782,V$366)+'СЕТ СН'!$F$16</f>
        <v>0</v>
      </c>
      <c r="W368" s="36">
        <f>SUMIFS(СВЦЭМ!$K$40:$K$783,СВЦЭМ!$A$40:$A$783,$A368,СВЦЭМ!$B$39:$B$782,W$366)+'СЕТ СН'!$F$16</f>
        <v>0</v>
      </c>
      <c r="X368" s="36">
        <f>SUMIFS(СВЦЭМ!$K$40:$K$783,СВЦЭМ!$A$40:$A$783,$A368,СВЦЭМ!$B$39:$B$782,X$366)+'СЕТ СН'!$F$16</f>
        <v>0</v>
      </c>
      <c r="Y368" s="36">
        <f>SUMIFS(СВЦЭМ!$K$40:$K$783,СВЦЭМ!$A$40:$A$783,$A368,СВЦЭМ!$B$39:$B$782,Y$366)+'СЕТ СН'!$F$16</f>
        <v>0</v>
      </c>
    </row>
    <row r="369" spans="1:25" ht="15.75" hidden="1" x14ac:dyDescent="0.2">
      <c r="A369" s="35">
        <f t="shared" ref="A369:A397" si="10">A368+1</f>
        <v>45568</v>
      </c>
      <c r="B369" s="36">
        <f>SUMIFS(СВЦЭМ!$K$40:$K$783,СВЦЭМ!$A$40:$A$783,$A369,СВЦЭМ!$B$39:$B$782,B$366)+'СЕТ СН'!$F$16</f>
        <v>0</v>
      </c>
      <c r="C369" s="36">
        <f>SUMIFS(СВЦЭМ!$K$40:$K$783,СВЦЭМ!$A$40:$A$783,$A369,СВЦЭМ!$B$39:$B$782,C$366)+'СЕТ СН'!$F$16</f>
        <v>0</v>
      </c>
      <c r="D369" s="36">
        <f>SUMIFS(СВЦЭМ!$K$40:$K$783,СВЦЭМ!$A$40:$A$783,$A369,СВЦЭМ!$B$39:$B$782,D$366)+'СЕТ СН'!$F$16</f>
        <v>0</v>
      </c>
      <c r="E369" s="36">
        <f>SUMIFS(СВЦЭМ!$K$40:$K$783,СВЦЭМ!$A$40:$A$783,$A369,СВЦЭМ!$B$39:$B$782,E$366)+'СЕТ СН'!$F$16</f>
        <v>0</v>
      </c>
      <c r="F369" s="36">
        <f>SUMIFS(СВЦЭМ!$K$40:$K$783,СВЦЭМ!$A$40:$A$783,$A369,СВЦЭМ!$B$39:$B$782,F$366)+'СЕТ СН'!$F$16</f>
        <v>0</v>
      </c>
      <c r="G369" s="36">
        <f>SUMIFS(СВЦЭМ!$K$40:$K$783,СВЦЭМ!$A$40:$A$783,$A369,СВЦЭМ!$B$39:$B$782,G$366)+'СЕТ СН'!$F$16</f>
        <v>0</v>
      </c>
      <c r="H369" s="36">
        <f>SUMIFS(СВЦЭМ!$K$40:$K$783,СВЦЭМ!$A$40:$A$783,$A369,СВЦЭМ!$B$39:$B$782,H$366)+'СЕТ СН'!$F$16</f>
        <v>0</v>
      </c>
      <c r="I369" s="36">
        <f>SUMIFS(СВЦЭМ!$K$40:$K$783,СВЦЭМ!$A$40:$A$783,$A369,СВЦЭМ!$B$39:$B$782,I$366)+'СЕТ СН'!$F$16</f>
        <v>0</v>
      </c>
      <c r="J369" s="36">
        <f>SUMIFS(СВЦЭМ!$K$40:$K$783,СВЦЭМ!$A$40:$A$783,$A369,СВЦЭМ!$B$39:$B$782,J$366)+'СЕТ СН'!$F$16</f>
        <v>0</v>
      </c>
      <c r="K369" s="36">
        <f>SUMIFS(СВЦЭМ!$K$40:$K$783,СВЦЭМ!$A$40:$A$783,$A369,СВЦЭМ!$B$39:$B$782,K$366)+'СЕТ СН'!$F$16</f>
        <v>0</v>
      </c>
      <c r="L369" s="36">
        <f>SUMIFS(СВЦЭМ!$K$40:$K$783,СВЦЭМ!$A$40:$A$783,$A369,СВЦЭМ!$B$39:$B$782,L$366)+'СЕТ СН'!$F$16</f>
        <v>0</v>
      </c>
      <c r="M369" s="36">
        <f>SUMIFS(СВЦЭМ!$K$40:$K$783,СВЦЭМ!$A$40:$A$783,$A369,СВЦЭМ!$B$39:$B$782,M$366)+'СЕТ СН'!$F$16</f>
        <v>0</v>
      </c>
      <c r="N369" s="36">
        <f>SUMIFS(СВЦЭМ!$K$40:$K$783,СВЦЭМ!$A$40:$A$783,$A369,СВЦЭМ!$B$39:$B$782,N$366)+'СЕТ СН'!$F$16</f>
        <v>0</v>
      </c>
      <c r="O369" s="36">
        <f>SUMIFS(СВЦЭМ!$K$40:$K$783,СВЦЭМ!$A$40:$A$783,$A369,СВЦЭМ!$B$39:$B$782,O$366)+'СЕТ СН'!$F$16</f>
        <v>0</v>
      </c>
      <c r="P369" s="36">
        <f>SUMIFS(СВЦЭМ!$K$40:$K$783,СВЦЭМ!$A$40:$A$783,$A369,СВЦЭМ!$B$39:$B$782,P$366)+'СЕТ СН'!$F$16</f>
        <v>0</v>
      </c>
      <c r="Q369" s="36">
        <f>SUMIFS(СВЦЭМ!$K$40:$K$783,СВЦЭМ!$A$40:$A$783,$A369,СВЦЭМ!$B$39:$B$782,Q$366)+'СЕТ СН'!$F$16</f>
        <v>0</v>
      </c>
      <c r="R369" s="36">
        <f>SUMIFS(СВЦЭМ!$K$40:$K$783,СВЦЭМ!$A$40:$A$783,$A369,СВЦЭМ!$B$39:$B$782,R$366)+'СЕТ СН'!$F$16</f>
        <v>0</v>
      </c>
      <c r="S369" s="36">
        <f>SUMIFS(СВЦЭМ!$K$40:$K$783,СВЦЭМ!$A$40:$A$783,$A369,СВЦЭМ!$B$39:$B$782,S$366)+'СЕТ СН'!$F$16</f>
        <v>0</v>
      </c>
      <c r="T369" s="36">
        <f>SUMIFS(СВЦЭМ!$K$40:$K$783,СВЦЭМ!$A$40:$A$783,$A369,СВЦЭМ!$B$39:$B$782,T$366)+'СЕТ СН'!$F$16</f>
        <v>0</v>
      </c>
      <c r="U369" s="36">
        <f>SUMIFS(СВЦЭМ!$K$40:$K$783,СВЦЭМ!$A$40:$A$783,$A369,СВЦЭМ!$B$39:$B$782,U$366)+'СЕТ СН'!$F$16</f>
        <v>0</v>
      </c>
      <c r="V369" s="36">
        <f>SUMIFS(СВЦЭМ!$K$40:$K$783,СВЦЭМ!$A$40:$A$783,$A369,СВЦЭМ!$B$39:$B$782,V$366)+'СЕТ СН'!$F$16</f>
        <v>0</v>
      </c>
      <c r="W369" s="36">
        <f>SUMIFS(СВЦЭМ!$K$40:$K$783,СВЦЭМ!$A$40:$A$783,$A369,СВЦЭМ!$B$39:$B$782,W$366)+'СЕТ СН'!$F$16</f>
        <v>0</v>
      </c>
      <c r="X369" s="36">
        <f>SUMIFS(СВЦЭМ!$K$40:$K$783,СВЦЭМ!$A$40:$A$783,$A369,СВЦЭМ!$B$39:$B$782,X$366)+'СЕТ СН'!$F$16</f>
        <v>0</v>
      </c>
      <c r="Y369" s="36">
        <f>SUMIFS(СВЦЭМ!$K$40:$K$783,СВЦЭМ!$A$40:$A$783,$A369,СВЦЭМ!$B$39:$B$782,Y$366)+'СЕТ СН'!$F$16</f>
        <v>0</v>
      </c>
    </row>
    <row r="370" spans="1:25" ht="15.75" hidden="1" x14ac:dyDescent="0.2">
      <c r="A370" s="35">
        <f t="shared" si="10"/>
        <v>45569</v>
      </c>
      <c r="B370" s="36">
        <f>SUMIFS(СВЦЭМ!$K$40:$K$783,СВЦЭМ!$A$40:$A$783,$A370,СВЦЭМ!$B$39:$B$782,B$366)+'СЕТ СН'!$F$16</f>
        <v>0</v>
      </c>
      <c r="C370" s="36">
        <f>SUMIFS(СВЦЭМ!$K$40:$K$783,СВЦЭМ!$A$40:$A$783,$A370,СВЦЭМ!$B$39:$B$782,C$366)+'СЕТ СН'!$F$16</f>
        <v>0</v>
      </c>
      <c r="D370" s="36">
        <f>SUMIFS(СВЦЭМ!$K$40:$K$783,СВЦЭМ!$A$40:$A$783,$A370,СВЦЭМ!$B$39:$B$782,D$366)+'СЕТ СН'!$F$16</f>
        <v>0</v>
      </c>
      <c r="E370" s="36">
        <f>SUMIFS(СВЦЭМ!$K$40:$K$783,СВЦЭМ!$A$40:$A$783,$A370,СВЦЭМ!$B$39:$B$782,E$366)+'СЕТ СН'!$F$16</f>
        <v>0</v>
      </c>
      <c r="F370" s="36">
        <f>SUMIFS(СВЦЭМ!$K$40:$K$783,СВЦЭМ!$A$40:$A$783,$A370,СВЦЭМ!$B$39:$B$782,F$366)+'СЕТ СН'!$F$16</f>
        <v>0</v>
      </c>
      <c r="G370" s="36">
        <f>SUMIFS(СВЦЭМ!$K$40:$K$783,СВЦЭМ!$A$40:$A$783,$A370,СВЦЭМ!$B$39:$B$782,G$366)+'СЕТ СН'!$F$16</f>
        <v>0</v>
      </c>
      <c r="H370" s="36">
        <f>SUMIFS(СВЦЭМ!$K$40:$K$783,СВЦЭМ!$A$40:$A$783,$A370,СВЦЭМ!$B$39:$B$782,H$366)+'СЕТ СН'!$F$16</f>
        <v>0</v>
      </c>
      <c r="I370" s="36">
        <f>SUMIFS(СВЦЭМ!$K$40:$K$783,СВЦЭМ!$A$40:$A$783,$A370,СВЦЭМ!$B$39:$B$782,I$366)+'СЕТ СН'!$F$16</f>
        <v>0</v>
      </c>
      <c r="J370" s="36">
        <f>SUMIFS(СВЦЭМ!$K$40:$K$783,СВЦЭМ!$A$40:$A$783,$A370,СВЦЭМ!$B$39:$B$782,J$366)+'СЕТ СН'!$F$16</f>
        <v>0</v>
      </c>
      <c r="K370" s="36">
        <f>SUMIFS(СВЦЭМ!$K$40:$K$783,СВЦЭМ!$A$40:$A$783,$A370,СВЦЭМ!$B$39:$B$782,K$366)+'СЕТ СН'!$F$16</f>
        <v>0</v>
      </c>
      <c r="L370" s="36">
        <f>SUMIFS(СВЦЭМ!$K$40:$K$783,СВЦЭМ!$A$40:$A$783,$A370,СВЦЭМ!$B$39:$B$782,L$366)+'СЕТ СН'!$F$16</f>
        <v>0</v>
      </c>
      <c r="M370" s="36">
        <f>SUMIFS(СВЦЭМ!$K$40:$K$783,СВЦЭМ!$A$40:$A$783,$A370,СВЦЭМ!$B$39:$B$782,M$366)+'СЕТ СН'!$F$16</f>
        <v>0</v>
      </c>
      <c r="N370" s="36">
        <f>SUMIFS(СВЦЭМ!$K$40:$K$783,СВЦЭМ!$A$40:$A$783,$A370,СВЦЭМ!$B$39:$B$782,N$366)+'СЕТ СН'!$F$16</f>
        <v>0</v>
      </c>
      <c r="O370" s="36">
        <f>SUMIFS(СВЦЭМ!$K$40:$K$783,СВЦЭМ!$A$40:$A$783,$A370,СВЦЭМ!$B$39:$B$782,O$366)+'СЕТ СН'!$F$16</f>
        <v>0</v>
      </c>
      <c r="P370" s="36">
        <f>SUMIFS(СВЦЭМ!$K$40:$K$783,СВЦЭМ!$A$40:$A$783,$A370,СВЦЭМ!$B$39:$B$782,P$366)+'СЕТ СН'!$F$16</f>
        <v>0</v>
      </c>
      <c r="Q370" s="36">
        <f>SUMIFS(СВЦЭМ!$K$40:$K$783,СВЦЭМ!$A$40:$A$783,$A370,СВЦЭМ!$B$39:$B$782,Q$366)+'СЕТ СН'!$F$16</f>
        <v>0</v>
      </c>
      <c r="R370" s="36">
        <f>SUMIFS(СВЦЭМ!$K$40:$K$783,СВЦЭМ!$A$40:$A$783,$A370,СВЦЭМ!$B$39:$B$782,R$366)+'СЕТ СН'!$F$16</f>
        <v>0</v>
      </c>
      <c r="S370" s="36">
        <f>SUMIFS(СВЦЭМ!$K$40:$K$783,СВЦЭМ!$A$40:$A$783,$A370,СВЦЭМ!$B$39:$B$782,S$366)+'СЕТ СН'!$F$16</f>
        <v>0</v>
      </c>
      <c r="T370" s="36">
        <f>SUMIFS(СВЦЭМ!$K$40:$K$783,СВЦЭМ!$A$40:$A$783,$A370,СВЦЭМ!$B$39:$B$782,T$366)+'СЕТ СН'!$F$16</f>
        <v>0</v>
      </c>
      <c r="U370" s="36">
        <f>SUMIFS(СВЦЭМ!$K$40:$K$783,СВЦЭМ!$A$40:$A$783,$A370,СВЦЭМ!$B$39:$B$782,U$366)+'СЕТ СН'!$F$16</f>
        <v>0</v>
      </c>
      <c r="V370" s="36">
        <f>SUMIFS(СВЦЭМ!$K$40:$K$783,СВЦЭМ!$A$40:$A$783,$A370,СВЦЭМ!$B$39:$B$782,V$366)+'СЕТ СН'!$F$16</f>
        <v>0</v>
      </c>
      <c r="W370" s="36">
        <f>SUMIFS(СВЦЭМ!$K$40:$K$783,СВЦЭМ!$A$40:$A$783,$A370,СВЦЭМ!$B$39:$B$782,W$366)+'СЕТ СН'!$F$16</f>
        <v>0</v>
      </c>
      <c r="X370" s="36">
        <f>SUMIFS(СВЦЭМ!$K$40:$K$783,СВЦЭМ!$A$40:$A$783,$A370,СВЦЭМ!$B$39:$B$782,X$366)+'СЕТ СН'!$F$16</f>
        <v>0</v>
      </c>
      <c r="Y370" s="36">
        <f>SUMIFS(СВЦЭМ!$K$40:$K$783,СВЦЭМ!$A$40:$A$783,$A370,СВЦЭМ!$B$39:$B$782,Y$366)+'СЕТ СН'!$F$16</f>
        <v>0</v>
      </c>
    </row>
    <row r="371" spans="1:25" ht="15.75" hidden="1" x14ac:dyDescent="0.2">
      <c r="A371" s="35">
        <f t="shared" si="10"/>
        <v>45570</v>
      </c>
      <c r="B371" s="36">
        <f>SUMIFS(СВЦЭМ!$K$40:$K$783,СВЦЭМ!$A$40:$A$783,$A371,СВЦЭМ!$B$39:$B$782,B$366)+'СЕТ СН'!$F$16</f>
        <v>0</v>
      </c>
      <c r="C371" s="36">
        <f>SUMIFS(СВЦЭМ!$K$40:$K$783,СВЦЭМ!$A$40:$A$783,$A371,СВЦЭМ!$B$39:$B$782,C$366)+'СЕТ СН'!$F$16</f>
        <v>0</v>
      </c>
      <c r="D371" s="36">
        <f>SUMIFS(СВЦЭМ!$K$40:$K$783,СВЦЭМ!$A$40:$A$783,$A371,СВЦЭМ!$B$39:$B$782,D$366)+'СЕТ СН'!$F$16</f>
        <v>0</v>
      </c>
      <c r="E371" s="36">
        <f>SUMIFS(СВЦЭМ!$K$40:$K$783,СВЦЭМ!$A$40:$A$783,$A371,СВЦЭМ!$B$39:$B$782,E$366)+'СЕТ СН'!$F$16</f>
        <v>0</v>
      </c>
      <c r="F371" s="36">
        <f>SUMIFS(СВЦЭМ!$K$40:$K$783,СВЦЭМ!$A$40:$A$783,$A371,СВЦЭМ!$B$39:$B$782,F$366)+'СЕТ СН'!$F$16</f>
        <v>0</v>
      </c>
      <c r="G371" s="36">
        <f>SUMIFS(СВЦЭМ!$K$40:$K$783,СВЦЭМ!$A$40:$A$783,$A371,СВЦЭМ!$B$39:$B$782,G$366)+'СЕТ СН'!$F$16</f>
        <v>0</v>
      </c>
      <c r="H371" s="36">
        <f>SUMIFS(СВЦЭМ!$K$40:$K$783,СВЦЭМ!$A$40:$A$783,$A371,СВЦЭМ!$B$39:$B$782,H$366)+'СЕТ СН'!$F$16</f>
        <v>0</v>
      </c>
      <c r="I371" s="36">
        <f>SUMIFS(СВЦЭМ!$K$40:$K$783,СВЦЭМ!$A$40:$A$783,$A371,СВЦЭМ!$B$39:$B$782,I$366)+'СЕТ СН'!$F$16</f>
        <v>0</v>
      </c>
      <c r="J371" s="36">
        <f>SUMIFS(СВЦЭМ!$K$40:$K$783,СВЦЭМ!$A$40:$A$783,$A371,СВЦЭМ!$B$39:$B$782,J$366)+'СЕТ СН'!$F$16</f>
        <v>0</v>
      </c>
      <c r="K371" s="36">
        <f>SUMIFS(СВЦЭМ!$K$40:$K$783,СВЦЭМ!$A$40:$A$783,$A371,СВЦЭМ!$B$39:$B$782,K$366)+'СЕТ СН'!$F$16</f>
        <v>0</v>
      </c>
      <c r="L371" s="36">
        <f>SUMIFS(СВЦЭМ!$K$40:$K$783,СВЦЭМ!$A$40:$A$783,$A371,СВЦЭМ!$B$39:$B$782,L$366)+'СЕТ СН'!$F$16</f>
        <v>0</v>
      </c>
      <c r="M371" s="36">
        <f>SUMIFS(СВЦЭМ!$K$40:$K$783,СВЦЭМ!$A$40:$A$783,$A371,СВЦЭМ!$B$39:$B$782,M$366)+'СЕТ СН'!$F$16</f>
        <v>0</v>
      </c>
      <c r="N371" s="36">
        <f>SUMIFS(СВЦЭМ!$K$40:$K$783,СВЦЭМ!$A$40:$A$783,$A371,СВЦЭМ!$B$39:$B$782,N$366)+'СЕТ СН'!$F$16</f>
        <v>0</v>
      </c>
      <c r="O371" s="36">
        <f>SUMIFS(СВЦЭМ!$K$40:$K$783,СВЦЭМ!$A$40:$A$783,$A371,СВЦЭМ!$B$39:$B$782,O$366)+'СЕТ СН'!$F$16</f>
        <v>0</v>
      </c>
      <c r="P371" s="36">
        <f>SUMIFS(СВЦЭМ!$K$40:$K$783,СВЦЭМ!$A$40:$A$783,$A371,СВЦЭМ!$B$39:$B$782,P$366)+'СЕТ СН'!$F$16</f>
        <v>0</v>
      </c>
      <c r="Q371" s="36">
        <f>SUMIFS(СВЦЭМ!$K$40:$K$783,СВЦЭМ!$A$40:$A$783,$A371,СВЦЭМ!$B$39:$B$782,Q$366)+'СЕТ СН'!$F$16</f>
        <v>0</v>
      </c>
      <c r="R371" s="36">
        <f>SUMIFS(СВЦЭМ!$K$40:$K$783,СВЦЭМ!$A$40:$A$783,$A371,СВЦЭМ!$B$39:$B$782,R$366)+'СЕТ СН'!$F$16</f>
        <v>0</v>
      </c>
      <c r="S371" s="36">
        <f>SUMIFS(СВЦЭМ!$K$40:$K$783,СВЦЭМ!$A$40:$A$783,$A371,СВЦЭМ!$B$39:$B$782,S$366)+'СЕТ СН'!$F$16</f>
        <v>0</v>
      </c>
      <c r="T371" s="36">
        <f>SUMIFS(СВЦЭМ!$K$40:$K$783,СВЦЭМ!$A$40:$A$783,$A371,СВЦЭМ!$B$39:$B$782,T$366)+'СЕТ СН'!$F$16</f>
        <v>0</v>
      </c>
      <c r="U371" s="36">
        <f>SUMIFS(СВЦЭМ!$K$40:$K$783,СВЦЭМ!$A$40:$A$783,$A371,СВЦЭМ!$B$39:$B$782,U$366)+'СЕТ СН'!$F$16</f>
        <v>0</v>
      </c>
      <c r="V371" s="36">
        <f>SUMIFS(СВЦЭМ!$K$40:$K$783,СВЦЭМ!$A$40:$A$783,$A371,СВЦЭМ!$B$39:$B$782,V$366)+'СЕТ СН'!$F$16</f>
        <v>0</v>
      </c>
      <c r="W371" s="36">
        <f>SUMIFS(СВЦЭМ!$K$40:$K$783,СВЦЭМ!$A$40:$A$783,$A371,СВЦЭМ!$B$39:$B$782,W$366)+'СЕТ СН'!$F$16</f>
        <v>0</v>
      </c>
      <c r="X371" s="36">
        <f>SUMIFS(СВЦЭМ!$K$40:$K$783,СВЦЭМ!$A$40:$A$783,$A371,СВЦЭМ!$B$39:$B$782,X$366)+'СЕТ СН'!$F$16</f>
        <v>0</v>
      </c>
      <c r="Y371" s="36">
        <f>SUMIFS(СВЦЭМ!$K$40:$K$783,СВЦЭМ!$A$40:$A$783,$A371,СВЦЭМ!$B$39:$B$782,Y$366)+'СЕТ СН'!$F$16</f>
        <v>0</v>
      </c>
    </row>
    <row r="372" spans="1:25" ht="15.75" hidden="1" x14ac:dyDescent="0.2">
      <c r="A372" s="35">
        <f t="shared" si="10"/>
        <v>45571</v>
      </c>
      <c r="B372" s="36">
        <f>SUMIFS(СВЦЭМ!$K$40:$K$783,СВЦЭМ!$A$40:$A$783,$A372,СВЦЭМ!$B$39:$B$782,B$366)+'СЕТ СН'!$F$16</f>
        <v>0</v>
      </c>
      <c r="C372" s="36">
        <f>SUMIFS(СВЦЭМ!$K$40:$K$783,СВЦЭМ!$A$40:$A$783,$A372,СВЦЭМ!$B$39:$B$782,C$366)+'СЕТ СН'!$F$16</f>
        <v>0</v>
      </c>
      <c r="D372" s="36">
        <f>SUMIFS(СВЦЭМ!$K$40:$K$783,СВЦЭМ!$A$40:$A$783,$A372,СВЦЭМ!$B$39:$B$782,D$366)+'СЕТ СН'!$F$16</f>
        <v>0</v>
      </c>
      <c r="E372" s="36">
        <f>SUMIFS(СВЦЭМ!$K$40:$K$783,СВЦЭМ!$A$40:$A$783,$A372,СВЦЭМ!$B$39:$B$782,E$366)+'СЕТ СН'!$F$16</f>
        <v>0</v>
      </c>
      <c r="F372" s="36">
        <f>SUMIFS(СВЦЭМ!$K$40:$K$783,СВЦЭМ!$A$40:$A$783,$A372,СВЦЭМ!$B$39:$B$782,F$366)+'СЕТ СН'!$F$16</f>
        <v>0</v>
      </c>
      <c r="G372" s="36">
        <f>SUMIFS(СВЦЭМ!$K$40:$K$783,СВЦЭМ!$A$40:$A$783,$A372,СВЦЭМ!$B$39:$B$782,G$366)+'СЕТ СН'!$F$16</f>
        <v>0</v>
      </c>
      <c r="H372" s="36">
        <f>SUMIFS(СВЦЭМ!$K$40:$K$783,СВЦЭМ!$A$40:$A$783,$A372,СВЦЭМ!$B$39:$B$782,H$366)+'СЕТ СН'!$F$16</f>
        <v>0</v>
      </c>
      <c r="I372" s="36">
        <f>SUMIFS(СВЦЭМ!$K$40:$K$783,СВЦЭМ!$A$40:$A$783,$A372,СВЦЭМ!$B$39:$B$782,I$366)+'СЕТ СН'!$F$16</f>
        <v>0</v>
      </c>
      <c r="J372" s="36">
        <f>SUMIFS(СВЦЭМ!$K$40:$K$783,СВЦЭМ!$A$40:$A$783,$A372,СВЦЭМ!$B$39:$B$782,J$366)+'СЕТ СН'!$F$16</f>
        <v>0</v>
      </c>
      <c r="K372" s="36">
        <f>SUMIFS(СВЦЭМ!$K$40:$K$783,СВЦЭМ!$A$40:$A$783,$A372,СВЦЭМ!$B$39:$B$782,K$366)+'СЕТ СН'!$F$16</f>
        <v>0</v>
      </c>
      <c r="L372" s="36">
        <f>SUMIFS(СВЦЭМ!$K$40:$K$783,СВЦЭМ!$A$40:$A$783,$A372,СВЦЭМ!$B$39:$B$782,L$366)+'СЕТ СН'!$F$16</f>
        <v>0</v>
      </c>
      <c r="M372" s="36">
        <f>SUMIFS(СВЦЭМ!$K$40:$K$783,СВЦЭМ!$A$40:$A$783,$A372,СВЦЭМ!$B$39:$B$782,M$366)+'СЕТ СН'!$F$16</f>
        <v>0</v>
      </c>
      <c r="N372" s="36">
        <f>SUMIFS(СВЦЭМ!$K$40:$K$783,СВЦЭМ!$A$40:$A$783,$A372,СВЦЭМ!$B$39:$B$782,N$366)+'СЕТ СН'!$F$16</f>
        <v>0</v>
      </c>
      <c r="O372" s="36">
        <f>SUMIFS(СВЦЭМ!$K$40:$K$783,СВЦЭМ!$A$40:$A$783,$A372,СВЦЭМ!$B$39:$B$782,O$366)+'СЕТ СН'!$F$16</f>
        <v>0</v>
      </c>
      <c r="P372" s="36">
        <f>SUMIFS(СВЦЭМ!$K$40:$K$783,СВЦЭМ!$A$40:$A$783,$A372,СВЦЭМ!$B$39:$B$782,P$366)+'СЕТ СН'!$F$16</f>
        <v>0</v>
      </c>
      <c r="Q372" s="36">
        <f>SUMIFS(СВЦЭМ!$K$40:$K$783,СВЦЭМ!$A$40:$A$783,$A372,СВЦЭМ!$B$39:$B$782,Q$366)+'СЕТ СН'!$F$16</f>
        <v>0</v>
      </c>
      <c r="R372" s="36">
        <f>SUMIFS(СВЦЭМ!$K$40:$K$783,СВЦЭМ!$A$40:$A$783,$A372,СВЦЭМ!$B$39:$B$782,R$366)+'СЕТ СН'!$F$16</f>
        <v>0</v>
      </c>
      <c r="S372" s="36">
        <f>SUMIFS(СВЦЭМ!$K$40:$K$783,СВЦЭМ!$A$40:$A$783,$A372,СВЦЭМ!$B$39:$B$782,S$366)+'СЕТ СН'!$F$16</f>
        <v>0</v>
      </c>
      <c r="T372" s="36">
        <f>SUMIFS(СВЦЭМ!$K$40:$K$783,СВЦЭМ!$A$40:$A$783,$A372,СВЦЭМ!$B$39:$B$782,T$366)+'СЕТ СН'!$F$16</f>
        <v>0</v>
      </c>
      <c r="U372" s="36">
        <f>SUMIFS(СВЦЭМ!$K$40:$K$783,СВЦЭМ!$A$40:$A$783,$A372,СВЦЭМ!$B$39:$B$782,U$366)+'СЕТ СН'!$F$16</f>
        <v>0</v>
      </c>
      <c r="V372" s="36">
        <f>SUMIFS(СВЦЭМ!$K$40:$K$783,СВЦЭМ!$A$40:$A$783,$A372,СВЦЭМ!$B$39:$B$782,V$366)+'СЕТ СН'!$F$16</f>
        <v>0</v>
      </c>
      <c r="W372" s="36">
        <f>SUMIFS(СВЦЭМ!$K$40:$K$783,СВЦЭМ!$A$40:$A$783,$A372,СВЦЭМ!$B$39:$B$782,W$366)+'СЕТ СН'!$F$16</f>
        <v>0</v>
      </c>
      <c r="X372" s="36">
        <f>SUMIFS(СВЦЭМ!$K$40:$K$783,СВЦЭМ!$A$40:$A$783,$A372,СВЦЭМ!$B$39:$B$782,X$366)+'СЕТ СН'!$F$16</f>
        <v>0</v>
      </c>
      <c r="Y372" s="36">
        <f>SUMIFS(СВЦЭМ!$K$40:$K$783,СВЦЭМ!$A$40:$A$783,$A372,СВЦЭМ!$B$39:$B$782,Y$366)+'СЕТ СН'!$F$16</f>
        <v>0</v>
      </c>
    </row>
    <row r="373" spans="1:25" ht="15.75" hidden="1" x14ac:dyDescent="0.2">
      <c r="A373" s="35">
        <f t="shared" si="10"/>
        <v>45572</v>
      </c>
      <c r="B373" s="36">
        <f>SUMIFS(СВЦЭМ!$K$40:$K$783,СВЦЭМ!$A$40:$A$783,$A373,СВЦЭМ!$B$39:$B$782,B$366)+'СЕТ СН'!$F$16</f>
        <v>0</v>
      </c>
      <c r="C373" s="36">
        <f>SUMIFS(СВЦЭМ!$K$40:$K$783,СВЦЭМ!$A$40:$A$783,$A373,СВЦЭМ!$B$39:$B$782,C$366)+'СЕТ СН'!$F$16</f>
        <v>0</v>
      </c>
      <c r="D373" s="36">
        <f>SUMIFS(СВЦЭМ!$K$40:$K$783,СВЦЭМ!$A$40:$A$783,$A373,СВЦЭМ!$B$39:$B$782,D$366)+'СЕТ СН'!$F$16</f>
        <v>0</v>
      </c>
      <c r="E373" s="36">
        <f>SUMIFS(СВЦЭМ!$K$40:$K$783,СВЦЭМ!$A$40:$A$783,$A373,СВЦЭМ!$B$39:$B$782,E$366)+'СЕТ СН'!$F$16</f>
        <v>0</v>
      </c>
      <c r="F373" s="36">
        <f>SUMIFS(СВЦЭМ!$K$40:$K$783,СВЦЭМ!$A$40:$A$783,$A373,СВЦЭМ!$B$39:$B$782,F$366)+'СЕТ СН'!$F$16</f>
        <v>0</v>
      </c>
      <c r="G373" s="36">
        <f>SUMIFS(СВЦЭМ!$K$40:$K$783,СВЦЭМ!$A$40:$A$783,$A373,СВЦЭМ!$B$39:$B$782,G$366)+'СЕТ СН'!$F$16</f>
        <v>0</v>
      </c>
      <c r="H373" s="36">
        <f>SUMIFS(СВЦЭМ!$K$40:$K$783,СВЦЭМ!$A$40:$A$783,$A373,СВЦЭМ!$B$39:$B$782,H$366)+'СЕТ СН'!$F$16</f>
        <v>0</v>
      </c>
      <c r="I373" s="36">
        <f>SUMIFS(СВЦЭМ!$K$40:$K$783,СВЦЭМ!$A$40:$A$783,$A373,СВЦЭМ!$B$39:$B$782,I$366)+'СЕТ СН'!$F$16</f>
        <v>0</v>
      </c>
      <c r="J373" s="36">
        <f>SUMIFS(СВЦЭМ!$K$40:$K$783,СВЦЭМ!$A$40:$A$783,$A373,СВЦЭМ!$B$39:$B$782,J$366)+'СЕТ СН'!$F$16</f>
        <v>0</v>
      </c>
      <c r="K373" s="36">
        <f>SUMIFS(СВЦЭМ!$K$40:$K$783,СВЦЭМ!$A$40:$A$783,$A373,СВЦЭМ!$B$39:$B$782,K$366)+'СЕТ СН'!$F$16</f>
        <v>0</v>
      </c>
      <c r="L373" s="36">
        <f>SUMIFS(СВЦЭМ!$K$40:$K$783,СВЦЭМ!$A$40:$A$783,$A373,СВЦЭМ!$B$39:$B$782,L$366)+'СЕТ СН'!$F$16</f>
        <v>0</v>
      </c>
      <c r="M373" s="36">
        <f>SUMIFS(СВЦЭМ!$K$40:$K$783,СВЦЭМ!$A$40:$A$783,$A373,СВЦЭМ!$B$39:$B$782,M$366)+'СЕТ СН'!$F$16</f>
        <v>0</v>
      </c>
      <c r="N373" s="36">
        <f>SUMIFS(СВЦЭМ!$K$40:$K$783,СВЦЭМ!$A$40:$A$783,$A373,СВЦЭМ!$B$39:$B$782,N$366)+'СЕТ СН'!$F$16</f>
        <v>0</v>
      </c>
      <c r="O373" s="36">
        <f>SUMIFS(СВЦЭМ!$K$40:$K$783,СВЦЭМ!$A$40:$A$783,$A373,СВЦЭМ!$B$39:$B$782,O$366)+'СЕТ СН'!$F$16</f>
        <v>0</v>
      </c>
      <c r="P373" s="36">
        <f>SUMIFS(СВЦЭМ!$K$40:$K$783,СВЦЭМ!$A$40:$A$783,$A373,СВЦЭМ!$B$39:$B$782,P$366)+'СЕТ СН'!$F$16</f>
        <v>0</v>
      </c>
      <c r="Q373" s="36">
        <f>SUMIFS(СВЦЭМ!$K$40:$K$783,СВЦЭМ!$A$40:$A$783,$A373,СВЦЭМ!$B$39:$B$782,Q$366)+'СЕТ СН'!$F$16</f>
        <v>0</v>
      </c>
      <c r="R373" s="36">
        <f>SUMIFS(СВЦЭМ!$K$40:$K$783,СВЦЭМ!$A$40:$A$783,$A373,СВЦЭМ!$B$39:$B$782,R$366)+'СЕТ СН'!$F$16</f>
        <v>0</v>
      </c>
      <c r="S373" s="36">
        <f>SUMIFS(СВЦЭМ!$K$40:$K$783,СВЦЭМ!$A$40:$A$783,$A373,СВЦЭМ!$B$39:$B$782,S$366)+'СЕТ СН'!$F$16</f>
        <v>0</v>
      </c>
      <c r="T373" s="36">
        <f>SUMIFS(СВЦЭМ!$K$40:$K$783,СВЦЭМ!$A$40:$A$783,$A373,СВЦЭМ!$B$39:$B$782,T$366)+'СЕТ СН'!$F$16</f>
        <v>0</v>
      </c>
      <c r="U373" s="36">
        <f>SUMIFS(СВЦЭМ!$K$40:$K$783,СВЦЭМ!$A$40:$A$783,$A373,СВЦЭМ!$B$39:$B$782,U$366)+'СЕТ СН'!$F$16</f>
        <v>0</v>
      </c>
      <c r="V373" s="36">
        <f>SUMIFS(СВЦЭМ!$K$40:$K$783,СВЦЭМ!$A$40:$A$783,$A373,СВЦЭМ!$B$39:$B$782,V$366)+'СЕТ СН'!$F$16</f>
        <v>0</v>
      </c>
      <c r="W373" s="36">
        <f>SUMIFS(СВЦЭМ!$K$40:$K$783,СВЦЭМ!$A$40:$A$783,$A373,СВЦЭМ!$B$39:$B$782,W$366)+'СЕТ СН'!$F$16</f>
        <v>0</v>
      </c>
      <c r="X373" s="36">
        <f>SUMIFS(СВЦЭМ!$K$40:$K$783,СВЦЭМ!$A$40:$A$783,$A373,СВЦЭМ!$B$39:$B$782,X$366)+'СЕТ СН'!$F$16</f>
        <v>0</v>
      </c>
      <c r="Y373" s="36">
        <f>SUMIFS(СВЦЭМ!$K$40:$K$783,СВЦЭМ!$A$40:$A$783,$A373,СВЦЭМ!$B$39:$B$782,Y$366)+'СЕТ СН'!$F$16</f>
        <v>0</v>
      </c>
    </row>
    <row r="374" spans="1:25" ht="15.75" hidden="1" x14ac:dyDescent="0.2">
      <c r="A374" s="35">
        <f t="shared" si="10"/>
        <v>45573</v>
      </c>
      <c r="B374" s="36">
        <f>SUMIFS(СВЦЭМ!$K$40:$K$783,СВЦЭМ!$A$40:$A$783,$A374,СВЦЭМ!$B$39:$B$782,B$366)+'СЕТ СН'!$F$16</f>
        <v>0</v>
      </c>
      <c r="C374" s="36">
        <f>SUMIFS(СВЦЭМ!$K$40:$K$783,СВЦЭМ!$A$40:$A$783,$A374,СВЦЭМ!$B$39:$B$782,C$366)+'СЕТ СН'!$F$16</f>
        <v>0</v>
      </c>
      <c r="D374" s="36">
        <f>SUMIFS(СВЦЭМ!$K$40:$K$783,СВЦЭМ!$A$40:$A$783,$A374,СВЦЭМ!$B$39:$B$782,D$366)+'СЕТ СН'!$F$16</f>
        <v>0</v>
      </c>
      <c r="E374" s="36">
        <f>SUMIFS(СВЦЭМ!$K$40:$K$783,СВЦЭМ!$A$40:$A$783,$A374,СВЦЭМ!$B$39:$B$782,E$366)+'СЕТ СН'!$F$16</f>
        <v>0</v>
      </c>
      <c r="F374" s="36">
        <f>SUMIFS(СВЦЭМ!$K$40:$K$783,СВЦЭМ!$A$40:$A$783,$A374,СВЦЭМ!$B$39:$B$782,F$366)+'СЕТ СН'!$F$16</f>
        <v>0</v>
      </c>
      <c r="G374" s="36">
        <f>SUMIFS(СВЦЭМ!$K$40:$K$783,СВЦЭМ!$A$40:$A$783,$A374,СВЦЭМ!$B$39:$B$782,G$366)+'СЕТ СН'!$F$16</f>
        <v>0</v>
      </c>
      <c r="H374" s="36">
        <f>SUMIFS(СВЦЭМ!$K$40:$K$783,СВЦЭМ!$A$40:$A$783,$A374,СВЦЭМ!$B$39:$B$782,H$366)+'СЕТ СН'!$F$16</f>
        <v>0</v>
      </c>
      <c r="I374" s="36">
        <f>SUMIFS(СВЦЭМ!$K$40:$K$783,СВЦЭМ!$A$40:$A$783,$A374,СВЦЭМ!$B$39:$B$782,I$366)+'СЕТ СН'!$F$16</f>
        <v>0</v>
      </c>
      <c r="J374" s="36">
        <f>SUMIFS(СВЦЭМ!$K$40:$K$783,СВЦЭМ!$A$40:$A$783,$A374,СВЦЭМ!$B$39:$B$782,J$366)+'СЕТ СН'!$F$16</f>
        <v>0</v>
      </c>
      <c r="K374" s="36">
        <f>SUMIFS(СВЦЭМ!$K$40:$K$783,СВЦЭМ!$A$40:$A$783,$A374,СВЦЭМ!$B$39:$B$782,K$366)+'СЕТ СН'!$F$16</f>
        <v>0</v>
      </c>
      <c r="L374" s="36">
        <f>SUMIFS(СВЦЭМ!$K$40:$K$783,СВЦЭМ!$A$40:$A$783,$A374,СВЦЭМ!$B$39:$B$782,L$366)+'СЕТ СН'!$F$16</f>
        <v>0</v>
      </c>
      <c r="M374" s="36">
        <f>SUMIFS(СВЦЭМ!$K$40:$K$783,СВЦЭМ!$A$40:$A$783,$A374,СВЦЭМ!$B$39:$B$782,M$366)+'СЕТ СН'!$F$16</f>
        <v>0</v>
      </c>
      <c r="N374" s="36">
        <f>SUMIFS(СВЦЭМ!$K$40:$K$783,СВЦЭМ!$A$40:$A$783,$A374,СВЦЭМ!$B$39:$B$782,N$366)+'СЕТ СН'!$F$16</f>
        <v>0</v>
      </c>
      <c r="O374" s="36">
        <f>SUMIFS(СВЦЭМ!$K$40:$K$783,СВЦЭМ!$A$40:$A$783,$A374,СВЦЭМ!$B$39:$B$782,O$366)+'СЕТ СН'!$F$16</f>
        <v>0</v>
      </c>
      <c r="P374" s="36">
        <f>SUMIFS(СВЦЭМ!$K$40:$K$783,СВЦЭМ!$A$40:$A$783,$A374,СВЦЭМ!$B$39:$B$782,P$366)+'СЕТ СН'!$F$16</f>
        <v>0</v>
      </c>
      <c r="Q374" s="36">
        <f>SUMIFS(СВЦЭМ!$K$40:$K$783,СВЦЭМ!$A$40:$A$783,$A374,СВЦЭМ!$B$39:$B$782,Q$366)+'СЕТ СН'!$F$16</f>
        <v>0</v>
      </c>
      <c r="R374" s="36">
        <f>SUMIFS(СВЦЭМ!$K$40:$K$783,СВЦЭМ!$A$40:$A$783,$A374,СВЦЭМ!$B$39:$B$782,R$366)+'СЕТ СН'!$F$16</f>
        <v>0</v>
      </c>
      <c r="S374" s="36">
        <f>SUMIFS(СВЦЭМ!$K$40:$K$783,СВЦЭМ!$A$40:$A$783,$A374,СВЦЭМ!$B$39:$B$782,S$366)+'СЕТ СН'!$F$16</f>
        <v>0</v>
      </c>
      <c r="T374" s="36">
        <f>SUMIFS(СВЦЭМ!$K$40:$K$783,СВЦЭМ!$A$40:$A$783,$A374,СВЦЭМ!$B$39:$B$782,T$366)+'СЕТ СН'!$F$16</f>
        <v>0</v>
      </c>
      <c r="U374" s="36">
        <f>SUMIFS(СВЦЭМ!$K$40:$K$783,СВЦЭМ!$A$40:$A$783,$A374,СВЦЭМ!$B$39:$B$782,U$366)+'СЕТ СН'!$F$16</f>
        <v>0</v>
      </c>
      <c r="V374" s="36">
        <f>SUMIFS(СВЦЭМ!$K$40:$K$783,СВЦЭМ!$A$40:$A$783,$A374,СВЦЭМ!$B$39:$B$782,V$366)+'СЕТ СН'!$F$16</f>
        <v>0</v>
      </c>
      <c r="W374" s="36">
        <f>SUMIFS(СВЦЭМ!$K$40:$K$783,СВЦЭМ!$A$40:$A$783,$A374,СВЦЭМ!$B$39:$B$782,W$366)+'СЕТ СН'!$F$16</f>
        <v>0</v>
      </c>
      <c r="X374" s="36">
        <f>SUMIFS(СВЦЭМ!$K$40:$K$783,СВЦЭМ!$A$40:$A$783,$A374,СВЦЭМ!$B$39:$B$782,X$366)+'СЕТ СН'!$F$16</f>
        <v>0</v>
      </c>
      <c r="Y374" s="36">
        <f>SUMIFS(СВЦЭМ!$K$40:$K$783,СВЦЭМ!$A$40:$A$783,$A374,СВЦЭМ!$B$39:$B$782,Y$366)+'СЕТ СН'!$F$16</f>
        <v>0</v>
      </c>
    </row>
    <row r="375" spans="1:25" ht="15.75" hidden="1" x14ac:dyDescent="0.2">
      <c r="A375" s="35">
        <f t="shared" si="10"/>
        <v>45574</v>
      </c>
      <c r="B375" s="36">
        <f>SUMIFS(СВЦЭМ!$K$40:$K$783,СВЦЭМ!$A$40:$A$783,$A375,СВЦЭМ!$B$39:$B$782,B$366)+'СЕТ СН'!$F$16</f>
        <v>0</v>
      </c>
      <c r="C375" s="36">
        <f>SUMIFS(СВЦЭМ!$K$40:$K$783,СВЦЭМ!$A$40:$A$783,$A375,СВЦЭМ!$B$39:$B$782,C$366)+'СЕТ СН'!$F$16</f>
        <v>0</v>
      </c>
      <c r="D375" s="36">
        <f>SUMIFS(СВЦЭМ!$K$40:$K$783,СВЦЭМ!$A$40:$A$783,$A375,СВЦЭМ!$B$39:$B$782,D$366)+'СЕТ СН'!$F$16</f>
        <v>0</v>
      </c>
      <c r="E375" s="36">
        <f>SUMIFS(СВЦЭМ!$K$40:$K$783,СВЦЭМ!$A$40:$A$783,$A375,СВЦЭМ!$B$39:$B$782,E$366)+'СЕТ СН'!$F$16</f>
        <v>0</v>
      </c>
      <c r="F375" s="36">
        <f>SUMIFS(СВЦЭМ!$K$40:$K$783,СВЦЭМ!$A$40:$A$783,$A375,СВЦЭМ!$B$39:$B$782,F$366)+'СЕТ СН'!$F$16</f>
        <v>0</v>
      </c>
      <c r="G375" s="36">
        <f>SUMIFS(СВЦЭМ!$K$40:$K$783,СВЦЭМ!$A$40:$A$783,$A375,СВЦЭМ!$B$39:$B$782,G$366)+'СЕТ СН'!$F$16</f>
        <v>0</v>
      </c>
      <c r="H375" s="36">
        <f>SUMIFS(СВЦЭМ!$K$40:$K$783,СВЦЭМ!$A$40:$A$783,$A375,СВЦЭМ!$B$39:$B$782,H$366)+'СЕТ СН'!$F$16</f>
        <v>0</v>
      </c>
      <c r="I375" s="36">
        <f>SUMIFS(СВЦЭМ!$K$40:$K$783,СВЦЭМ!$A$40:$A$783,$A375,СВЦЭМ!$B$39:$B$782,I$366)+'СЕТ СН'!$F$16</f>
        <v>0</v>
      </c>
      <c r="J375" s="36">
        <f>SUMIFS(СВЦЭМ!$K$40:$K$783,СВЦЭМ!$A$40:$A$783,$A375,СВЦЭМ!$B$39:$B$782,J$366)+'СЕТ СН'!$F$16</f>
        <v>0</v>
      </c>
      <c r="K375" s="36">
        <f>SUMIFS(СВЦЭМ!$K$40:$K$783,СВЦЭМ!$A$40:$A$783,$A375,СВЦЭМ!$B$39:$B$782,K$366)+'СЕТ СН'!$F$16</f>
        <v>0</v>
      </c>
      <c r="L375" s="36">
        <f>SUMIFS(СВЦЭМ!$K$40:$K$783,СВЦЭМ!$A$40:$A$783,$A375,СВЦЭМ!$B$39:$B$782,L$366)+'СЕТ СН'!$F$16</f>
        <v>0</v>
      </c>
      <c r="M375" s="36">
        <f>SUMIFS(СВЦЭМ!$K$40:$K$783,СВЦЭМ!$A$40:$A$783,$A375,СВЦЭМ!$B$39:$B$782,M$366)+'СЕТ СН'!$F$16</f>
        <v>0</v>
      </c>
      <c r="N375" s="36">
        <f>SUMIFS(СВЦЭМ!$K$40:$K$783,СВЦЭМ!$A$40:$A$783,$A375,СВЦЭМ!$B$39:$B$782,N$366)+'СЕТ СН'!$F$16</f>
        <v>0</v>
      </c>
      <c r="O375" s="36">
        <f>SUMIFS(СВЦЭМ!$K$40:$K$783,СВЦЭМ!$A$40:$A$783,$A375,СВЦЭМ!$B$39:$B$782,O$366)+'СЕТ СН'!$F$16</f>
        <v>0</v>
      </c>
      <c r="P375" s="36">
        <f>SUMIFS(СВЦЭМ!$K$40:$K$783,СВЦЭМ!$A$40:$A$783,$A375,СВЦЭМ!$B$39:$B$782,P$366)+'СЕТ СН'!$F$16</f>
        <v>0</v>
      </c>
      <c r="Q375" s="36">
        <f>SUMIFS(СВЦЭМ!$K$40:$K$783,СВЦЭМ!$A$40:$A$783,$A375,СВЦЭМ!$B$39:$B$782,Q$366)+'СЕТ СН'!$F$16</f>
        <v>0</v>
      </c>
      <c r="R375" s="36">
        <f>SUMIFS(СВЦЭМ!$K$40:$K$783,СВЦЭМ!$A$40:$A$783,$A375,СВЦЭМ!$B$39:$B$782,R$366)+'СЕТ СН'!$F$16</f>
        <v>0</v>
      </c>
      <c r="S375" s="36">
        <f>SUMIFS(СВЦЭМ!$K$40:$K$783,СВЦЭМ!$A$40:$A$783,$A375,СВЦЭМ!$B$39:$B$782,S$366)+'СЕТ СН'!$F$16</f>
        <v>0</v>
      </c>
      <c r="T375" s="36">
        <f>SUMIFS(СВЦЭМ!$K$40:$K$783,СВЦЭМ!$A$40:$A$783,$A375,СВЦЭМ!$B$39:$B$782,T$366)+'СЕТ СН'!$F$16</f>
        <v>0</v>
      </c>
      <c r="U375" s="36">
        <f>SUMIFS(СВЦЭМ!$K$40:$K$783,СВЦЭМ!$A$40:$A$783,$A375,СВЦЭМ!$B$39:$B$782,U$366)+'СЕТ СН'!$F$16</f>
        <v>0</v>
      </c>
      <c r="V375" s="36">
        <f>SUMIFS(СВЦЭМ!$K$40:$K$783,СВЦЭМ!$A$40:$A$783,$A375,СВЦЭМ!$B$39:$B$782,V$366)+'СЕТ СН'!$F$16</f>
        <v>0</v>
      </c>
      <c r="W375" s="36">
        <f>SUMIFS(СВЦЭМ!$K$40:$K$783,СВЦЭМ!$A$40:$A$783,$A375,СВЦЭМ!$B$39:$B$782,W$366)+'СЕТ СН'!$F$16</f>
        <v>0</v>
      </c>
      <c r="X375" s="36">
        <f>SUMIFS(СВЦЭМ!$K$40:$K$783,СВЦЭМ!$A$40:$A$783,$A375,СВЦЭМ!$B$39:$B$782,X$366)+'СЕТ СН'!$F$16</f>
        <v>0</v>
      </c>
      <c r="Y375" s="36">
        <f>SUMIFS(СВЦЭМ!$K$40:$K$783,СВЦЭМ!$A$40:$A$783,$A375,СВЦЭМ!$B$39:$B$782,Y$366)+'СЕТ СН'!$F$16</f>
        <v>0</v>
      </c>
    </row>
    <row r="376" spans="1:25" ht="15.75" hidden="1" x14ac:dyDescent="0.2">
      <c r="A376" s="35">
        <f t="shared" si="10"/>
        <v>45575</v>
      </c>
      <c r="B376" s="36">
        <f>SUMIFS(СВЦЭМ!$K$40:$K$783,СВЦЭМ!$A$40:$A$783,$A376,СВЦЭМ!$B$39:$B$782,B$366)+'СЕТ СН'!$F$16</f>
        <v>0</v>
      </c>
      <c r="C376" s="36">
        <f>SUMIFS(СВЦЭМ!$K$40:$K$783,СВЦЭМ!$A$40:$A$783,$A376,СВЦЭМ!$B$39:$B$782,C$366)+'СЕТ СН'!$F$16</f>
        <v>0</v>
      </c>
      <c r="D376" s="36">
        <f>SUMIFS(СВЦЭМ!$K$40:$K$783,СВЦЭМ!$A$40:$A$783,$A376,СВЦЭМ!$B$39:$B$782,D$366)+'СЕТ СН'!$F$16</f>
        <v>0</v>
      </c>
      <c r="E376" s="36">
        <f>SUMIFS(СВЦЭМ!$K$40:$K$783,СВЦЭМ!$A$40:$A$783,$A376,СВЦЭМ!$B$39:$B$782,E$366)+'СЕТ СН'!$F$16</f>
        <v>0</v>
      </c>
      <c r="F376" s="36">
        <f>SUMIFS(СВЦЭМ!$K$40:$K$783,СВЦЭМ!$A$40:$A$783,$A376,СВЦЭМ!$B$39:$B$782,F$366)+'СЕТ СН'!$F$16</f>
        <v>0</v>
      </c>
      <c r="G376" s="36">
        <f>SUMIFS(СВЦЭМ!$K$40:$K$783,СВЦЭМ!$A$40:$A$783,$A376,СВЦЭМ!$B$39:$B$782,G$366)+'СЕТ СН'!$F$16</f>
        <v>0</v>
      </c>
      <c r="H376" s="36">
        <f>SUMIFS(СВЦЭМ!$K$40:$K$783,СВЦЭМ!$A$40:$A$783,$A376,СВЦЭМ!$B$39:$B$782,H$366)+'СЕТ СН'!$F$16</f>
        <v>0</v>
      </c>
      <c r="I376" s="36">
        <f>SUMIFS(СВЦЭМ!$K$40:$K$783,СВЦЭМ!$A$40:$A$783,$A376,СВЦЭМ!$B$39:$B$782,I$366)+'СЕТ СН'!$F$16</f>
        <v>0</v>
      </c>
      <c r="J376" s="36">
        <f>SUMIFS(СВЦЭМ!$K$40:$K$783,СВЦЭМ!$A$40:$A$783,$A376,СВЦЭМ!$B$39:$B$782,J$366)+'СЕТ СН'!$F$16</f>
        <v>0</v>
      </c>
      <c r="K376" s="36">
        <f>SUMIFS(СВЦЭМ!$K$40:$K$783,СВЦЭМ!$A$40:$A$783,$A376,СВЦЭМ!$B$39:$B$782,K$366)+'СЕТ СН'!$F$16</f>
        <v>0</v>
      </c>
      <c r="L376" s="36">
        <f>SUMIFS(СВЦЭМ!$K$40:$K$783,СВЦЭМ!$A$40:$A$783,$A376,СВЦЭМ!$B$39:$B$782,L$366)+'СЕТ СН'!$F$16</f>
        <v>0</v>
      </c>
      <c r="M376" s="36">
        <f>SUMIFS(СВЦЭМ!$K$40:$K$783,СВЦЭМ!$A$40:$A$783,$A376,СВЦЭМ!$B$39:$B$782,M$366)+'СЕТ СН'!$F$16</f>
        <v>0</v>
      </c>
      <c r="N376" s="36">
        <f>SUMIFS(СВЦЭМ!$K$40:$K$783,СВЦЭМ!$A$40:$A$783,$A376,СВЦЭМ!$B$39:$B$782,N$366)+'СЕТ СН'!$F$16</f>
        <v>0</v>
      </c>
      <c r="O376" s="36">
        <f>SUMIFS(СВЦЭМ!$K$40:$K$783,СВЦЭМ!$A$40:$A$783,$A376,СВЦЭМ!$B$39:$B$782,O$366)+'СЕТ СН'!$F$16</f>
        <v>0</v>
      </c>
      <c r="P376" s="36">
        <f>SUMIFS(СВЦЭМ!$K$40:$K$783,СВЦЭМ!$A$40:$A$783,$A376,СВЦЭМ!$B$39:$B$782,P$366)+'СЕТ СН'!$F$16</f>
        <v>0</v>
      </c>
      <c r="Q376" s="36">
        <f>SUMIFS(СВЦЭМ!$K$40:$K$783,СВЦЭМ!$A$40:$A$783,$A376,СВЦЭМ!$B$39:$B$782,Q$366)+'СЕТ СН'!$F$16</f>
        <v>0</v>
      </c>
      <c r="R376" s="36">
        <f>SUMIFS(СВЦЭМ!$K$40:$K$783,СВЦЭМ!$A$40:$A$783,$A376,СВЦЭМ!$B$39:$B$782,R$366)+'СЕТ СН'!$F$16</f>
        <v>0</v>
      </c>
      <c r="S376" s="36">
        <f>SUMIFS(СВЦЭМ!$K$40:$K$783,СВЦЭМ!$A$40:$A$783,$A376,СВЦЭМ!$B$39:$B$782,S$366)+'СЕТ СН'!$F$16</f>
        <v>0</v>
      </c>
      <c r="T376" s="36">
        <f>SUMIFS(СВЦЭМ!$K$40:$K$783,СВЦЭМ!$A$40:$A$783,$A376,СВЦЭМ!$B$39:$B$782,T$366)+'СЕТ СН'!$F$16</f>
        <v>0</v>
      </c>
      <c r="U376" s="36">
        <f>SUMIFS(СВЦЭМ!$K$40:$K$783,СВЦЭМ!$A$40:$A$783,$A376,СВЦЭМ!$B$39:$B$782,U$366)+'СЕТ СН'!$F$16</f>
        <v>0</v>
      </c>
      <c r="V376" s="36">
        <f>SUMIFS(СВЦЭМ!$K$40:$K$783,СВЦЭМ!$A$40:$A$783,$A376,СВЦЭМ!$B$39:$B$782,V$366)+'СЕТ СН'!$F$16</f>
        <v>0</v>
      </c>
      <c r="W376" s="36">
        <f>SUMIFS(СВЦЭМ!$K$40:$K$783,СВЦЭМ!$A$40:$A$783,$A376,СВЦЭМ!$B$39:$B$782,W$366)+'СЕТ СН'!$F$16</f>
        <v>0</v>
      </c>
      <c r="X376" s="36">
        <f>SUMIFS(СВЦЭМ!$K$40:$K$783,СВЦЭМ!$A$40:$A$783,$A376,СВЦЭМ!$B$39:$B$782,X$366)+'СЕТ СН'!$F$16</f>
        <v>0</v>
      </c>
      <c r="Y376" s="36">
        <f>SUMIFS(СВЦЭМ!$K$40:$K$783,СВЦЭМ!$A$40:$A$783,$A376,СВЦЭМ!$B$39:$B$782,Y$366)+'СЕТ СН'!$F$16</f>
        <v>0</v>
      </c>
    </row>
    <row r="377" spans="1:25" ht="15.75" hidden="1" x14ac:dyDescent="0.2">
      <c r="A377" s="35">
        <f t="shared" si="10"/>
        <v>45576</v>
      </c>
      <c r="B377" s="36">
        <f>SUMIFS(СВЦЭМ!$K$40:$K$783,СВЦЭМ!$A$40:$A$783,$A377,СВЦЭМ!$B$39:$B$782,B$366)+'СЕТ СН'!$F$16</f>
        <v>0</v>
      </c>
      <c r="C377" s="36">
        <f>SUMIFS(СВЦЭМ!$K$40:$K$783,СВЦЭМ!$A$40:$A$783,$A377,СВЦЭМ!$B$39:$B$782,C$366)+'СЕТ СН'!$F$16</f>
        <v>0</v>
      </c>
      <c r="D377" s="36">
        <f>SUMIFS(СВЦЭМ!$K$40:$K$783,СВЦЭМ!$A$40:$A$783,$A377,СВЦЭМ!$B$39:$B$782,D$366)+'СЕТ СН'!$F$16</f>
        <v>0</v>
      </c>
      <c r="E377" s="36">
        <f>SUMIFS(СВЦЭМ!$K$40:$K$783,СВЦЭМ!$A$40:$A$783,$A377,СВЦЭМ!$B$39:$B$782,E$366)+'СЕТ СН'!$F$16</f>
        <v>0</v>
      </c>
      <c r="F377" s="36">
        <f>SUMIFS(СВЦЭМ!$K$40:$K$783,СВЦЭМ!$A$40:$A$783,$A377,СВЦЭМ!$B$39:$B$782,F$366)+'СЕТ СН'!$F$16</f>
        <v>0</v>
      </c>
      <c r="G377" s="36">
        <f>SUMIFS(СВЦЭМ!$K$40:$K$783,СВЦЭМ!$A$40:$A$783,$A377,СВЦЭМ!$B$39:$B$782,G$366)+'СЕТ СН'!$F$16</f>
        <v>0</v>
      </c>
      <c r="H377" s="36">
        <f>SUMIFS(СВЦЭМ!$K$40:$K$783,СВЦЭМ!$A$40:$A$783,$A377,СВЦЭМ!$B$39:$B$782,H$366)+'СЕТ СН'!$F$16</f>
        <v>0</v>
      </c>
      <c r="I377" s="36">
        <f>SUMIFS(СВЦЭМ!$K$40:$K$783,СВЦЭМ!$A$40:$A$783,$A377,СВЦЭМ!$B$39:$B$782,I$366)+'СЕТ СН'!$F$16</f>
        <v>0</v>
      </c>
      <c r="J377" s="36">
        <f>SUMIFS(СВЦЭМ!$K$40:$K$783,СВЦЭМ!$A$40:$A$783,$A377,СВЦЭМ!$B$39:$B$782,J$366)+'СЕТ СН'!$F$16</f>
        <v>0</v>
      </c>
      <c r="K377" s="36">
        <f>SUMIFS(СВЦЭМ!$K$40:$K$783,СВЦЭМ!$A$40:$A$783,$A377,СВЦЭМ!$B$39:$B$782,K$366)+'СЕТ СН'!$F$16</f>
        <v>0</v>
      </c>
      <c r="L377" s="36">
        <f>SUMIFS(СВЦЭМ!$K$40:$K$783,СВЦЭМ!$A$40:$A$783,$A377,СВЦЭМ!$B$39:$B$782,L$366)+'СЕТ СН'!$F$16</f>
        <v>0</v>
      </c>
      <c r="M377" s="36">
        <f>SUMIFS(СВЦЭМ!$K$40:$K$783,СВЦЭМ!$A$40:$A$783,$A377,СВЦЭМ!$B$39:$B$782,M$366)+'СЕТ СН'!$F$16</f>
        <v>0</v>
      </c>
      <c r="N377" s="36">
        <f>SUMIFS(СВЦЭМ!$K$40:$K$783,СВЦЭМ!$A$40:$A$783,$A377,СВЦЭМ!$B$39:$B$782,N$366)+'СЕТ СН'!$F$16</f>
        <v>0</v>
      </c>
      <c r="O377" s="36">
        <f>SUMIFS(СВЦЭМ!$K$40:$K$783,СВЦЭМ!$A$40:$A$783,$A377,СВЦЭМ!$B$39:$B$782,O$366)+'СЕТ СН'!$F$16</f>
        <v>0</v>
      </c>
      <c r="P377" s="36">
        <f>SUMIFS(СВЦЭМ!$K$40:$K$783,СВЦЭМ!$A$40:$A$783,$A377,СВЦЭМ!$B$39:$B$782,P$366)+'СЕТ СН'!$F$16</f>
        <v>0</v>
      </c>
      <c r="Q377" s="36">
        <f>SUMIFS(СВЦЭМ!$K$40:$K$783,СВЦЭМ!$A$40:$A$783,$A377,СВЦЭМ!$B$39:$B$782,Q$366)+'СЕТ СН'!$F$16</f>
        <v>0</v>
      </c>
      <c r="R377" s="36">
        <f>SUMIFS(СВЦЭМ!$K$40:$K$783,СВЦЭМ!$A$40:$A$783,$A377,СВЦЭМ!$B$39:$B$782,R$366)+'СЕТ СН'!$F$16</f>
        <v>0</v>
      </c>
      <c r="S377" s="36">
        <f>SUMIFS(СВЦЭМ!$K$40:$K$783,СВЦЭМ!$A$40:$A$783,$A377,СВЦЭМ!$B$39:$B$782,S$366)+'СЕТ СН'!$F$16</f>
        <v>0</v>
      </c>
      <c r="T377" s="36">
        <f>SUMIFS(СВЦЭМ!$K$40:$K$783,СВЦЭМ!$A$40:$A$783,$A377,СВЦЭМ!$B$39:$B$782,T$366)+'СЕТ СН'!$F$16</f>
        <v>0</v>
      </c>
      <c r="U377" s="36">
        <f>SUMIFS(СВЦЭМ!$K$40:$K$783,СВЦЭМ!$A$40:$A$783,$A377,СВЦЭМ!$B$39:$B$782,U$366)+'СЕТ СН'!$F$16</f>
        <v>0</v>
      </c>
      <c r="V377" s="36">
        <f>SUMIFS(СВЦЭМ!$K$40:$K$783,СВЦЭМ!$A$40:$A$783,$A377,СВЦЭМ!$B$39:$B$782,V$366)+'СЕТ СН'!$F$16</f>
        <v>0</v>
      </c>
      <c r="W377" s="36">
        <f>SUMIFS(СВЦЭМ!$K$40:$K$783,СВЦЭМ!$A$40:$A$783,$A377,СВЦЭМ!$B$39:$B$782,W$366)+'СЕТ СН'!$F$16</f>
        <v>0</v>
      </c>
      <c r="X377" s="36">
        <f>SUMIFS(СВЦЭМ!$K$40:$K$783,СВЦЭМ!$A$40:$A$783,$A377,СВЦЭМ!$B$39:$B$782,X$366)+'СЕТ СН'!$F$16</f>
        <v>0</v>
      </c>
      <c r="Y377" s="36">
        <f>SUMIFS(СВЦЭМ!$K$40:$K$783,СВЦЭМ!$A$40:$A$783,$A377,СВЦЭМ!$B$39:$B$782,Y$366)+'СЕТ СН'!$F$16</f>
        <v>0</v>
      </c>
    </row>
    <row r="378" spans="1:25" ht="15.75" hidden="1" x14ac:dyDescent="0.2">
      <c r="A378" s="35">
        <f t="shared" si="10"/>
        <v>45577</v>
      </c>
      <c r="B378" s="36">
        <f>SUMIFS(СВЦЭМ!$K$40:$K$783,СВЦЭМ!$A$40:$A$783,$A378,СВЦЭМ!$B$39:$B$782,B$366)+'СЕТ СН'!$F$16</f>
        <v>0</v>
      </c>
      <c r="C378" s="36">
        <f>SUMIFS(СВЦЭМ!$K$40:$K$783,СВЦЭМ!$A$40:$A$783,$A378,СВЦЭМ!$B$39:$B$782,C$366)+'СЕТ СН'!$F$16</f>
        <v>0</v>
      </c>
      <c r="D378" s="36">
        <f>SUMIFS(СВЦЭМ!$K$40:$K$783,СВЦЭМ!$A$40:$A$783,$A378,СВЦЭМ!$B$39:$B$782,D$366)+'СЕТ СН'!$F$16</f>
        <v>0</v>
      </c>
      <c r="E378" s="36">
        <f>SUMIFS(СВЦЭМ!$K$40:$K$783,СВЦЭМ!$A$40:$A$783,$A378,СВЦЭМ!$B$39:$B$782,E$366)+'СЕТ СН'!$F$16</f>
        <v>0</v>
      </c>
      <c r="F378" s="36">
        <f>SUMIFS(СВЦЭМ!$K$40:$K$783,СВЦЭМ!$A$40:$A$783,$A378,СВЦЭМ!$B$39:$B$782,F$366)+'СЕТ СН'!$F$16</f>
        <v>0</v>
      </c>
      <c r="G378" s="36">
        <f>SUMIFS(СВЦЭМ!$K$40:$K$783,СВЦЭМ!$A$40:$A$783,$A378,СВЦЭМ!$B$39:$B$782,G$366)+'СЕТ СН'!$F$16</f>
        <v>0</v>
      </c>
      <c r="H378" s="36">
        <f>SUMIFS(СВЦЭМ!$K$40:$K$783,СВЦЭМ!$A$40:$A$783,$A378,СВЦЭМ!$B$39:$B$782,H$366)+'СЕТ СН'!$F$16</f>
        <v>0</v>
      </c>
      <c r="I378" s="36">
        <f>SUMIFS(СВЦЭМ!$K$40:$K$783,СВЦЭМ!$A$40:$A$783,$A378,СВЦЭМ!$B$39:$B$782,I$366)+'СЕТ СН'!$F$16</f>
        <v>0</v>
      </c>
      <c r="J378" s="36">
        <f>SUMIFS(СВЦЭМ!$K$40:$K$783,СВЦЭМ!$A$40:$A$783,$A378,СВЦЭМ!$B$39:$B$782,J$366)+'СЕТ СН'!$F$16</f>
        <v>0</v>
      </c>
      <c r="K378" s="36">
        <f>SUMIFS(СВЦЭМ!$K$40:$K$783,СВЦЭМ!$A$40:$A$783,$A378,СВЦЭМ!$B$39:$B$782,K$366)+'СЕТ СН'!$F$16</f>
        <v>0</v>
      </c>
      <c r="L378" s="36">
        <f>SUMIFS(СВЦЭМ!$K$40:$K$783,СВЦЭМ!$A$40:$A$783,$A378,СВЦЭМ!$B$39:$B$782,L$366)+'СЕТ СН'!$F$16</f>
        <v>0</v>
      </c>
      <c r="M378" s="36">
        <f>SUMIFS(СВЦЭМ!$K$40:$K$783,СВЦЭМ!$A$40:$A$783,$A378,СВЦЭМ!$B$39:$B$782,M$366)+'СЕТ СН'!$F$16</f>
        <v>0</v>
      </c>
      <c r="N378" s="36">
        <f>SUMIFS(СВЦЭМ!$K$40:$K$783,СВЦЭМ!$A$40:$A$783,$A378,СВЦЭМ!$B$39:$B$782,N$366)+'СЕТ СН'!$F$16</f>
        <v>0</v>
      </c>
      <c r="O378" s="36">
        <f>SUMIFS(СВЦЭМ!$K$40:$K$783,СВЦЭМ!$A$40:$A$783,$A378,СВЦЭМ!$B$39:$B$782,O$366)+'СЕТ СН'!$F$16</f>
        <v>0</v>
      </c>
      <c r="P378" s="36">
        <f>SUMIFS(СВЦЭМ!$K$40:$K$783,СВЦЭМ!$A$40:$A$783,$A378,СВЦЭМ!$B$39:$B$782,P$366)+'СЕТ СН'!$F$16</f>
        <v>0</v>
      </c>
      <c r="Q378" s="36">
        <f>SUMIFS(СВЦЭМ!$K$40:$K$783,СВЦЭМ!$A$40:$A$783,$A378,СВЦЭМ!$B$39:$B$782,Q$366)+'СЕТ СН'!$F$16</f>
        <v>0</v>
      </c>
      <c r="R378" s="36">
        <f>SUMIFS(СВЦЭМ!$K$40:$K$783,СВЦЭМ!$A$40:$A$783,$A378,СВЦЭМ!$B$39:$B$782,R$366)+'СЕТ СН'!$F$16</f>
        <v>0</v>
      </c>
      <c r="S378" s="36">
        <f>SUMIFS(СВЦЭМ!$K$40:$K$783,СВЦЭМ!$A$40:$A$783,$A378,СВЦЭМ!$B$39:$B$782,S$366)+'СЕТ СН'!$F$16</f>
        <v>0</v>
      </c>
      <c r="T378" s="36">
        <f>SUMIFS(СВЦЭМ!$K$40:$K$783,СВЦЭМ!$A$40:$A$783,$A378,СВЦЭМ!$B$39:$B$782,T$366)+'СЕТ СН'!$F$16</f>
        <v>0</v>
      </c>
      <c r="U378" s="36">
        <f>SUMIFS(СВЦЭМ!$K$40:$K$783,СВЦЭМ!$A$40:$A$783,$A378,СВЦЭМ!$B$39:$B$782,U$366)+'СЕТ СН'!$F$16</f>
        <v>0</v>
      </c>
      <c r="V378" s="36">
        <f>SUMIFS(СВЦЭМ!$K$40:$K$783,СВЦЭМ!$A$40:$A$783,$A378,СВЦЭМ!$B$39:$B$782,V$366)+'СЕТ СН'!$F$16</f>
        <v>0</v>
      </c>
      <c r="W378" s="36">
        <f>SUMIFS(СВЦЭМ!$K$40:$K$783,СВЦЭМ!$A$40:$A$783,$A378,СВЦЭМ!$B$39:$B$782,W$366)+'СЕТ СН'!$F$16</f>
        <v>0</v>
      </c>
      <c r="X378" s="36">
        <f>SUMIFS(СВЦЭМ!$K$40:$K$783,СВЦЭМ!$A$40:$A$783,$A378,СВЦЭМ!$B$39:$B$782,X$366)+'СЕТ СН'!$F$16</f>
        <v>0</v>
      </c>
      <c r="Y378" s="36">
        <f>SUMIFS(СВЦЭМ!$K$40:$K$783,СВЦЭМ!$A$40:$A$783,$A378,СВЦЭМ!$B$39:$B$782,Y$366)+'СЕТ СН'!$F$16</f>
        <v>0</v>
      </c>
    </row>
    <row r="379" spans="1:25" ht="15.75" hidden="1" x14ac:dyDescent="0.2">
      <c r="A379" s="35">
        <f t="shared" si="10"/>
        <v>45578</v>
      </c>
      <c r="B379" s="36">
        <f>SUMIFS(СВЦЭМ!$K$40:$K$783,СВЦЭМ!$A$40:$A$783,$A379,СВЦЭМ!$B$39:$B$782,B$366)+'СЕТ СН'!$F$16</f>
        <v>0</v>
      </c>
      <c r="C379" s="36">
        <f>SUMIFS(СВЦЭМ!$K$40:$K$783,СВЦЭМ!$A$40:$A$783,$A379,СВЦЭМ!$B$39:$B$782,C$366)+'СЕТ СН'!$F$16</f>
        <v>0</v>
      </c>
      <c r="D379" s="36">
        <f>SUMIFS(СВЦЭМ!$K$40:$K$783,СВЦЭМ!$A$40:$A$783,$A379,СВЦЭМ!$B$39:$B$782,D$366)+'СЕТ СН'!$F$16</f>
        <v>0</v>
      </c>
      <c r="E379" s="36">
        <f>SUMIFS(СВЦЭМ!$K$40:$K$783,СВЦЭМ!$A$40:$A$783,$A379,СВЦЭМ!$B$39:$B$782,E$366)+'СЕТ СН'!$F$16</f>
        <v>0</v>
      </c>
      <c r="F379" s="36">
        <f>SUMIFS(СВЦЭМ!$K$40:$K$783,СВЦЭМ!$A$40:$A$783,$A379,СВЦЭМ!$B$39:$B$782,F$366)+'СЕТ СН'!$F$16</f>
        <v>0</v>
      </c>
      <c r="G379" s="36">
        <f>SUMIFS(СВЦЭМ!$K$40:$K$783,СВЦЭМ!$A$40:$A$783,$A379,СВЦЭМ!$B$39:$B$782,G$366)+'СЕТ СН'!$F$16</f>
        <v>0</v>
      </c>
      <c r="H379" s="36">
        <f>SUMIFS(СВЦЭМ!$K$40:$K$783,СВЦЭМ!$A$40:$A$783,$A379,СВЦЭМ!$B$39:$B$782,H$366)+'СЕТ СН'!$F$16</f>
        <v>0</v>
      </c>
      <c r="I379" s="36">
        <f>SUMIFS(СВЦЭМ!$K$40:$K$783,СВЦЭМ!$A$40:$A$783,$A379,СВЦЭМ!$B$39:$B$782,I$366)+'СЕТ СН'!$F$16</f>
        <v>0</v>
      </c>
      <c r="J379" s="36">
        <f>SUMIFS(СВЦЭМ!$K$40:$K$783,СВЦЭМ!$A$40:$A$783,$A379,СВЦЭМ!$B$39:$B$782,J$366)+'СЕТ СН'!$F$16</f>
        <v>0</v>
      </c>
      <c r="K379" s="36">
        <f>SUMIFS(СВЦЭМ!$K$40:$K$783,СВЦЭМ!$A$40:$A$783,$A379,СВЦЭМ!$B$39:$B$782,K$366)+'СЕТ СН'!$F$16</f>
        <v>0</v>
      </c>
      <c r="L379" s="36">
        <f>SUMIFS(СВЦЭМ!$K$40:$K$783,СВЦЭМ!$A$40:$A$783,$A379,СВЦЭМ!$B$39:$B$782,L$366)+'СЕТ СН'!$F$16</f>
        <v>0</v>
      </c>
      <c r="M379" s="36">
        <f>SUMIFS(СВЦЭМ!$K$40:$K$783,СВЦЭМ!$A$40:$A$783,$A379,СВЦЭМ!$B$39:$B$782,M$366)+'СЕТ СН'!$F$16</f>
        <v>0</v>
      </c>
      <c r="N379" s="36">
        <f>SUMIFS(СВЦЭМ!$K$40:$K$783,СВЦЭМ!$A$40:$A$783,$A379,СВЦЭМ!$B$39:$B$782,N$366)+'СЕТ СН'!$F$16</f>
        <v>0</v>
      </c>
      <c r="O379" s="36">
        <f>SUMIFS(СВЦЭМ!$K$40:$K$783,СВЦЭМ!$A$40:$A$783,$A379,СВЦЭМ!$B$39:$B$782,O$366)+'СЕТ СН'!$F$16</f>
        <v>0</v>
      </c>
      <c r="P379" s="36">
        <f>SUMIFS(СВЦЭМ!$K$40:$K$783,СВЦЭМ!$A$40:$A$783,$A379,СВЦЭМ!$B$39:$B$782,P$366)+'СЕТ СН'!$F$16</f>
        <v>0</v>
      </c>
      <c r="Q379" s="36">
        <f>SUMIFS(СВЦЭМ!$K$40:$K$783,СВЦЭМ!$A$40:$A$783,$A379,СВЦЭМ!$B$39:$B$782,Q$366)+'СЕТ СН'!$F$16</f>
        <v>0</v>
      </c>
      <c r="R379" s="36">
        <f>SUMIFS(СВЦЭМ!$K$40:$K$783,СВЦЭМ!$A$40:$A$783,$A379,СВЦЭМ!$B$39:$B$782,R$366)+'СЕТ СН'!$F$16</f>
        <v>0</v>
      </c>
      <c r="S379" s="36">
        <f>SUMIFS(СВЦЭМ!$K$40:$K$783,СВЦЭМ!$A$40:$A$783,$A379,СВЦЭМ!$B$39:$B$782,S$366)+'СЕТ СН'!$F$16</f>
        <v>0</v>
      </c>
      <c r="T379" s="36">
        <f>SUMIFS(СВЦЭМ!$K$40:$K$783,СВЦЭМ!$A$40:$A$783,$A379,СВЦЭМ!$B$39:$B$782,T$366)+'СЕТ СН'!$F$16</f>
        <v>0</v>
      </c>
      <c r="U379" s="36">
        <f>SUMIFS(СВЦЭМ!$K$40:$K$783,СВЦЭМ!$A$40:$A$783,$A379,СВЦЭМ!$B$39:$B$782,U$366)+'СЕТ СН'!$F$16</f>
        <v>0</v>
      </c>
      <c r="V379" s="36">
        <f>SUMIFS(СВЦЭМ!$K$40:$K$783,СВЦЭМ!$A$40:$A$783,$A379,СВЦЭМ!$B$39:$B$782,V$366)+'СЕТ СН'!$F$16</f>
        <v>0</v>
      </c>
      <c r="W379" s="36">
        <f>SUMIFS(СВЦЭМ!$K$40:$K$783,СВЦЭМ!$A$40:$A$783,$A379,СВЦЭМ!$B$39:$B$782,W$366)+'СЕТ СН'!$F$16</f>
        <v>0</v>
      </c>
      <c r="X379" s="36">
        <f>SUMIFS(СВЦЭМ!$K$40:$K$783,СВЦЭМ!$A$40:$A$783,$A379,СВЦЭМ!$B$39:$B$782,X$366)+'СЕТ СН'!$F$16</f>
        <v>0</v>
      </c>
      <c r="Y379" s="36">
        <f>SUMIFS(СВЦЭМ!$K$40:$K$783,СВЦЭМ!$A$40:$A$783,$A379,СВЦЭМ!$B$39:$B$782,Y$366)+'СЕТ СН'!$F$16</f>
        <v>0</v>
      </c>
    </row>
    <row r="380" spans="1:25" ht="15.75" hidden="1" x14ac:dyDescent="0.2">
      <c r="A380" s="35">
        <f t="shared" si="10"/>
        <v>45579</v>
      </c>
      <c r="B380" s="36">
        <f>SUMIFS(СВЦЭМ!$K$40:$K$783,СВЦЭМ!$A$40:$A$783,$A380,СВЦЭМ!$B$39:$B$782,B$366)+'СЕТ СН'!$F$16</f>
        <v>0</v>
      </c>
      <c r="C380" s="36">
        <f>SUMIFS(СВЦЭМ!$K$40:$K$783,СВЦЭМ!$A$40:$A$783,$A380,СВЦЭМ!$B$39:$B$782,C$366)+'СЕТ СН'!$F$16</f>
        <v>0</v>
      </c>
      <c r="D380" s="36">
        <f>SUMIFS(СВЦЭМ!$K$40:$K$783,СВЦЭМ!$A$40:$A$783,$A380,СВЦЭМ!$B$39:$B$782,D$366)+'СЕТ СН'!$F$16</f>
        <v>0</v>
      </c>
      <c r="E380" s="36">
        <f>SUMIFS(СВЦЭМ!$K$40:$K$783,СВЦЭМ!$A$40:$A$783,$A380,СВЦЭМ!$B$39:$B$782,E$366)+'СЕТ СН'!$F$16</f>
        <v>0</v>
      </c>
      <c r="F380" s="36">
        <f>SUMIFS(СВЦЭМ!$K$40:$K$783,СВЦЭМ!$A$40:$A$783,$A380,СВЦЭМ!$B$39:$B$782,F$366)+'СЕТ СН'!$F$16</f>
        <v>0</v>
      </c>
      <c r="G380" s="36">
        <f>SUMIFS(СВЦЭМ!$K$40:$K$783,СВЦЭМ!$A$40:$A$783,$A380,СВЦЭМ!$B$39:$B$782,G$366)+'СЕТ СН'!$F$16</f>
        <v>0</v>
      </c>
      <c r="H380" s="36">
        <f>SUMIFS(СВЦЭМ!$K$40:$K$783,СВЦЭМ!$A$40:$A$783,$A380,СВЦЭМ!$B$39:$B$782,H$366)+'СЕТ СН'!$F$16</f>
        <v>0</v>
      </c>
      <c r="I380" s="36">
        <f>SUMIFS(СВЦЭМ!$K$40:$K$783,СВЦЭМ!$A$40:$A$783,$A380,СВЦЭМ!$B$39:$B$782,I$366)+'СЕТ СН'!$F$16</f>
        <v>0</v>
      </c>
      <c r="J380" s="36">
        <f>SUMIFS(СВЦЭМ!$K$40:$K$783,СВЦЭМ!$A$40:$A$783,$A380,СВЦЭМ!$B$39:$B$782,J$366)+'СЕТ СН'!$F$16</f>
        <v>0</v>
      </c>
      <c r="K380" s="36">
        <f>SUMIFS(СВЦЭМ!$K$40:$K$783,СВЦЭМ!$A$40:$A$783,$A380,СВЦЭМ!$B$39:$B$782,K$366)+'СЕТ СН'!$F$16</f>
        <v>0</v>
      </c>
      <c r="L380" s="36">
        <f>SUMIFS(СВЦЭМ!$K$40:$K$783,СВЦЭМ!$A$40:$A$783,$A380,СВЦЭМ!$B$39:$B$782,L$366)+'СЕТ СН'!$F$16</f>
        <v>0</v>
      </c>
      <c r="M380" s="36">
        <f>SUMIFS(СВЦЭМ!$K$40:$K$783,СВЦЭМ!$A$40:$A$783,$A380,СВЦЭМ!$B$39:$B$782,M$366)+'СЕТ СН'!$F$16</f>
        <v>0</v>
      </c>
      <c r="N380" s="36">
        <f>SUMIFS(СВЦЭМ!$K$40:$K$783,СВЦЭМ!$A$40:$A$783,$A380,СВЦЭМ!$B$39:$B$782,N$366)+'СЕТ СН'!$F$16</f>
        <v>0</v>
      </c>
      <c r="O380" s="36">
        <f>SUMIFS(СВЦЭМ!$K$40:$K$783,СВЦЭМ!$A$40:$A$783,$A380,СВЦЭМ!$B$39:$B$782,O$366)+'СЕТ СН'!$F$16</f>
        <v>0</v>
      </c>
      <c r="P380" s="36">
        <f>SUMIFS(СВЦЭМ!$K$40:$K$783,СВЦЭМ!$A$40:$A$783,$A380,СВЦЭМ!$B$39:$B$782,P$366)+'СЕТ СН'!$F$16</f>
        <v>0</v>
      </c>
      <c r="Q380" s="36">
        <f>SUMIFS(СВЦЭМ!$K$40:$K$783,СВЦЭМ!$A$40:$A$783,$A380,СВЦЭМ!$B$39:$B$782,Q$366)+'СЕТ СН'!$F$16</f>
        <v>0</v>
      </c>
      <c r="R380" s="36">
        <f>SUMIFS(СВЦЭМ!$K$40:$K$783,СВЦЭМ!$A$40:$A$783,$A380,СВЦЭМ!$B$39:$B$782,R$366)+'СЕТ СН'!$F$16</f>
        <v>0</v>
      </c>
      <c r="S380" s="36">
        <f>SUMIFS(СВЦЭМ!$K$40:$K$783,СВЦЭМ!$A$40:$A$783,$A380,СВЦЭМ!$B$39:$B$782,S$366)+'СЕТ СН'!$F$16</f>
        <v>0</v>
      </c>
      <c r="T380" s="36">
        <f>SUMIFS(СВЦЭМ!$K$40:$K$783,СВЦЭМ!$A$40:$A$783,$A380,СВЦЭМ!$B$39:$B$782,T$366)+'СЕТ СН'!$F$16</f>
        <v>0</v>
      </c>
      <c r="U380" s="36">
        <f>SUMIFS(СВЦЭМ!$K$40:$K$783,СВЦЭМ!$A$40:$A$783,$A380,СВЦЭМ!$B$39:$B$782,U$366)+'СЕТ СН'!$F$16</f>
        <v>0</v>
      </c>
      <c r="V380" s="36">
        <f>SUMIFS(СВЦЭМ!$K$40:$K$783,СВЦЭМ!$A$40:$A$783,$A380,СВЦЭМ!$B$39:$B$782,V$366)+'СЕТ СН'!$F$16</f>
        <v>0</v>
      </c>
      <c r="W380" s="36">
        <f>SUMIFS(СВЦЭМ!$K$40:$K$783,СВЦЭМ!$A$40:$A$783,$A380,СВЦЭМ!$B$39:$B$782,W$366)+'СЕТ СН'!$F$16</f>
        <v>0</v>
      </c>
      <c r="X380" s="36">
        <f>SUMIFS(СВЦЭМ!$K$40:$K$783,СВЦЭМ!$A$40:$A$783,$A380,СВЦЭМ!$B$39:$B$782,X$366)+'СЕТ СН'!$F$16</f>
        <v>0</v>
      </c>
      <c r="Y380" s="36">
        <f>SUMIFS(СВЦЭМ!$K$40:$K$783,СВЦЭМ!$A$40:$A$783,$A380,СВЦЭМ!$B$39:$B$782,Y$366)+'СЕТ СН'!$F$16</f>
        <v>0</v>
      </c>
    </row>
    <row r="381" spans="1:25" ht="15.75" hidden="1" x14ac:dyDescent="0.2">
      <c r="A381" s="35">
        <f t="shared" si="10"/>
        <v>45580</v>
      </c>
      <c r="B381" s="36">
        <f>SUMIFS(СВЦЭМ!$K$40:$K$783,СВЦЭМ!$A$40:$A$783,$A381,СВЦЭМ!$B$39:$B$782,B$366)+'СЕТ СН'!$F$16</f>
        <v>0</v>
      </c>
      <c r="C381" s="36">
        <f>SUMIFS(СВЦЭМ!$K$40:$K$783,СВЦЭМ!$A$40:$A$783,$A381,СВЦЭМ!$B$39:$B$782,C$366)+'СЕТ СН'!$F$16</f>
        <v>0</v>
      </c>
      <c r="D381" s="36">
        <f>SUMIFS(СВЦЭМ!$K$40:$K$783,СВЦЭМ!$A$40:$A$783,$A381,СВЦЭМ!$B$39:$B$782,D$366)+'СЕТ СН'!$F$16</f>
        <v>0</v>
      </c>
      <c r="E381" s="36">
        <f>SUMIFS(СВЦЭМ!$K$40:$K$783,СВЦЭМ!$A$40:$A$783,$A381,СВЦЭМ!$B$39:$B$782,E$366)+'СЕТ СН'!$F$16</f>
        <v>0</v>
      </c>
      <c r="F381" s="36">
        <f>SUMIFS(СВЦЭМ!$K$40:$K$783,СВЦЭМ!$A$40:$A$783,$A381,СВЦЭМ!$B$39:$B$782,F$366)+'СЕТ СН'!$F$16</f>
        <v>0</v>
      </c>
      <c r="G381" s="36">
        <f>SUMIFS(СВЦЭМ!$K$40:$K$783,СВЦЭМ!$A$40:$A$783,$A381,СВЦЭМ!$B$39:$B$782,G$366)+'СЕТ СН'!$F$16</f>
        <v>0</v>
      </c>
      <c r="H381" s="36">
        <f>SUMIFS(СВЦЭМ!$K$40:$K$783,СВЦЭМ!$A$40:$A$783,$A381,СВЦЭМ!$B$39:$B$782,H$366)+'СЕТ СН'!$F$16</f>
        <v>0</v>
      </c>
      <c r="I381" s="36">
        <f>SUMIFS(СВЦЭМ!$K$40:$K$783,СВЦЭМ!$A$40:$A$783,$A381,СВЦЭМ!$B$39:$B$782,I$366)+'СЕТ СН'!$F$16</f>
        <v>0</v>
      </c>
      <c r="J381" s="36">
        <f>SUMIFS(СВЦЭМ!$K$40:$K$783,СВЦЭМ!$A$40:$A$783,$A381,СВЦЭМ!$B$39:$B$782,J$366)+'СЕТ СН'!$F$16</f>
        <v>0</v>
      </c>
      <c r="K381" s="36">
        <f>SUMIFS(СВЦЭМ!$K$40:$K$783,СВЦЭМ!$A$40:$A$783,$A381,СВЦЭМ!$B$39:$B$782,K$366)+'СЕТ СН'!$F$16</f>
        <v>0</v>
      </c>
      <c r="L381" s="36">
        <f>SUMIFS(СВЦЭМ!$K$40:$K$783,СВЦЭМ!$A$40:$A$783,$A381,СВЦЭМ!$B$39:$B$782,L$366)+'СЕТ СН'!$F$16</f>
        <v>0</v>
      </c>
      <c r="M381" s="36">
        <f>SUMIFS(СВЦЭМ!$K$40:$K$783,СВЦЭМ!$A$40:$A$783,$A381,СВЦЭМ!$B$39:$B$782,M$366)+'СЕТ СН'!$F$16</f>
        <v>0</v>
      </c>
      <c r="N381" s="36">
        <f>SUMIFS(СВЦЭМ!$K$40:$K$783,СВЦЭМ!$A$40:$A$783,$A381,СВЦЭМ!$B$39:$B$782,N$366)+'СЕТ СН'!$F$16</f>
        <v>0</v>
      </c>
      <c r="O381" s="36">
        <f>SUMIFS(СВЦЭМ!$K$40:$K$783,СВЦЭМ!$A$40:$A$783,$A381,СВЦЭМ!$B$39:$B$782,O$366)+'СЕТ СН'!$F$16</f>
        <v>0</v>
      </c>
      <c r="P381" s="36">
        <f>SUMIFS(СВЦЭМ!$K$40:$K$783,СВЦЭМ!$A$40:$A$783,$A381,СВЦЭМ!$B$39:$B$782,P$366)+'СЕТ СН'!$F$16</f>
        <v>0</v>
      </c>
      <c r="Q381" s="36">
        <f>SUMIFS(СВЦЭМ!$K$40:$K$783,СВЦЭМ!$A$40:$A$783,$A381,СВЦЭМ!$B$39:$B$782,Q$366)+'СЕТ СН'!$F$16</f>
        <v>0</v>
      </c>
      <c r="R381" s="36">
        <f>SUMIFS(СВЦЭМ!$K$40:$K$783,СВЦЭМ!$A$40:$A$783,$A381,СВЦЭМ!$B$39:$B$782,R$366)+'СЕТ СН'!$F$16</f>
        <v>0</v>
      </c>
      <c r="S381" s="36">
        <f>SUMIFS(СВЦЭМ!$K$40:$K$783,СВЦЭМ!$A$40:$A$783,$A381,СВЦЭМ!$B$39:$B$782,S$366)+'СЕТ СН'!$F$16</f>
        <v>0</v>
      </c>
      <c r="T381" s="36">
        <f>SUMIFS(СВЦЭМ!$K$40:$K$783,СВЦЭМ!$A$40:$A$783,$A381,СВЦЭМ!$B$39:$B$782,T$366)+'СЕТ СН'!$F$16</f>
        <v>0</v>
      </c>
      <c r="U381" s="36">
        <f>SUMIFS(СВЦЭМ!$K$40:$K$783,СВЦЭМ!$A$40:$A$783,$A381,СВЦЭМ!$B$39:$B$782,U$366)+'СЕТ СН'!$F$16</f>
        <v>0</v>
      </c>
      <c r="V381" s="36">
        <f>SUMIFS(СВЦЭМ!$K$40:$K$783,СВЦЭМ!$A$40:$A$783,$A381,СВЦЭМ!$B$39:$B$782,V$366)+'СЕТ СН'!$F$16</f>
        <v>0</v>
      </c>
      <c r="W381" s="36">
        <f>SUMIFS(СВЦЭМ!$K$40:$K$783,СВЦЭМ!$A$40:$A$783,$A381,СВЦЭМ!$B$39:$B$782,W$366)+'СЕТ СН'!$F$16</f>
        <v>0</v>
      </c>
      <c r="X381" s="36">
        <f>SUMIFS(СВЦЭМ!$K$40:$K$783,СВЦЭМ!$A$40:$A$783,$A381,СВЦЭМ!$B$39:$B$782,X$366)+'СЕТ СН'!$F$16</f>
        <v>0</v>
      </c>
      <c r="Y381" s="36">
        <f>SUMIFS(СВЦЭМ!$K$40:$K$783,СВЦЭМ!$A$40:$A$783,$A381,СВЦЭМ!$B$39:$B$782,Y$366)+'СЕТ СН'!$F$16</f>
        <v>0</v>
      </c>
    </row>
    <row r="382" spans="1:25" ht="15.75" hidden="1" x14ac:dyDescent="0.2">
      <c r="A382" s="35">
        <f t="shared" si="10"/>
        <v>45581</v>
      </c>
      <c r="B382" s="36">
        <f>SUMIFS(СВЦЭМ!$K$40:$K$783,СВЦЭМ!$A$40:$A$783,$A382,СВЦЭМ!$B$39:$B$782,B$366)+'СЕТ СН'!$F$16</f>
        <v>0</v>
      </c>
      <c r="C382" s="36">
        <f>SUMIFS(СВЦЭМ!$K$40:$K$783,СВЦЭМ!$A$40:$A$783,$A382,СВЦЭМ!$B$39:$B$782,C$366)+'СЕТ СН'!$F$16</f>
        <v>0</v>
      </c>
      <c r="D382" s="36">
        <f>SUMIFS(СВЦЭМ!$K$40:$K$783,СВЦЭМ!$A$40:$A$783,$A382,СВЦЭМ!$B$39:$B$782,D$366)+'СЕТ СН'!$F$16</f>
        <v>0</v>
      </c>
      <c r="E382" s="36">
        <f>SUMIFS(СВЦЭМ!$K$40:$K$783,СВЦЭМ!$A$40:$A$783,$A382,СВЦЭМ!$B$39:$B$782,E$366)+'СЕТ СН'!$F$16</f>
        <v>0</v>
      </c>
      <c r="F382" s="36">
        <f>SUMIFS(СВЦЭМ!$K$40:$K$783,СВЦЭМ!$A$40:$A$783,$A382,СВЦЭМ!$B$39:$B$782,F$366)+'СЕТ СН'!$F$16</f>
        <v>0</v>
      </c>
      <c r="G382" s="36">
        <f>SUMIFS(СВЦЭМ!$K$40:$K$783,СВЦЭМ!$A$40:$A$783,$A382,СВЦЭМ!$B$39:$B$782,G$366)+'СЕТ СН'!$F$16</f>
        <v>0</v>
      </c>
      <c r="H382" s="36">
        <f>SUMIFS(СВЦЭМ!$K$40:$K$783,СВЦЭМ!$A$40:$A$783,$A382,СВЦЭМ!$B$39:$B$782,H$366)+'СЕТ СН'!$F$16</f>
        <v>0</v>
      </c>
      <c r="I382" s="36">
        <f>SUMIFS(СВЦЭМ!$K$40:$K$783,СВЦЭМ!$A$40:$A$783,$A382,СВЦЭМ!$B$39:$B$782,I$366)+'СЕТ СН'!$F$16</f>
        <v>0</v>
      </c>
      <c r="J382" s="36">
        <f>SUMIFS(СВЦЭМ!$K$40:$K$783,СВЦЭМ!$A$40:$A$783,$A382,СВЦЭМ!$B$39:$B$782,J$366)+'СЕТ СН'!$F$16</f>
        <v>0</v>
      </c>
      <c r="K382" s="36">
        <f>SUMIFS(СВЦЭМ!$K$40:$K$783,СВЦЭМ!$A$40:$A$783,$A382,СВЦЭМ!$B$39:$B$782,K$366)+'СЕТ СН'!$F$16</f>
        <v>0</v>
      </c>
      <c r="L382" s="36">
        <f>SUMIFS(СВЦЭМ!$K$40:$K$783,СВЦЭМ!$A$40:$A$783,$A382,СВЦЭМ!$B$39:$B$782,L$366)+'СЕТ СН'!$F$16</f>
        <v>0</v>
      </c>
      <c r="M382" s="36">
        <f>SUMIFS(СВЦЭМ!$K$40:$K$783,СВЦЭМ!$A$40:$A$783,$A382,СВЦЭМ!$B$39:$B$782,M$366)+'СЕТ СН'!$F$16</f>
        <v>0</v>
      </c>
      <c r="N382" s="36">
        <f>SUMIFS(СВЦЭМ!$K$40:$K$783,СВЦЭМ!$A$40:$A$783,$A382,СВЦЭМ!$B$39:$B$782,N$366)+'СЕТ СН'!$F$16</f>
        <v>0</v>
      </c>
      <c r="O382" s="36">
        <f>SUMIFS(СВЦЭМ!$K$40:$K$783,СВЦЭМ!$A$40:$A$783,$A382,СВЦЭМ!$B$39:$B$782,O$366)+'СЕТ СН'!$F$16</f>
        <v>0</v>
      </c>
      <c r="P382" s="36">
        <f>SUMIFS(СВЦЭМ!$K$40:$K$783,СВЦЭМ!$A$40:$A$783,$A382,СВЦЭМ!$B$39:$B$782,P$366)+'СЕТ СН'!$F$16</f>
        <v>0</v>
      </c>
      <c r="Q382" s="36">
        <f>SUMIFS(СВЦЭМ!$K$40:$K$783,СВЦЭМ!$A$40:$A$783,$A382,СВЦЭМ!$B$39:$B$782,Q$366)+'СЕТ СН'!$F$16</f>
        <v>0</v>
      </c>
      <c r="R382" s="36">
        <f>SUMIFS(СВЦЭМ!$K$40:$K$783,СВЦЭМ!$A$40:$A$783,$A382,СВЦЭМ!$B$39:$B$782,R$366)+'СЕТ СН'!$F$16</f>
        <v>0</v>
      </c>
      <c r="S382" s="36">
        <f>SUMIFS(СВЦЭМ!$K$40:$K$783,СВЦЭМ!$A$40:$A$783,$A382,СВЦЭМ!$B$39:$B$782,S$366)+'СЕТ СН'!$F$16</f>
        <v>0</v>
      </c>
      <c r="T382" s="36">
        <f>SUMIFS(СВЦЭМ!$K$40:$K$783,СВЦЭМ!$A$40:$A$783,$A382,СВЦЭМ!$B$39:$B$782,T$366)+'СЕТ СН'!$F$16</f>
        <v>0</v>
      </c>
      <c r="U382" s="36">
        <f>SUMIFS(СВЦЭМ!$K$40:$K$783,СВЦЭМ!$A$40:$A$783,$A382,СВЦЭМ!$B$39:$B$782,U$366)+'СЕТ СН'!$F$16</f>
        <v>0</v>
      </c>
      <c r="V382" s="36">
        <f>SUMIFS(СВЦЭМ!$K$40:$K$783,СВЦЭМ!$A$40:$A$783,$A382,СВЦЭМ!$B$39:$B$782,V$366)+'СЕТ СН'!$F$16</f>
        <v>0</v>
      </c>
      <c r="W382" s="36">
        <f>SUMIFS(СВЦЭМ!$K$40:$K$783,СВЦЭМ!$A$40:$A$783,$A382,СВЦЭМ!$B$39:$B$782,W$366)+'СЕТ СН'!$F$16</f>
        <v>0</v>
      </c>
      <c r="X382" s="36">
        <f>SUMIFS(СВЦЭМ!$K$40:$K$783,СВЦЭМ!$A$40:$A$783,$A382,СВЦЭМ!$B$39:$B$782,X$366)+'СЕТ СН'!$F$16</f>
        <v>0</v>
      </c>
      <c r="Y382" s="36">
        <f>SUMIFS(СВЦЭМ!$K$40:$K$783,СВЦЭМ!$A$40:$A$783,$A382,СВЦЭМ!$B$39:$B$782,Y$366)+'СЕТ СН'!$F$16</f>
        <v>0</v>
      </c>
    </row>
    <row r="383" spans="1:25" ht="15.75" hidden="1" x14ac:dyDescent="0.2">
      <c r="A383" s="35">
        <f t="shared" si="10"/>
        <v>45582</v>
      </c>
      <c r="B383" s="36">
        <f>SUMIFS(СВЦЭМ!$K$40:$K$783,СВЦЭМ!$A$40:$A$783,$A383,СВЦЭМ!$B$39:$B$782,B$366)+'СЕТ СН'!$F$16</f>
        <v>0</v>
      </c>
      <c r="C383" s="36">
        <f>SUMIFS(СВЦЭМ!$K$40:$K$783,СВЦЭМ!$A$40:$A$783,$A383,СВЦЭМ!$B$39:$B$782,C$366)+'СЕТ СН'!$F$16</f>
        <v>0</v>
      </c>
      <c r="D383" s="36">
        <f>SUMIFS(СВЦЭМ!$K$40:$K$783,СВЦЭМ!$A$40:$A$783,$A383,СВЦЭМ!$B$39:$B$782,D$366)+'СЕТ СН'!$F$16</f>
        <v>0</v>
      </c>
      <c r="E383" s="36">
        <f>SUMIFS(СВЦЭМ!$K$40:$K$783,СВЦЭМ!$A$40:$A$783,$A383,СВЦЭМ!$B$39:$B$782,E$366)+'СЕТ СН'!$F$16</f>
        <v>0</v>
      </c>
      <c r="F383" s="36">
        <f>SUMIFS(СВЦЭМ!$K$40:$K$783,СВЦЭМ!$A$40:$A$783,$A383,СВЦЭМ!$B$39:$B$782,F$366)+'СЕТ СН'!$F$16</f>
        <v>0</v>
      </c>
      <c r="G383" s="36">
        <f>SUMIFS(СВЦЭМ!$K$40:$K$783,СВЦЭМ!$A$40:$A$783,$A383,СВЦЭМ!$B$39:$B$782,G$366)+'СЕТ СН'!$F$16</f>
        <v>0</v>
      </c>
      <c r="H383" s="36">
        <f>SUMIFS(СВЦЭМ!$K$40:$K$783,СВЦЭМ!$A$40:$A$783,$A383,СВЦЭМ!$B$39:$B$782,H$366)+'СЕТ СН'!$F$16</f>
        <v>0</v>
      </c>
      <c r="I383" s="36">
        <f>SUMIFS(СВЦЭМ!$K$40:$K$783,СВЦЭМ!$A$40:$A$783,$A383,СВЦЭМ!$B$39:$B$782,I$366)+'СЕТ СН'!$F$16</f>
        <v>0</v>
      </c>
      <c r="J383" s="36">
        <f>SUMIFS(СВЦЭМ!$K$40:$K$783,СВЦЭМ!$A$40:$A$783,$A383,СВЦЭМ!$B$39:$B$782,J$366)+'СЕТ СН'!$F$16</f>
        <v>0</v>
      </c>
      <c r="K383" s="36">
        <f>SUMIFS(СВЦЭМ!$K$40:$K$783,СВЦЭМ!$A$40:$A$783,$A383,СВЦЭМ!$B$39:$B$782,K$366)+'СЕТ СН'!$F$16</f>
        <v>0</v>
      </c>
      <c r="L383" s="36">
        <f>SUMIFS(СВЦЭМ!$K$40:$K$783,СВЦЭМ!$A$40:$A$783,$A383,СВЦЭМ!$B$39:$B$782,L$366)+'СЕТ СН'!$F$16</f>
        <v>0</v>
      </c>
      <c r="M383" s="36">
        <f>SUMIFS(СВЦЭМ!$K$40:$K$783,СВЦЭМ!$A$40:$A$783,$A383,СВЦЭМ!$B$39:$B$782,M$366)+'СЕТ СН'!$F$16</f>
        <v>0</v>
      </c>
      <c r="N383" s="36">
        <f>SUMIFS(СВЦЭМ!$K$40:$K$783,СВЦЭМ!$A$40:$A$783,$A383,СВЦЭМ!$B$39:$B$782,N$366)+'СЕТ СН'!$F$16</f>
        <v>0</v>
      </c>
      <c r="O383" s="36">
        <f>SUMIFS(СВЦЭМ!$K$40:$K$783,СВЦЭМ!$A$40:$A$783,$A383,СВЦЭМ!$B$39:$B$782,O$366)+'СЕТ СН'!$F$16</f>
        <v>0</v>
      </c>
      <c r="P383" s="36">
        <f>SUMIFS(СВЦЭМ!$K$40:$K$783,СВЦЭМ!$A$40:$A$783,$A383,СВЦЭМ!$B$39:$B$782,P$366)+'СЕТ СН'!$F$16</f>
        <v>0</v>
      </c>
      <c r="Q383" s="36">
        <f>SUMIFS(СВЦЭМ!$K$40:$K$783,СВЦЭМ!$A$40:$A$783,$A383,СВЦЭМ!$B$39:$B$782,Q$366)+'СЕТ СН'!$F$16</f>
        <v>0</v>
      </c>
      <c r="R383" s="36">
        <f>SUMIFS(СВЦЭМ!$K$40:$K$783,СВЦЭМ!$A$40:$A$783,$A383,СВЦЭМ!$B$39:$B$782,R$366)+'СЕТ СН'!$F$16</f>
        <v>0</v>
      </c>
      <c r="S383" s="36">
        <f>SUMIFS(СВЦЭМ!$K$40:$K$783,СВЦЭМ!$A$40:$A$783,$A383,СВЦЭМ!$B$39:$B$782,S$366)+'СЕТ СН'!$F$16</f>
        <v>0</v>
      </c>
      <c r="T383" s="36">
        <f>SUMIFS(СВЦЭМ!$K$40:$K$783,СВЦЭМ!$A$40:$A$783,$A383,СВЦЭМ!$B$39:$B$782,T$366)+'СЕТ СН'!$F$16</f>
        <v>0</v>
      </c>
      <c r="U383" s="36">
        <f>SUMIFS(СВЦЭМ!$K$40:$K$783,СВЦЭМ!$A$40:$A$783,$A383,СВЦЭМ!$B$39:$B$782,U$366)+'СЕТ СН'!$F$16</f>
        <v>0</v>
      </c>
      <c r="V383" s="36">
        <f>SUMIFS(СВЦЭМ!$K$40:$K$783,СВЦЭМ!$A$40:$A$783,$A383,СВЦЭМ!$B$39:$B$782,V$366)+'СЕТ СН'!$F$16</f>
        <v>0</v>
      </c>
      <c r="W383" s="36">
        <f>SUMIFS(СВЦЭМ!$K$40:$K$783,СВЦЭМ!$A$40:$A$783,$A383,СВЦЭМ!$B$39:$B$782,W$366)+'СЕТ СН'!$F$16</f>
        <v>0</v>
      </c>
      <c r="X383" s="36">
        <f>SUMIFS(СВЦЭМ!$K$40:$K$783,СВЦЭМ!$A$40:$A$783,$A383,СВЦЭМ!$B$39:$B$782,X$366)+'СЕТ СН'!$F$16</f>
        <v>0</v>
      </c>
      <c r="Y383" s="36">
        <f>SUMIFS(СВЦЭМ!$K$40:$K$783,СВЦЭМ!$A$40:$A$783,$A383,СВЦЭМ!$B$39:$B$782,Y$366)+'СЕТ СН'!$F$16</f>
        <v>0</v>
      </c>
    </row>
    <row r="384" spans="1:25" ht="15.75" hidden="1" x14ac:dyDescent="0.2">
      <c r="A384" s="35">
        <f t="shared" si="10"/>
        <v>45583</v>
      </c>
      <c r="B384" s="36">
        <f>SUMIFS(СВЦЭМ!$K$40:$K$783,СВЦЭМ!$A$40:$A$783,$A384,СВЦЭМ!$B$39:$B$782,B$366)+'СЕТ СН'!$F$16</f>
        <v>0</v>
      </c>
      <c r="C384" s="36">
        <f>SUMIFS(СВЦЭМ!$K$40:$K$783,СВЦЭМ!$A$40:$A$783,$A384,СВЦЭМ!$B$39:$B$782,C$366)+'СЕТ СН'!$F$16</f>
        <v>0</v>
      </c>
      <c r="D384" s="36">
        <f>SUMIFS(СВЦЭМ!$K$40:$K$783,СВЦЭМ!$A$40:$A$783,$A384,СВЦЭМ!$B$39:$B$782,D$366)+'СЕТ СН'!$F$16</f>
        <v>0</v>
      </c>
      <c r="E384" s="36">
        <f>SUMIFS(СВЦЭМ!$K$40:$K$783,СВЦЭМ!$A$40:$A$783,$A384,СВЦЭМ!$B$39:$B$782,E$366)+'СЕТ СН'!$F$16</f>
        <v>0</v>
      </c>
      <c r="F384" s="36">
        <f>SUMIFS(СВЦЭМ!$K$40:$K$783,СВЦЭМ!$A$40:$A$783,$A384,СВЦЭМ!$B$39:$B$782,F$366)+'СЕТ СН'!$F$16</f>
        <v>0</v>
      </c>
      <c r="G384" s="36">
        <f>SUMIFS(СВЦЭМ!$K$40:$K$783,СВЦЭМ!$A$40:$A$783,$A384,СВЦЭМ!$B$39:$B$782,G$366)+'СЕТ СН'!$F$16</f>
        <v>0</v>
      </c>
      <c r="H384" s="36">
        <f>SUMIFS(СВЦЭМ!$K$40:$K$783,СВЦЭМ!$A$40:$A$783,$A384,СВЦЭМ!$B$39:$B$782,H$366)+'СЕТ СН'!$F$16</f>
        <v>0</v>
      </c>
      <c r="I384" s="36">
        <f>SUMIFS(СВЦЭМ!$K$40:$K$783,СВЦЭМ!$A$40:$A$783,$A384,СВЦЭМ!$B$39:$B$782,I$366)+'СЕТ СН'!$F$16</f>
        <v>0</v>
      </c>
      <c r="J384" s="36">
        <f>SUMIFS(СВЦЭМ!$K$40:$K$783,СВЦЭМ!$A$40:$A$783,$A384,СВЦЭМ!$B$39:$B$782,J$366)+'СЕТ СН'!$F$16</f>
        <v>0</v>
      </c>
      <c r="K384" s="36">
        <f>SUMIFS(СВЦЭМ!$K$40:$K$783,СВЦЭМ!$A$40:$A$783,$A384,СВЦЭМ!$B$39:$B$782,K$366)+'СЕТ СН'!$F$16</f>
        <v>0</v>
      </c>
      <c r="L384" s="36">
        <f>SUMIFS(СВЦЭМ!$K$40:$K$783,СВЦЭМ!$A$40:$A$783,$A384,СВЦЭМ!$B$39:$B$782,L$366)+'СЕТ СН'!$F$16</f>
        <v>0</v>
      </c>
      <c r="M384" s="36">
        <f>SUMIFS(СВЦЭМ!$K$40:$K$783,СВЦЭМ!$A$40:$A$783,$A384,СВЦЭМ!$B$39:$B$782,M$366)+'СЕТ СН'!$F$16</f>
        <v>0</v>
      </c>
      <c r="N384" s="36">
        <f>SUMIFS(СВЦЭМ!$K$40:$K$783,СВЦЭМ!$A$40:$A$783,$A384,СВЦЭМ!$B$39:$B$782,N$366)+'СЕТ СН'!$F$16</f>
        <v>0</v>
      </c>
      <c r="O384" s="36">
        <f>SUMIFS(СВЦЭМ!$K$40:$K$783,СВЦЭМ!$A$40:$A$783,$A384,СВЦЭМ!$B$39:$B$782,O$366)+'СЕТ СН'!$F$16</f>
        <v>0</v>
      </c>
      <c r="P384" s="36">
        <f>SUMIFS(СВЦЭМ!$K$40:$K$783,СВЦЭМ!$A$40:$A$783,$A384,СВЦЭМ!$B$39:$B$782,P$366)+'СЕТ СН'!$F$16</f>
        <v>0</v>
      </c>
      <c r="Q384" s="36">
        <f>SUMIFS(СВЦЭМ!$K$40:$K$783,СВЦЭМ!$A$40:$A$783,$A384,СВЦЭМ!$B$39:$B$782,Q$366)+'СЕТ СН'!$F$16</f>
        <v>0</v>
      </c>
      <c r="R384" s="36">
        <f>SUMIFS(СВЦЭМ!$K$40:$K$783,СВЦЭМ!$A$40:$A$783,$A384,СВЦЭМ!$B$39:$B$782,R$366)+'СЕТ СН'!$F$16</f>
        <v>0</v>
      </c>
      <c r="S384" s="36">
        <f>SUMIFS(СВЦЭМ!$K$40:$K$783,СВЦЭМ!$A$40:$A$783,$A384,СВЦЭМ!$B$39:$B$782,S$366)+'СЕТ СН'!$F$16</f>
        <v>0</v>
      </c>
      <c r="T384" s="36">
        <f>SUMIFS(СВЦЭМ!$K$40:$K$783,СВЦЭМ!$A$40:$A$783,$A384,СВЦЭМ!$B$39:$B$782,T$366)+'СЕТ СН'!$F$16</f>
        <v>0</v>
      </c>
      <c r="U384" s="36">
        <f>SUMIFS(СВЦЭМ!$K$40:$K$783,СВЦЭМ!$A$40:$A$783,$A384,СВЦЭМ!$B$39:$B$782,U$366)+'СЕТ СН'!$F$16</f>
        <v>0</v>
      </c>
      <c r="V384" s="36">
        <f>SUMIFS(СВЦЭМ!$K$40:$K$783,СВЦЭМ!$A$40:$A$783,$A384,СВЦЭМ!$B$39:$B$782,V$366)+'СЕТ СН'!$F$16</f>
        <v>0</v>
      </c>
      <c r="W384" s="36">
        <f>SUMIFS(СВЦЭМ!$K$40:$K$783,СВЦЭМ!$A$40:$A$783,$A384,СВЦЭМ!$B$39:$B$782,W$366)+'СЕТ СН'!$F$16</f>
        <v>0</v>
      </c>
      <c r="X384" s="36">
        <f>SUMIFS(СВЦЭМ!$K$40:$K$783,СВЦЭМ!$A$40:$A$783,$A384,СВЦЭМ!$B$39:$B$782,X$366)+'СЕТ СН'!$F$16</f>
        <v>0</v>
      </c>
      <c r="Y384" s="36">
        <f>SUMIFS(СВЦЭМ!$K$40:$K$783,СВЦЭМ!$A$40:$A$783,$A384,СВЦЭМ!$B$39:$B$782,Y$366)+'СЕТ СН'!$F$16</f>
        <v>0</v>
      </c>
    </row>
    <row r="385" spans="1:26" ht="15.75" hidden="1" x14ac:dyDescent="0.2">
      <c r="A385" s="35">
        <f t="shared" si="10"/>
        <v>45584</v>
      </c>
      <c r="B385" s="36">
        <f>SUMIFS(СВЦЭМ!$K$40:$K$783,СВЦЭМ!$A$40:$A$783,$A385,СВЦЭМ!$B$39:$B$782,B$366)+'СЕТ СН'!$F$16</f>
        <v>0</v>
      </c>
      <c r="C385" s="36">
        <f>SUMIFS(СВЦЭМ!$K$40:$K$783,СВЦЭМ!$A$40:$A$783,$A385,СВЦЭМ!$B$39:$B$782,C$366)+'СЕТ СН'!$F$16</f>
        <v>0</v>
      </c>
      <c r="D385" s="36">
        <f>SUMIFS(СВЦЭМ!$K$40:$K$783,СВЦЭМ!$A$40:$A$783,$A385,СВЦЭМ!$B$39:$B$782,D$366)+'СЕТ СН'!$F$16</f>
        <v>0</v>
      </c>
      <c r="E385" s="36">
        <f>SUMIFS(СВЦЭМ!$K$40:$K$783,СВЦЭМ!$A$40:$A$783,$A385,СВЦЭМ!$B$39:$B$782,E$366)+'СЕТ СН'!$F$16</f>
        <v>0</v>
      </c>
      <c r="F385" s="36">
        <f>SUMIFS(СВЦЭМ!$K$40:$K$783,СВЦЭМ!$A$40:$A$783,$A385,СВЦЭМ!$B$39:$B$782,F$366)+'СЕТ СН'!$F$16</f>
        <v>0</v>
      </c>
      <c r="G385" s="36">
        <f>SUMIFS(СВЦЭМ!$K$40:$K$783,СВЦЭМ!$A$40:$A$783,$A385,СВЦЭМ!$B$39:$B$782,G$366)+'СЕТ СН'!$F$16</f>
        <v>0</v>
      </c>
      <c r="H385" s="36">
        <f>SUMIFS(СВЦЭМ!$K$40:$K$783,СВЦЭМ!$A$40:$A$783,$A385,СВЦЭМ!$B$39:$B$782,H$366)+'СЕТ СН'!$F$16</f>
        <v>0</v>
      </c>
      <c r="I385" s="36">
        <f>SUMIFS(СВЦЭМ!$K$40:$K$783,СВЦЭМ!$A$40:$A$783,$A385,СВЦЭМ!$B$39:$B$782,I$366)+'СЕТ СН'!$F$16</f>
        <v>0</v>
      </c>
      <c r="J385" s="36">
        <f>SUMIFS(СВЦЭМ!$K$40:$K$783,СВЦЭМ!$A$40:$A$783,$A385,СВЦЭМ!$B$39:$B$782,J$366)+'СЕТ СН'!$F$16</f>
        <v>0</v>
      </c>
      <c r="K385" s="36">
        <f>SUMIFS(СВЦЭМ!$K$40:$K$783,СВЦЭМ!$A$40:$A$783,$A385,СВЦЭМ!$B$39:$B$782,K$366)+'СЕТ СН'!$F$16</f>
        <v>0</v>
      </c>
      <c r="L385" s="36">
        <f>SUMIFS(СВЦЭМ!$K$40:$K$783,СВЦЭМ!$A$40:$A$783,$A385,СВЦЭМ!$B$39:$B$782,L$366)+'СЕТ СН'!$F$16</f>
        <v>0</v>
      </c>
      <c r="M385" s="36">
        <f>SUMIFS(СВЦЭМ!$K$40:$K$783,СВЦЭМ!$A$40:$A$783,$A385,СВЦЭМ!$B$39:$B$782,M$366)+'СЕТ СН'!$F$16</f>
        <v>0</v>
      </c>
      <c r="N385" s="36">
        <f>SUMIFS(СВЦЭМ!$K$40:$K$783,СВЦЭМ!$A$40:$A$783,$A385,СВЦЭМ!$B$39:$B$782,N$366)+'СЕТ СН'!$F$16</f>
        <v>0</v>
      </c>
      <c r="O385" s="36">
        <f>SUMIFS(СВЦЭМ!$K$40:$K$783,СВЦЭМ!$A$40:$A$783,$A385,СВЦЭМ!$B$39:$B$782,O$366)+'СЕТ СН'!$F$16</f>
        <v>0</v>
      </c>
      <c r="P385" s="36">
        <f>SUMIFS(СВЦЭМ!$K$40:$K$783,СВЦЭМ!$A$40:$A$783,$A385,СВЦЭМ!$B$39:$B$782,P$366)+'СЕТ СН'!$F$16</f>
        <v>0</v>
      </c>
      <c r="Q385" s="36">
        <f>SUMIFS(СВЦЭМ!$K$40:$K$783,СВЦЭМ!$A$40:$A$783,$A385,СВЦЭМ!$B$39:$B$782,Q$366)+'СЕТ СН'!$F$16</f>
        <v>0</v>
      </c>
      <c r="R385" s="36">
        <f>SUMIFS(СВЦЭМ!$K$40:$K$783,СВЦЭМ!$A$40:$A$783,$A385,СВЦЭМ!$B$39:$B$782,R$366)+'СЕТ СН'!$F$16</f>
        <v>0</v>
      </c>
      <c r="S385" s="36">
        <f>SUMIFS(СВЦЭМ!$K$40:$K$783,СВЦЭМ!$A$40:$A$783,$A385,СВЦЭМ!$B$39:$B$782,S$366)+'СЕТ СН'!$F$16</f>
        <v>0</v>
      </c>
      <c r="T385" s="36">
        <f>SUMIFS(СВЦЭМ!$K$40:$K$783,СВЦЭМ!$A$40:$A$783,$A385,СВЦЭМ!$B$39:$B$782,T$366)+'СЕТ СН'!$F$16</f>
        <v>0</v>
      </c>
      <c r="U385" s="36">
        <f>SUMIFS(СВЦЭМ!$K$40:$K$783,СВЦЭМ!$A$40:$A$783,$A385,СВЦЭМ!$B$39:$B$782,U$366)+'СЕТ СН'!$F$16</f>
        <v>0</v>
      </c>
      <c r="V385" s="36">
        <f>SUMIFS(СВЦЭМ!$K$40:$K$783,СВЦЭМ!$A$40:$A$783,$A385,СВЦЭМ!$B$39:$B$782,V$366)+'СЕТ СН'!$F$16</f>
        <v>0</v>
      </c>
      <c r="W385" s="36">
        <f>SUMIFS(СВЦЭМ!$K$40:$K$783,СВЦЭМ!$A$40:$A$783,$A385,СВЦЭМ!$B$39:$B$782,W$366)+'СЕТ СН'!$F$16</f>
        <v>0</v>
      </c>
      <c r="X385" s="36">
        <f>SUMIFS(СВЦЭМ!$K$40:$K$783,СВЦЭМ!$A$40:$A$783,$A385,СВЦЭМ!$B$39:$B$782,X$366)+'СЕТ СН'!$F$16</f>
        <v>0</v>
      </c>
      <c r="Y385" s="36">
        <f>SUMIFS(СВЦЭМ!$K$40:$K$783,СВЦЭМ!$A$40:$A$783,$A385,СВЦЭМ!$B$39:$B$782,Y$366)+'СЕТ СН'!$F$16</f>
        <v>0</v>
      </c>
    </row>
    <row r="386" spans="1:26" ht="15.75" hidden="1" x14ac:dyDescent="0.2">
      <c r="A386" s="35">
        <f t="shared" si="10"/>
        <v>45585</v>
      </c>
      <c r="B386" s="36">
        <f>SUMIFS(СВЦЭМ!$K$40:$K$783,СВЦЭМ!$A$40:$A$783,$A386,СВЦЭМ!$B$39:$B$782,B$366)+'СЕТ СН'!$F$16</f>
        <v>0</v>
      </c>
      <c r="C386" s="36">
        <f>SUMIFS(СВЦЭМ!$K$40:$K$783,СВЦЭМ!$A$40:$A$783,$A386,СВЦЭМ!$B$39:$B$782,C$366)+'СЕТ СН'!$F$16</f>
        <v>0</v>
      </c>
      <c r="D386" s="36">
        <f>SUMIFS(СВЦЭМ!$K$40:$K$783,СВЦЭМ!$A$40:$A$783,$A386,СВЦЭМ!$B$39:$B$782,D$366)+'СЕТ СН'!$F$16</f>
        <v>0</v>
      </c>
      <c r="E386" s="36">
        <f>SUMIFS(СВЦЭМ!$K$40:$K$783,СВЦЭМ!$A$40:$A$783,$A386,СВЦЭМ!$B$39:$B$782,E$366)+'СЕТ СН'!$F$16</f>
        <v>0</v>
      </c>
      <c r="F386" s="36">
        <f>SUMIFS(СВЦЭМ!$K$40:$K$783,СВЦЭМ!$A$40:$A$783,$A386,СВЦЭМ!$B$39:$B$782,F$366)+'СЕТ СН'!$F$16</f>
        <v>0</v>
      </c>
      <c r="G386" s="36">
        <f>SUMIFS(СВЦЭМ!$K$40:$K$783,СВЦЭМ!$A$40:$A$783,$A386,СВЦЭМ!$B$39:$B$782,G$366)+'СЕТ СН'!$F$16</f>
        <v>0</v>
      </c>
      <c r="H386" s="36">
        <f>SUMIFS(СВЦЭМ!$K$40:$K$783,СВЦЭМ!$A$40:$A$783,$A386,СВЦЭМ!$B$39:$B$782,H$366)+'СЕТ СН'!$F$16</f>
        <v>0</v>
      </c>
      <c r="I386" s="36">
        <f>SUMIFS(СВЦЭМ!$K$40:$K$783,СВЦЭМ!$A$40:$A$783,$A386,СВЦЭМ!$B$39:$B$782,I$366)+'СЕТ СН'!$F$16</f>
        <v>0</v>
      </c>
      <c r="J386" s="36">
        <f>SUMIFS(СВЦЭМ!$K$40:$K$783,СВЦЭМ!$A$40:$A$783,$A386,СВЦЭМ!$B$39:$B$782,J$366)+'СЕТ СН'!$F$16</f>
        <v>0</v>
      </c>
      <c r="K386" s="36">
        <f>SUMIFS(СВЦЭМ!$K$40:$K$783,СВЦЭМ!$A$40:$A$783,$A386,СВЦЭМ!$B$39:$B$782,K$366)+'СЕТ СН'!$F$16</f>
        <v>0</v>
      </c>
      <c r="L386" s="36">
        <f>SUMIFS(СВЦЭМ!$K$40:$K$783,СВЦЭМ!$A$40:$A$783,$A386,СВЦЭМ!$B$39:$B$782,L$366)+'СЕТ СН'!$F$16</f>
        <v>0</v>
      </c>
      <c r="M386" s="36">
        <f>SUMIFS(СВЦЭМ!$K$40:$K$783,СВЦЭМ!$A$40:$A$783,$A386,СВЦЭМ!$B$39:$B$782,M$366)+'СЕТ СН'!$F$16</f>
        <v>0</v>
      </c>
      <c r="N386" s="36">
        <f>SUMIFS(СВЦЭМ!$K$40:$K$783,СВЦЭМ!$A$40:$A$783,$A386,СВЦЭМ!$B$39:$B$782,N$366)+'СЕТ СН'!$F$16</f>
        <v>0</v>
      </c>
      <c r="O386" s="36">
        <f>SUMIFS(СВЦЭМ!$K$40:$K$783,СВЦЭМ!$A$40:$A$783,$A386,СВЦЭМ!$B$39:$B$782,O$366)+'СЕТ СН'!$F$16</f>
        <v>0</v>
      </c>
      <c r="P386" s="36">
        <f>SUMIFS(СВЦЭМ!$K$40:$K$783,СВЦЭМ!$A$40:$A$783,$A386,СВЦЭМ!$B$39:$B$782,P$366)+'СЕТ СН'!$F$16</f>
        <v>0</v>
      </c>
      <c r="Q386" s="36">
        <f>SUMIFS(СВЦЭМ!$K$40:$K$783,СВЦЭМ!$A$40:$A$783,$A386,СВЦЭМ!$B$39:$B$782,Q$366)+'СЕТ СН'!$F$16</f>
        <v>0</v>
      </c>
      <c r="R386" s="36">
        <f>SUMIFS(СВЦЭМ!$K$40:$K$783,СВЦЭМ!$A$40:$A$783,$A386,СВЦЭМ!$B$39:$B$782,R$366)+'СЕТ СН'!$F$16</f>
        <v>0</v>
      </c>
      <c r="S386" s="36">
        <f>SUMIFS(СВЦЭМ!$K$40:$K$783,СВЦЭМ!$A$40:$A$783,$A386,СВЦЭМ!$B$39:$B$782,S$366)+'СЕТ СН'!$F$16</f>
        <v>0</v>
      </c>
      <c r="T386" s="36">
        <f>SUMIFS(СВЦЭМ!$K$40:$K$783,СВЦЭМ!$A$40:$A$783,$A386,СВЦЭМ!$B$39:$B$782,T$366)+'СЕТ СН'!$F$16</f>
        <v>0</v>
      </c>
      <c r="U386" s="36">
        <f>SUMIFS(СВЦЭМ!$K$40:$K$783,СВЦЭМ!$A$40:$A$783,$A386,СВЦЭМ!$B$39:$B$782,U$366)+'СЕТ СН'!$F$16</f>
        <v>0</v>
      </c>
      <c r="V386" s="36">
        <f>SUMIFS(СВЦЭМ!$K$40:$K$783,СВЦЭМ!$A$40:$A$783,$A386,СВЦЭМ!$B$39:$B$782,V$366)+'СЕТ СН'!$F$16</f>
        <v>0</v>
      </c>
      <c r="W386" s="36">
        <f>SUMIFS(СВЦЭМ!$K$40:$K$783,СВЦЭМ!$A$40:$A$783,$A386,СВЦЭМ!$B$39:$B$782,W$366)+'СЕТ СН'!$F$16</f>
        <v>0</v>
      </c>
      <c r="X386" s="36">
        <f>SUMIFS(СВЦЭМ!$K$40:$K$783,СВЦЭМ!$A$40:$A$783,$A386,СВЦЭМ!$B$39:$B$782,X$366)+'СЕТ СН'!$F$16</f>
        <v>0</v>
      </c>
      <c r="Y386" s="36">
        <f>SUMIFS(СВЦЭМ!$K$40:$K$783,СВЦЭМ!$A$40:$A$783,$A386,СВЦЭМ!$B$39:$B$782,Y$366)+'СЕТ СН'!$F$16</f>
        <v>0</v>
      </c>
    </row>
    <row r="387" spans="1:26" ht="15.75" hidden="1" x14ac:dyDescent="0.2">
      <c r="A387" s="35">
        <f t="shared" si="10"/>
        <v>45586</v>
      </c>
      <c r="B387" s="36">
        <f>SUMIFS(СВЦЭМ!$K$40:$K$783,СВЦЭМ!$A$40:$A$783,$A387,СВЦЭМ!$B$39:$B$782,B$366)+'СЕТ СН'!$F$16</f>
        <v>0</v>
      </c>
      <c r="C387" s="36">
        <f>SUMIFS(СВЦЭМ!$K$40:$K$783,СВЦЭМ!$A$40:$A$783,$A387,СВЦЭМ!$B$39:$B$782,C$366)+'СЕТ СН'!$F$16</f>
        <v>0</v>
      </c>
      <c r="D387" s="36">
        <f>SUMIFS(СВЦЭМ!$K$40:$K$783,СВЦЭМ!$A$40:$A$783,$A387,СВЦЭМ!$B$39:$B$782,D$366)+'СЕТ СН'!$F$16</f>
        <v>0</v>
      </c>
      <c r="E387" s="36">
        <f>SUMIFS(СВЦЭМ!$K$40:$K$783,СВЦЭМ!$A$40:$A$783,$A387,СВЦЭМ!$B$39:$B$782,E$366)+'СЕТ СН'!$F$16</f>
        <v>0</v>
      </c>
      <c r="F387" s="36">
        <f>SUMIFS(СВЦЭМ!$K$40:$K$783,СВЦЭМ!$A$40:$A$783,$A387,СВЦЭМ!$B$39:$B$782,F$366)+'СЕТ СН'!$F$16</f>
        <v>0</v>
      </c>
      <c r="G387" s="36">
        <f>SUMIFS(СВЦЭМ!$K$40:$K$783,СВЦЭМ!$A$40:$A$783,$A387,СВЦЭМ!$B$39:$B$782,G$366)+'СЕТ СН'!$F$16</f>
        <v>0</v>
      </c>
      <c r="H387" s="36">
        <f>SUMIFS(СВЦЭМ!$K$40:$K$783,СВЦЭМ!$A$40:$A$783,$A387,СВЦЭМ!$B$39:$B$782,H$366)+'СЕТ СН'!$F$16</f>
        <v>0</v>
      </c>
      <c r="I387" s="36">
        <f>SUMIFS(СВЦЭМ!$K$40:$K$783,СВЦЭМ!$A$40:$A$783,$A387,СВЦЭМ!$B$39:$B$782,I$366)+'СЕТ СН'!$F$16</f>
        <v>0</v>
      </c>
      <c r="J387" s="36">
        <f>SUMIFS(СВЦЭМ!$K$40:$K$783,СВЦЭМ!$A$40:$A$783,$A387,СВЦЭМ!$B$39:$B$782,J$366)+'СЕТ СН'!$F$16</f>
        <v>0</v>
      </c>
      <c r="K387" s="36">
        <f>SUMIFS(СВЦЭМ!$K$40:$K$783,СВЦЭМ!$A$40:$A$783,$A387,СВЦЭМ!$B$39:$B$782,K$366)+'СЕТ СН'!$F$16</f>
        <v>0</v>
      </c>
      <c r="L387" s="36">
        <f>SUMIFS(СВЦЭМ!$K$40:$K$783,СВЦЭМ!$A$40:$A$783,$A387,СВЦЭМ!$B$39:$B$782,L$366)+'СЕТ СН'!$F$16</f>
        <v>0</v>
      </c>
      <c r="M387" s="36">
        <f>SUMIFS(СВЦЭМ!$K$40:$K$783,СВЦЭМ!$A$40:$A$783,$A387,СВЦЭМ!$B$39:$B$782,M$366)+'СЕТ СН'!$F$16</f>
        <v>0</v>
      </c>
      <c r="N387" s="36">
        <f>SUMIFS(СВЦЭМ!$K$40:$K$783,СВЦЭМ!$A$40:$A$783,$A387,СВЦЭМ!$B$39:$B$782,N$366)+'СЕТ СН'!$F$16</f>
        <v>0</v>
      </c>
      <c r="O387" s="36">
        <f>SUMIFS(СВЦЭМ!$K$40:$K$783,СВЦЭМ!$A$40:$A$783,$A387,СВЦЭМ!$B$39:$B$782,O$366)+'СЕТ СН'!$F$16</f>
        <v>0</v>
      </c>
      <c r="P387" s="36">
        <f>SUMIFS(СВЦЭМ!$K$40:$K$783,СВЦЭМ!$A$40:$A$783,$A387,СВЦЭМ!$B$39:$B$782,P$366)+'СЕТ СН'!$F$16</f>
        <v>0</v>
      </c>
      <c r="Q387" s="36">
        <f>SUMIFS(СВЦЭМ!$K$40:$K$783,СВЦЭМ!$A$40:$A$783,$A387,СВЦЭМ!$B$39:$B$782,Q$366)+'СЕТ СН'!$F$16</f>
        <v>0</v>
      </c>
      <c r="R387" s="36">
        <f>SUMIFS(СВЦЭМ!$K$40:$K$783,СВЦЭМ!$A$40:$A$783,$A387,СВЦЭМ!$B$39:$B$782,R$366)+'СЕТ СН'!$F$16</f>
        <v>0</v>
      </c>
      <c r="S387" s="36">
        <f>SUMIFS(СВЦЭМ!$K$40:$K$783,СВЦЭМ!$A$40:$A$783,$A387,СВЦЭМ!$B$39:$B$782,S$366)+'СЕТ СН'!$F$16</f>
        <v>0</v>
      </c>
      <c r="T387" s="36">
        <f>SUMIFS(СВЦЭМ!$K$40:$K$783,СВЦЭМ!$A$40:$A$783,$A387,СВЦЭМ!$B$39:$B$782,T$366)+'СЕТ СН'!$F$16</f>
        <v>0</v>
      </c>
      <c r="U387" s="36">
        <f>SUMIFS(СВЦЭМ!$K$40:$K$783,СВЦЭМ!$A$40:$A$783,$A387,СВЦЭМ!$B$39:$B$782,U$366)+'СЕТ СН'!$F$16</f>
        <v>0</v>
      </c>
      <c r="V387" s="36">
        <f>SUMIFS(СВЦЭМ!$K$40:$K$783,СВЦЭМ!$A$40:$A$783,$A387,СВЦЭМ!$B$39:$B$782,V$366)+'СЕТ СН'!$F$16</f>
        <v>0</v>
      </c>
      <c r="W387" s="36">
        <f>SUMIFS(СВЦЭМ!$K$40:$K$783,СВЦЭМ!$A$40:$A$783,$A387,СВЦЭМ!$B$39:$B$782,W$366)+'СЕТ СН'!$F$16</f>
        <v>0</v>
      </c>
      <c r="X387" s="36">
        <f>SUMIFS(СВЦЭМ!$K$40:$K$783,СВЦЭМ!$A$40:$A$783,$A387,СВЦЭМ!$B$39:$B$782,X$366)+'СЕТ СН'!$F$16</f>
        <v>0</v>
      </c>
      <c r="Y387" s="36">
        <f>SUMIFS(СВЦЭМ!$K$40:$K$783,СВЦЭМ!$A$40:$A$783,$A387,СВЦЭМ!$B$39:$B$782,Y$366)+'СЕТ СН'!$F$16</f>
        <v>0</v>
      </c>
    </row>
    <row r="388" spans="1:26" ht="15.75" hidden="1" x14ac:dyDescent="0.2">
      <c r="A388" s="35">
        <f t="shared" si="10"/>
        <v>45587</v>
      </c>
      <c r="B388" s="36">
        <f>SUMIFS(СВЦЭМ!$K$40:$K$783,СВЦЭМ!$A$40:$A$783,$A388,СВЦЭМ!$B$39:$B$782,B$366)+'СЕТ СН'!$F$16</f>
        <v>0</v>
      </c>
      <c r="C388" s="36">
        <f>SUMIFS(СВЦЭМ!$K$40:$K$783,СВЦЭМ!$A$40:$A$783,$A388,СВЦЭМ!$B$39:$B$782,C$366)+'СЕТ СН'!$F$16</f>
        <v>0</v>
      </c>
      <c r="D388" s="36">
        <f>SUMIFS(СВЦЭМ!$K$40:$K$783,СВЦЭМ!$A$40:$A$783,$A388,СВЦЭМ!$B$39:$B$782,D$366)+'СЕТ СН'!$F$16</f>
        <v>0</v>
      </c>
      <c r="E388" s="36">
        <f>SUMIFS(СВЦЭМ!$K$40:$K$783,СВЦЭМ!$A$40:$A$783,$A388,СВЦЭМ!$B$39:$B$782,E$366)+'СЕТ СН'!$F$16</f>
        <v>0</v>
      </c>
      <c r="F388" s="36">
        <f>SUMIFS(СВЦЭМ!$K$40:$K$783,СВЦЭМ!$A$40:$A$783,$A388,СВЦЭМ!$B$39:$B$782,F$366)+'СЕТ СН'!$F$16</f>
        <v>0</v>
      </c>
      <c r="G388" s="36">
        <f>SUMIFS(СВЦЭМ!$K$40:$K$783,СВЦЭМ!$A$40:$A$783,$A388,СВЦЭМ!$B$39:$B$782,G$366)+'СЕТ СН'!$F$16</f>
        <v>0</v>
      </c>
      <c r="H388" s="36">
        <f>SUMIFS(СВЦЭМ!$K$40:$K$783,СВЦЭМ!$A$40:$A$783,$A388,СВЦЭМ!$B$39:$B$782,H$366)+'СЕТ СН'!$F$16</f>
        <v>0</v>
      </c>
      <c r="I388" s="36">
        <f>SUMIFS(СВЦЭМ!$K$40:$K$783,СВЦЭМ!$A$40:$A$783,$A388,СВЦЭМ!$B$39:$B$782,I$366)+'СЕТ СН'!$F$16</f>
        <v>0</v>
      </c>
      <c r="J388" s="36">
        <f>SUMIFS(СВЦЭМ!$K$40:$K$783,СВЦЭМ!$A$40:$A$783,$A388,СВЦЭМ!$B$39:$B$782,J$366)+'СЕТ СН'!$F$16</f>
        <v>0</v>
      </c>
      <c r="K388" s="36">
        <f>SUMIFS(СВЦЭМ!$K$40:$K$783,СВЦЭМ!$A$40:$A$783,$A388,СВЦЭМ!$B$39:$B$782,K$366)+'СЕТ СН'!$F$16</f>
        <v>0</v>
      </c>
      <c r="L388" s="36">
        <f>SUMIFS(СВЦЭМ!$K$40:$K$783,СВЦЭМ!$A$40:$A$783,$A388,СВЦЭМ!$B$39:$B$782,L$366)+'СЕТ СН'!$F$16</f>
        <v>0</v>
      </c>
      <c r="M388" s="36">
        <f>SUMIFS(СВЦЭМ!$K$40:$K$783,СВЦЭМ!$A$40:$A$783,$A388,СВЦЭМ!$B$39:$B$782,M$366)+'СЕТ СН'!$F$16</f>
        <v>0</v>
      </c>
      <c r="N388" s="36">
        <f>SUMIFS(СВЦЭМ!$K$40:$K$783,СВЦЭМ!$A$40:$A$783,$A388,СВЦЭМ!$B$39:$B$782,N$366)+'СЕТ СН'!$F$16</f>
        <v>0</v>
      </c>
      <c r="O388" s="36">
        <f>SUMIFS(СВЦЭМ!$K$40:$K$783,СВЦЭМ!$A$40:$A$783,$A388,СВЦЭМ!$B$39:$B$782,O$366)+'СЕТ СН'!$F$16</f>
        <v>0</v>
      </c>
      <c r="P388" s="36">
        <f>SUMIFS(СВЦЭМ!$K$40:$K$783,СВЦЭМ!$A$40:$A$783,$A388,СВЦЭМ!$B$39:$B$782,P$366)+'СЕТ СН'!$F$16</f>
        <v>0</v>
      </c>
      <c r="Q388" s="36">
        <f>SUMIFS(СВЦЭМ!$K$40:$K$783,СВЦЭМ!$A$40:$A$783,$A388,СВЦЭМ!$B$39:$B$782,Q$366)+'СЕТ СН'!$F$16</f>
        <v>0</v>
      </c>
      <c r="R388" s="36">
        <f>SUMIFS(СВЦЭМ!$K$40:$K$783,СВЦЭМ!$A$40:$A$783,$A388,СВЦЭМ!$B$39:$B$782,R$366)+'СЕТ СН'!$F$16</f>
        <v>0</v>
      </c>
      <c r="S388" s="36">
        <f>SUMIFS(СВЦЭМ!$K$40:$K$783,СВЦЭМ!$A$40:$A$783,$A388,СВЦЭМ!$B$39:$B$782,S$366)+'СЕТ СН'!$F$16</f>
        <v>0</v>
      </c>
      <c r="T388" s="36">
        <f>SUMIFS(СВЦЭМ!$K$40:$K$783,СВЦЭМ!$A$40:$A$783,$A388,СВЦЭМ!$B$39:$B$782,T$366)+'СЕТ СН'!$F$16</f>
        <v>0</v>
      </c>
      <c r="U388" s="36">
        <f>SUMIFS(СВЦЭМ!$K$40:$K$783,СВЦЭМ!$A$40:$A$783,$A388,СВЦЭМ!$B$39:$B$782,U$366)+'СЕТ СН'!$F$16</f>
        <v>0</v>
      </c>
      <c r="V388" s="36">
        <f>SUMIFS(СВЦЭМ!$K$40:$K$783,СВЦЭМ!$A$40:$A$783,$A388,СВЦЭМ!$B$39:$B$782,V$366)+'СЕТ СН'!$F$16</f>
        <v>0</v>
      </c>
      <c r="W388" s="36">
        <f>SUMIFS(СВЦЭМ!$K$40:$K$783,СВЦЭМ!$A$40:$A$783,$A388,СВЦЭМ!$B$39:$B$782,W$366)+'СЕТ СН'!$F$16</f>
        <v>0</v>
      </c>
      <c r="X388" s="36">
        <f>SUMIFS(СВЦЭМ!$K$40:$K$783,СВЦЭМ!$A$40:$A$783,$A388,СВЦЭМ!$B$39:$B$782,X$366)+'СЕТ СН'!$F$16</f>
        <v>0</v>
      </c>
      <c r="Y388" s="36">
        <f>SUMIFS(СВЦЭМ!$K$40:$K$783,СВЦЭМ!$A$40:$A$783,$A388,СВЦЭМ!$B$39:$B$782,Y$366)+'СЕТ СН'!$F$16</f>
        <v>0</v>
      </c>
    </row>
    <row r="389" spans="1:26" ht="15.75" hidden="1" x14ac:dyDescent="0.2">
      <c r="A389" s="35">
        <f t="shared" si="10"/>
        <v>45588</v>
      </c>
      <c r="B389" s="36">
        <f>SUMIFS(СВЦЭМ!$K$40:$K$783,СВЦЭМ!$A$40:$A$783,$A389,СВЦЭМ!$B$39:$B$782,B$366)+'СЕТ СН'!$F$16</f>
        <v>0</v>
      </c>
      <c r="C389" s="36">
        <f>SUMIFS(СВЦЭМ!$K$40:$K$783,СВЦЭМ!$A$40:$A$783,$A389,СВЦЭМ!$B$39:$B$782,C$366)+'СЕТ СН'!$F$16</f>
        <v>0</v>
      </c>
      <c r="D389" s="36">
        <f>SUMIFS(СВЦЭМ!$K$40:$K$783,СВЦЭМ!$A$40:$A$783,$A389,СВЦЭМ!$B$39:$B$782,D$366)+'СЕТ СН'!$F$16</f>
        <v>0</v>
      </c>
      <c r="E389" s="36">
        <f>SUMIFS(СВЦЭМ!$K$40:$K$783,СВЦЭМ!$A$40:$A$783,$A389,СВЦЭМ!$B$39:$B$782,E$366)+'СЕТ СН'!$F$16</f>
        <v>0</v>
      </c>
      <c r="F389" s="36">
        <f>SUMIFS(СВЦЭМ!$K$40:$K$783,СВЦЭМ!$A$40:$A$783,$A389,СВЦЭМ!$B$39:$B$782,F$366)+'СЕТ СН'!$F$16</f>
        <v>0</v>
      </c>
      <c r="G389" s="36">
        <f>SUMIFS(СВЦЭМ!$K$40:$K$783,СВЦЭМ!$A$40:$A$783,$A389,СВЦЭМ!$B$39:$B$782,G$366)+'СЕТ СН'!$F$16</f>
        <v>0</v>
      </c>
      <c r="H389" s="36">
        <f>SUMIFS(СВЦЭМ!$K$40:$K$783,СВЦЭМ!$A$40:$A$783,$A389,СВЦЭМ!$B$39:$B$782,H$366)+'СЕТ СН'!$F$16</f>
        <v>0</v>
      </c>
      <c r="I389" s="36">
        <f>SUMIFS(СВЦЭМ!$K$40:$K$783,СВЦЭМ!$A$40:$A$783,$A389,СВЦЭМ!$B$39:$B$782,I$366)+'СЕТ СН'!$F$16</f>
        <v>0</v>
      </c>
      <c r="J389" s="36">
        <f>SUMIFS(СВЦЭМ!$K$40:$K$783,СВЦЭМ!$A$40:$A$783,$A389,СВЦЭМ!$B$39:$B$782,J$366)+'СЕТ СН'!$F$16</f>
        <v>0</v>
      </c>
      <c r="K389" s="36">
        <f>SUMIFS(СВЦЭМ!$K$40:$K$783,СВЦЭМ!$A$40:$A$783,$A389,СВЦЭМ!$B$39:$B$782,K$366)+'СЕТ СН'!$F$16</f>
        <v>0</v>
      </c>
      <c r="L389" s="36">
        <f>SUMIFS(СВЦЭМ!$K$40:$K$783,СВЦЭМ!$A$40:$A$783,$A389,СВЦЭМ!$B$39:$B$782,L$366)+'СЕТ СН'!$F$16</f>
        <v>0</v>
      </c>
      <c r="M389" s="36">
        <f>SUMIFS(СВЦЭМ!$K$40:$K$783,СВЦЭМ!$A$40:$A$783,$A389,СВЦЭМ!$B$39:$B$782,M$366)+'СЕТ СН'!$F$16</f>
        <v>0</v>
      </c>
      <c r="N389" s="36">
        <f>SUMIFS(СВЦЭМ!$K$40:$K$783,СВЦЭМ!$A$40:$A$783,$A389,СВЦЭМ!$B$39:$B$782,N$366)+'СЕТ СН'!$F$16</f>
        <v>0</v>
      </c>
      <c r="O389" s="36">
        <f>SUMIFS(СВЦЭМ!$K$40:$K$783,СВЦЭМ!$A$40:$A$783,$A389,СВЦЭМ!$B$39:$B$782,O$366)+'СЕТ СН'!$F$16</f>
        <v>0</v>
      </c>
      <c r="P389" s="36">
        <f>SUMIFS(СВЦЭМ!$K$40:$K$783,СВЦЭМ!$A$40:$A$783,$A389,СВЦЭМ!$B$39:$B$782,P$366)+'СЕТ СН'!$F$16</f>
        <v>0</v>
      </c>
      <c r="Q389" s="36">
        <f>SUMIFS(СВЦЭМ!$K$40:$K$783,СВЦЭМ!$A$40:$A$783,$A389,СВЦЭМ!$B$39:$B$782,Q$366)+'СЕТ СН'!$F$16</f>
        <v>0</v>
      </c>
      <c r="R389" s="36">
        <f>SUMIFS(СВЦЭМ!$K$40:$K$783,СВЦЭМ!$A$40:$A$783,$A389,СВЦЭМ!$B$39:$B$782,R$366)+'СЕТ СН'!$F$16</f>
        <v>0</v>
      </c>
      <c r="S389" s="36">
        <f>SUMIFS(СВЦЭМ!$K$40:$K$783,СВЦЭМ!$A$40:$A$783,$A389,СВЦЭМ!$B$39:$B$782,S$366)+'СЕТ СН'!$F$16</f>
        <v>0</v>
      </c>
      <c r="T389" s="36">
        <f>SUMIFS(СВЦЭМ!$K$40:$K$783,СВЦЭМ!$A$40:$A$783,$A389,СВЦЭМ!$B$39:$B$782,T$366)+'СЕТ СН'!$F$16</f>
        <v>0</v>
      </c>
      <c r="U389" s="36">
        <f>SUMIFS(СВЦЭМ!$K$40:$K$783,СВЦЭМ!$A$40:$A$783,$A389,СВЦЭМ!$B$39:$B$782,U$366)+'СЕТ СН'!$F$16</f>
        <v>0</v>
      </c>
      <c r="V389" s="36">
        <f>SUMIFS(СВЦЭМ!$K$40:$K$783,СВЦЭМ!$A$40:$A$783,$A389,СВЦЭМ!$B$39:$B$782,V$366)+'СЕТ СН'!$F$16</f>
        <v>0</v>
      </c>
      <c r="W389" s="36">
        <f>SUMIFS(СВЦЭМ!$K$40:$K$783,СВЦЭМ!$A$40:$A$783,$A389,СВЦЭМ!$B$39:$B$782,W$366)+'СЕТ СН'!$F$16</f>
        <v>0</v>
      </c>
      <c r="X389" s="36">
        <f>SUMIFS(СВЦЭМ!$K$40:$K$783,СВЦЭМ!$A$40:$A$783,$A389,СВЦЭМ!$B$39:$B$782,X$366)+'СЕТ СН'!$F$16</f>
        <v>0</v>
      </c>
      <c r="Y389" s="36">
        <f>SUMIFS(СВЦЭМ!$K$40:$K$783,СВЦЭМ!$A$40:$A$783,$A389,СВЦЭМ!$B$39:$B$782,Y$366)+'СЕТ СН'!$F$16</f>
        <v>0</v>
      </c>
    </row>
    <row r="390" spans="1:26" ht="15.75" hidden="1" x14ac:dyDescent="0.2">
      <c r="A390" s="35">
        <f t="shared" si="10"/>
        <v>45589</v>
      </c>
      <c r="B390" s="36">
        <f>SUMIFS(СВЦЭМ!$K$40:$K$783,СВЦЭМ!$A$40:$A$783,$A390,СВЦЭМ!$B$39:$B$782,B$366)+'СЕТ СН'!$F$16</f>
        <v>0</v>
      </c>
      <c r="C390" s="36">
        <f>SUMIFS(СВЦЭМ!$K$40:$K$783,СВЦЭМ!$A$40:$A$783,$A390,СВЦЭМ!$B$39:$B$782,C$366)+'СЕТ СН'!$F$16</f>
        <v>0</v>
      </c>
      <c r="D390" s="36">
        <f>SUMIFS(СВЦЭМ!$K$40:$K$783,СВЦЭМ!$A$40:$A$783,$A390,СВЦЭМ!$B$39:$B$782,D$366)+'СЕТ СН'!$F$16</f>
        <v>0</v>
      </c>
      <c r="E390" s="36">
        <f>SUMIFS(СВЦЭМ!$K$40:$K$783,СВЦЭМ!$A$40:$A$783,$A390,СВЦЭМ!$B$39:$B$782,E$366)+'СЕТ СН'!$F$16</f>
        <v>0</v>
      </c>
      <c r="F390" s="36">
        <f>SUMIFS(СВЦЭМ!$K$40:$K$783,СВЦЭМ!$A$40:$A$783,$A390,СВЦЭМ!$B$39:$B$782,F$366)+'СЕТ СН'!$F$16</f>
        <v>0</v>
      </c>
      <c r="G390" s="36">
        <f>SUMIFS(СВЦЭМ!$K$40:$K$783,СВЦЭМ!$A$40:$A$783,$A390,СВЦЭМ!$B$39:$B$782,G$366)+'СЕТ СН'!$F$16</f>
        <v>0</v>
      </c>
      <c r="H390" s="36">
        <f>SUMIFS(СВЦЭМ!$K$40:$K$783,СВЦЭМ!$A$40:$A$783,$A390,СВЦЭМ!$B$39:$B$782,H$366)+'СЕТ СН'!$F$16</f>
        <v>0</v>
      </c>
      <c r="I390" s="36">
        <f>SUMIFS(СВЦЭМ!$K$40:$K$783,СВЦЭМ!$A$40:$A$783,$A390,СВЦЭМ!$B$39:$B$782,I$366)+'СЕТ СН'!$F$16</f>
        <v>0</v>
      </c>
      <c r="J390" s="36">
        <f>SUMIFS(СВЦЭМ!$K$40:$K$783,СВЦЭМ!$A$40:$A$783,$A390,СВЦЭМ!$B$39:$B$782,J$366)+'СЕТ СН'!$F$16</f>
        <v>0</v>
      </c>
      <c r="K390" s="36">
        <f>SUMIFS(СВЦЭМ!$K$40:$K$783,СВЦЭМ!$A$40:$A$783,$A390,СВЦЭМ!$B$39:$B$782,K$366)+'СЕТ СН'!$F$16</f>
        <v>0</v>
      </c>
      <c r="L390" s="36">
        <f>SUMIFS(СВЦЭМ!$K$40:$K$783,СВЦЭМ!$A$40:$A$783,$A390,СВЦЭМ!$B$39:$B$782,L$366)+'СЕТ СН'!$F$16</f>
        <v>0</v>
      </c>
      <c r="M390" s="36">
        <f>SUMIFS(СВЦЭМ!$K$40:$K$783,СВЦЭМ!$A$40:$A$783,$A390,СВЦЭМ!$B$39:$B$782,M$366)+'СЕТ СН'!$F$16</f>
        <v>0</v>
      </c>
      <c r="N390" s="36">
        <f>SUMIFS(СВЦЭМ!$K$40:$K$783,СВЦЭМ!$A$40:$A$783,$A390,СВЦЭМ!$B$39:$B$782,N$366)+'СЕТ СН'!$F$16</f>
        <v>0</v>
      </c>
      <c r="O390" s="36">
        <f>SUMIFS(СВЦЭМ!$K$40:$K$783,СВЦЭМ!$A$40:$A$783,$A390,СВЦЭМ!$B$39:$B$782,O$366)+'СЕТ СН'!$F$16</f>
        <v>0</v>
      </c>
      <c r="P390" s="36">
        <f>SUMIFS(СВЦЭМ!$K$40:$K$783,СВЦЭМ!$A$40:$A$783,$A390,СВЦЭМ!$B$39:$B$782,P$366)+'СЕТ СН'!$F$16</f>
        <v>0</v>
      </c>
      <c r="Q390" s="36">
        <f>SUMIFS(СВЦЭМ!$K$40:$K$783,СВЦЭМ!$A$40:$A$783,$A390,СВЦЭМ!$B$39:$B$782,Q$366)+'СЕТ СН'!$F$16</f>
        <v>0</v>
      </c>
      <c r="R390" s="36">
        <f>SUMIFS(СВЦЭМ!$K$40:$K$783,СВЦЭМ!$A$40:$A$783,$A390,СВЦЭМ!$B$39:$B$782,R$366)+'СЕТ СН'!$F$16</f>
        <v>0</v>
      </c>
      <c r="S390" s="36">
        <f>SUMIFS(СВЦЭМ!$K$40:$K$783,СВЦЭМ!$A$40:$A$783,$A390,СВЦЭМ!$B$39:$B$782,S$366)+'СЕТ СН'!$F$16</f>
        <v>0</v>
      </c>
      <c r="T390" s="36">
        <f>SUMIFS(СВЦЭМ!$K$40:$K$783,СВЦЭМ!$A$40:$A$783,$A390,СВЦЭМ!$B$39:$B$782,T$366)+'СЕТ СН'!$F$16</f>
        <v>0</v>
      </c>
      <c r="U390" s="36">
        <f>SUMIFS(СВЦЭМ!$K$40:$K$783,СВЦЭМ!$A$40:$A$783,$A390,СВЦЭМ!$B$39:$B$782,U$366)+'СЕТ СН'!$F$16</f>
        <v>0</v>
      </c>
      <c r="V390" s="36">
        <f>SUMIFS(СВЦЭМ!$K$40:$K$783,СВЦЭМ!$A$40:$A$783,$A390,СВЦЭМ!$B$39:$B$782,V$366)+'СЕТ СН'!$F$16</f>
        <v>0</v>
      </c>
      <c r="W390" s="36">
        <f>SUMIFS(СВЦЭМ!$K$40:$K$783,СВЦЭМ!$A$40:$A$783,$A390,СВЦЭМ!$B$39:$B$782,W$366)+'СЕТ СН'!$F$16</f>
        <v>0</v>
      </c>
      <c r="X390" s="36">
        <f>SUMIFS(СВЦЭМ!$K$40:$K$783,СВЦЭМ!$A$40:$A$783,$A390,СВЦЭМ!$B$39:$B$782,X$366)+'СЕТ СН'!$F$16</f>
        <v>0</v>
      </c>
      <c r="Y390" s="36">
        <f>SUMIFS(СВЦЭМ!$K$40:$K$783,СВЦЭМ!$A$40:$A$783,$A390,СВЦЭМ!$B$39:$B$782,Y$366)+'СЕТ СН'!$F$16</f>
        <v>0</v>
      </c>
    </row>
    <row r="391" spans="1:26" ht="15.75" hidden="1" x14ac:dyDescent="0.2">
      <c r="A391" s="35">
        <f t="shared" si="10"/>
        <v>45590</v>
      </c>
      <c r="B391" s="36">
        <f>SUMIFS(СВЦЭМ!$K$40:$K$783,СВЦЭМ!$A$40:$A$783,$A391,СВЦЭМ!$B$39:$B$782,B$366)+'СЕТ СН'!$F$16</f>
        <v>0</v>
      </c>
      <c r="C391" s="36">
        <f>SUMIFS(СВЦЭМ!$K$40:$K$783,СВЦЭМ!$A$40:$A$783,$A391,СВЦЭМ!$B$39:$B$782,C$366)+'СЕТ СН'!$F$16</f>
        <v>0</v>
      </c>
      <c r="D391" s="36">
        <f>SUMIFS(СВЦЭМ!$K$40:$K$783,СВЦЭМ!$A$40:$A$783,$A391,СВЦЭМ!$B$39:$B$782,D$366)+'СЕТ СН'!$F$16</f>
        <v>0</v>
      </c>
      <c r="E391" s="36">
        <f>SUMIFS(СВЦЭМ!$K$40:$K$783,СВЦЭМ!$A$40:$A$783,$A391,СВЦЭМ!$B$39:$B$782,E$366)+'СЕТ СН'!$F$16</f>
        <v>0</v>
      </c>
      <c r="F391" s="36">
        <f>SUMIFS(СВЦЭМ!$K$40:$K$783,СВЦЭМ!$A$40:$A$783,$A391,СВЦЭМ!$B$39:$B$782,F$366)+'СЕТ СН'!$F$16</f>
        <v>0</v>
      </c>
      <c r="G391" s="36">
        <f>SUMIFS(СВЦЭМ!$K$40:$K$783,СВЦЭМ!$A$40:$A$783,$A391,СВЦЭМ!$B$39:$B$782,G$366)+'СЕТ СН'!$F$16</f>
        <v>0</v>
      </c>
      <c r="H391" s="36">
        <f>SUMIFS(СВЦЭМ!$K$40:$K$783,СВЦЭМ!$A$40:$A$783,$A391,СВЦЭМ!$B$39:$B$782,H$366)+'СЕТ СН'!$F$16</f>
        <v>0</v>
      </c>
      <c r="I391" s="36">
        <f>SUMIFS(СВЦЭМ!$K$40:$K$783,СВЦЭМ!$A$40:$A$783,$A391,СВЦЭМ!$B$39:$B$782,I$366)+'СЕТ СН'!$F$16</f>
        <v>0</v>
      </c>
      <c r="J391" s="36">
        <f>SUMIFS(СВЦЭМ!$K$40:$K$783,СВЦЭМ!$A$40:$A$783,$A391,СВЦЭМ!$B$39:$B$782,J$366)+'СЕТ СН'!$F$16</f>
        <v>0</v>
      </c>
      <c r="K391" s="36">
        <f>SUMIFS(СВЦЭМ!$K$40:$K$783,СВЦЭМ!$A$40:$A$783,$A391,СВЦЭМ!$B$39:$B$782,K$366)+'СЕТ СН'!$F$16</f>
        <v>0</v>
      </c>
      <c r="L391" s="36">
        <f>SUMIFS(СВЦЭМ!$K$40:$K$783,СВЦЭМ!$A$40:$A$783,$A391,СВЦЭМ!$B$39:$B$782,L$366)+'СЕТ СН'!$F$16</f>
        <v>0</v>
      </c>
      <c r="M391" s="36">
        <f>SUMIFS(СВЦЭМ!$K$40:$K$783,СВЦЭМ!$A$40:$A$783,$A391,СВЦЭМ!$B$39:$B$782,M$366)+'СЕТ СН'!$F$16</f>
        <v>0</v>
      </c>
      <c r="N391" s="36">
        <f>SUMIFS(СВЦЭМ!$K$40:$K$783,СВЦЭМ!$A$40:$A$783,$A391,СВЦЭМ!$B$39:$B$782,N$366)+'СЕТ СН'!$F$16</f>
        <v>0</v>
      </c>
      <c r="O391" s="36">
        <f>SUMIFS(СВЦЭМ!$K$40:$K$783,СВЦЭМ!$A$40:$A$783,$A391,СВЦЭМ!$B$39:$B$782,O$366)+'СЕТ СН'!$F$16</f>
        <v>0</v>
      </c>
      <c r="P391" s="36">
        <f>SUMIFS(СВЦЭМ!$K$40:$K$783,СВЦЭМ!$A$40:$A$783,$A391,СВЦЭМ!$B$39:$B$782,P$366)+'СЕТ СН'!$F$16</f>
        <v>0</v>
      </c>
      <c r="Q391" s="36">
        <f>SUMIFS(СВЦЭМ!$K$40:$K$783,СВЦЭМ!$A$40:$A$783,$A391,СВЦЭМ!$B$39:$B$782,Q$366)+'СЕТ СН'!$F$16</f>
        <v>0</v>
      </c>
      <c r="R391" s="36">
        <f>SUMIFS(СВЦЭМ!$K$40:$K$783,СВЦЭМ!$A$40:$A$783,$A391,СВЦЭМ!$B$39:$B$782,R$366)+'СЕТ СН'!$F$16</f>
        <v>0</v>
      </c>
      <c r="S391" s="36">
        <f>SUMIFS(СВЦЭМ!$K$40:$K$783,СВЦЭМ!$A$40:$A$783,$A391,СВЦЭМ!$B$39:$B$782,S$366)+'СЕТ СН'!$F$16</f>
        <v>0</v>
      </c>
      <c r="T391" s="36">
        <f>SUMIFS(СВЦЭМ!$K$40:$K$783,СВЦЭМ!$A$40:$A$783,$A391,СВЦЭМ!$B$39:$B$782,T$366)+'СЕТ СН'!$F$16</f>
        <v>0</v>
      </c>
      <c r="U391" s="36">
        <f>SUMIFS(СВЦЭМ!$K$40:$K$783,СВЦЭМ!$A$40:$A$783,$A391,СВЦЭМ!$B$39:$B$782,U$366)+'СЕТ СН'!$F$16</f>
        <v>0</v>
      </c>
      <c r="V391" s="36">
        <f>SUMIFS(СВЦЭМ!$K$40:$K$783,СВЦЭМ!$A$40:$A$783,$A391,СВЦЭМ!$B$39:$B$782,V$366)+'СЕТ СН'!$F$16</f>
        <v>0</v>
      </c>
      <c r="W391" s="36">
        <f>SUMIFS(СВЦЭМ!$K$40:$K$783,СВЦЭМ!$A$40:$A$783,$A391,СВЦЭМ!$B$39:$B$782,W$366)+'СЕТ СН'!$F$16</f>
        <v>0</v>
      </c>
      <c r="X391" s="36">
        <f>SUMIFS(СВЦЭМ!$K$40:$K$783,СВЦЭМ!$A$40:$A$783,$A391,СВЦЭМ!$B$39:$B$782,X$366)+'СЕТ СН'!$F$16</f>
        <v>0</v>
      </c>
      <c r="Y391" s="36">
        <f>SUMIFS(СВЦЭМ!$K$40:$K$783,СВЦЭМ!$A$40:$A$783,$A391,СВЦЭМ!$B$39:$B$782,Y$366)+'СЕТ СН'!$F$16</f>
        <v>0</v>
      </c>
    </row>
    <row r="392" spans="1:26" ht="15.75" hidden="1" x14ac:dyDescent="0.2">
      <c r="A392" s="35">
        <f t="shared" si="10"/>
        <v>45591</v>
      </c>
      <c r="B392" s="36">
        <f>SUMIFS(СВЦЭМ!$K$40:$K$783,СВЦЭМ!$A$40:$A$783,$A392,СВЦЭМ!$B$39:$B$782,B$366)+'СЕТ СН'!$F$16</f>
        <v>0</v>
      </c>
      <c r="C392" s="36">
        <f>SUMIFS(СВЦЭМ!$K$40:$K$783,СВЦЭМ!$A$40:$A$783,$A392,СВЦЭМ!$B$39:$B$782,C$366)+'СЕТ СН'!$F$16</f>
        <v>0</v>
      </c>
      <c r="D392" s="36">
        <f>SUMIFS(СВЦЭМ!$K$40:$K$783,СВЦЭМ!$A$40:$A$783,$A392,СВЦЭМ!$B$39:$B$782,D$366)+'СЕТ СН'!$F$16</f>
        <v>0</v>
      </c>
      <c r="E392" s="36">
        <f>SUMIFS(СВЦЭМ!$K$40:$K$783,СВЦЭМ!$A$40:$A$783,$A392,СВЦЭМ!$B$39:$B$782,E$366)+'СЕТ СН'!$F$16</f>
        <v>0</v>
      </c>
      <c r="F392" s="36">
        <f>SUMIFS(СВЦЭМ!$K$40:$K$783,СВЦЭМ!$A$40:$A$783,$A392,СВЦЭМ!$B$39:$B$782,F$366)+'СЕТ СН'!$F$16</f>
        <v>0</v>
      </c>
      <c r="G392" s="36">
        <f>SUMIFS(СВЦЭМ!$K$40:$K$783,СВЦЭМ!$A$40:$A$783,$A392,СВЦЭМ!$B$39:$B$782,G$366)+'СЕТ СН'!$F$16</f>
        <v>0</v>
      </c>
      <c r="H392" s="36">
        <f>SUMIFS(СВЦЭМ!$K$40:$K$783,СВЦЭМ!$A$40:$A$783,$A392,СВЦЭМ!$B$39:$B$782,H$366)+'СЕТ СН'!$F$16</f>
        <v>0</v>
      </c>
      <c r="I392" s="36">
        <f>SUMIFS(СВЦЭМ!$K$40:$K$783,СВЦЭМ!$A$40:$A$783,$A392,СВЦЭМ!$B$39:$B$782,I$366)+'СЕТ СН'!$F$16</f>
        <v>0</v>
      </c>
      <c r="J392" s="36">
        <f>SUMIFS(СВЦЭМ!$K$40:$K$783,СВЦЭМ!$A$40:$A$783,$A392,СВЦЭМ!$B$39:$B$782,J$366)+'СЕТ СН'!$F$16</f>
        <v>0</v>
      </c>
      <c r="K392" s="36">
        <f>SUMIFS(СВЦЭМ!$K$40:$K$783,СВЦЭМ!$A$40:$A$783,$A392,СВЦЭМ!$B$39:$B$782,K$366)+'СЕТ СН'!$F$16</f>
        <v>0</v>
      </c>
      <c r="L392" s="36">
        <f>SUMIFS(СВЦЭМ!$K$40:$K$783,СВЦЭМ!$A$40:$A$783,$A392,СВЦЭМ!$B$39:$B$782,L$366)+'СЕТ СН'!$F$16</f>
        <v>0</v>
      </c>
      <c r="M392" s="36">
        <f>SUMIFS(СВЦЭМ!$K$40:$K$783,СВЦЭМ!$A$40:$A$783,$A392,СВЦЭМ!$B$39:$B$782,M$366)+'СЕТ СН'!$F$16</f>
        <v>0</v>
      </c>
      <c r="N392" s="36">
        <f>SUMIFS(СВЦЭМ!$K$40:$K$783,СВЦЭМ!$A$40:$A$783,$A392,СВЦЭМ!$B$39:$B$782,N$366)+'СЕТ СН'!$F$16</f>
        <v>0</v>
      </c>
      <c r="O392" s="36">
        <f>SUMIFS(СВЦЭМ!$K$40:$K$783,СВЦЭМ!$A$40:$A$783,$A392,СВЦЭМ!$B$39:$B$782,O$366)+'СЕТ СН'!$F$16</f>
        <v>0</v>
      </c>
      <c r="P392" s="36">
        <f>SUMIFS(СВЦЭМ!$K$40:$K$783,СВЦЭМ!$A$40:$A$783,$A392,СВЦЭМ!$B$39:$B$782,P$366)+'СЕТ СН'!$F$16</f>
        <v>0</v>
      </c>
      <c r="Q392" s="36">
        <f>SUMIFS(СВЦЭМ!$K$40:$K$783,СВЦЭМ!$A$40:$A$783,$A392,СВЦЭМ!$B$39:$B$782,Q$366)+'СЕТ СН'!$F$16</f>
        <v>0</v>
      </c>
      <c r="R392" s="36">
        <f>SUMIFS(СВЦЭМ!$K$40:$K$783,СВЦЭМ!$A$40:$A$783,$A392,СВЦЭМ!$B$39:$B$782,R$366)+'СЕТ СН'!$F$16</f>
        <v>0</v>
      </c>
      <c r="S392" s="36">
        <f>SUMIFS(СВЦЭМ!$K$40:$K$783,СВЦЭМ!$A$40:$A$783,$A392,СВЦЭМ!$B$39:$B$782,S$366)+'СЕТ СН'!$F$16</f>
        <v>0</v>
      </c>
      <c r="T392" s="36">
        <f>SUMIFS(СВЦЭМ!$K$40:$K$783,СВЦЭМ!$A$40:$A$783,$A392,СВЦЭМ!$B$39:$B$782,T$366)+'СЕТ СН'!$F$16</f>
        <v>0</v>
      </c>
      <c r="U392" s="36">
        <f>SUMIFS(СВЦЭМ!$K$40:$K$783,СВЦЭМ!$A$40:$A$783,$A392,СВЦЭМ!$B$39:$B$782,U$366)+'СЕТ СН'!$F$16</f>
        <v>0</v>
      </c>
      <c r="V392" s="36">
        <f>SUMIFS(СВЦЭМ!$K$40:$K$783,СВЦЭМ!$A$40:$A$783,$A392,СВЦЭМ!$B$39:$B$782,V$366)+'СЕТ СН'!$F$16</f>
        <v>0</v>
      </c>
      <c r="W392" s="36">
        <f>SUMIFS(СВЦЭМ!$K$40:$K$783,СВЦЭМ!$A$40:$A$783,$A392,СВЦЭМ!$B$39:$B$782,W$366)+'СЕТ СН'!$F$16</f>
        <v>0</v>
      </c>
      <c r="X392" s="36">
        <f>SUMIFS(СВЦЭМ!$K$40:$K$783,СВЦЭМ!$A$40:$A$783,$A392,СВЦЭМ!$B$39:$B$782,X$366)+'СЕТ СН'!$F$16</f>
        <v>0</v>
      </c>
      <c r="Y392" s="36">
        <f>SUMIFS(СВЦЭМ!$K$40:$K$783,СВЦЭМ!$A$40:$A$783,$A392,СВЦЭМ!$B$39:$B$782,Y$366)+'СЕТ СН'!$F$16</f>
        <v>0</v>
      </c>
    </row>
    <row r="393" spans="1:26" ht="15.75" hidden="1" x14ac:dyDescent="0.2">
      <c r="A393" s="35">
        <f t="shared" si="10"/>
        <v>45592</v>
      </c>
      <c r="B393" s="36">
        <f>SUMIFS(СВЦЭМ!$K$40:$K$783,СВЦЭМ!$A$40:$A$783,$A393,СВЦЭМ!$B$39:$B$782,B$366)+'СЕТ СН'!$F$16</f>
        <v>0</v>
      </c>
      <c r="C393" s="36">
        <f>SUMIFS(СВЦЭМ!$K$40:$K$783,СВЦЭМ!$A$40:$A$783,$A393,СВЦЭМ!$B$39:$B$782,C$366)+'СЕТ СН'!$F$16</f>
        <v>0</v>
      </c>
      <c r="D393" s="36">
        <f>SUMIFS(СВЦЭМ!$K$40:$K$783,СВЦЭМ!$A$40:$A$783,$A393,СВЦЭМ!$B$39:$B$782,D$366)+'СЕТ СН'!$F$16</f>
        <v>0</v>
      </c>
      <c r="E393" s="36">
        <f>SUMIFS(СВЦЭМ!$K$40:$K$783,СВЦЭМ!$A$40:$A$783,$A393,СВЦЭМ!$B$39:$B$782,E$366)+'СЕТ СН'!$F$16</f>
        <v>0</v>
      </c>
      <c r="F393" s="36">
        <f>SUMIFS(СВЦЭМ!$K$40:$K$783,СВЦЭМ!$A$40:$A$783,$A393,СВЦЭМ!$B$39:$B$782,F$366)+'СЕТ СН'!$F$16</f>
        <v>0</v>
      </c>
      <c r="G393" s="36">
        <f>SUMIFS(СВЦЭМ!$K$40:$K$783,СВЦЭМ!$A$40:$A$783,$A393,СВЦЭМ!$B$39:$B$782,G$366)+'СЕТ СН'!$F$16</f>
        <v>0</v>
      </c>
      <c r="H393" s="36">
        <f>SUMIFS(СВЦЭМ!$K$40:$K$783,СВЦЭМ!$A$40:$A$783,$A393,СВЦЭМ!$B$39:$B$782,H$366)+'СЕТ СН'!$F$16</f>
        <v>0</v>
      </c>
      <c r="I393" s="36">
        <f>SUMIFS(СВЦЭМ!$K$40:$K$783,СВЦЭМ!$A$40:$A$783,$A393,СВЦЭМ!$B$39:$B$782,I$366)+'СЕТ СН'!$F$16</f>
        <v>0</v>
      </c>
      <c r="J393" s="36">
        <f>SUMIFS(СВЦЭМ!$K$40:$K$783,СВЦЭМ!$A$40:$A$783,$A393,СВЦЭМ!$B$39:$B$782,J$366)+'СЕТ СН'!$F$16</f>
        <v>0</v>
      </c>
      <c r="K393" s="36">
        <f>SUMIFS(СВЦЭМ!$K$40:$K$783,СВЦЭМ!$A$40:$A$783,$A393,СВЦЭМ!$B$39:$B$782,K$366)+'СЕТ СН'!$F$16</f>
        <v>0</v>
      </c>
      <c r="L393" s="36">
        <f>SUMIFS(СВЦЭМ!$K$40:$K$783,СВЦЭМ!$A$40:$A$783,$A393,СВЦЭМ!$B$39:$B$782,L$366)+'СЕТ СН'!$F$16</f>
        <v>0</v>
      </c>
      <c r="M393" s="36">
        <f>SUMIFS(СВЦЭМ!$K$40:$K$783,СВЦЭМ!$A$40:$A$783,$A393,СВЦЭМ!$B$39:$B$782,M$366)+'СЕТ СН'!$F$16</f>
        <v>0</v>
      </c>
      <c r="N393" s="36">
        <f>SUMIFS(СВЦЭМ!$K$40:$K$783,СВЦЭМ!$A$40:$A$783,$A393,СВЦЭМ!$B$39:$B$782,N$366)+'СЕТ СН'!$F$16</f>
        <v>0</v>
      </c>
      <c r="O393" s="36">
        <f>SUMIFS(СВЦЭМ!$K$40:$K$783,СВЦЭМ!$A$40:$A$783,$A393,СВЦЭМ!$B$39:$B$782,O$366)+'СЕТ СН'!$F$16</f>
        <v>0</v>
      </c>
      <c r="P393" s="36">
        <f>SUMIFS(СВЦЭМ!$K$40:$K$783,СВЦЭМ!$A$40:$A$783,$A393,СВЦЭМ!$B$39:$B$782,P$366)+'СЕТ СН'!$F$16</f>
        <v>0</v>
      </c>
      <c r="Q393" s="36">
        <f>SUMIFS(СВЦЭМ!$K$40:$K$783,СВЦЭМ!$A$40:$A$783,$A393,СВЦЭМ!$B$39:$B$782,Q$366)+'СЕТ СН'!$F$16</f>
        <v>0</v>
      </c>
      <c r="R393" s="36">
        <f>SUMIFS(СВЦЭМ!$K$40:$K$783,СВЦЭМ!$A$40:$A$783,$A393,СВЦЭМ!$B$39:$B$782,R$366)+'СЕТ СН'!$F$16</f>
        <v>0</v>
      </c>
      <c r="S393" s="36">
        <f>SUMIFS(СВЦЭМ!$K$40:$K$783,СВЦЭМ!$A$40:$A$783,$A393,СВЦЭМ!$B$39:$B$782,S$366)+'СЕТ СН'!$F$16</f>
        <v>0</v>
      </c>
      <c r="T393" s="36">
        <f>SUMIFS(СВЦЭМ!$K$40:$K$783,СВЦЭМ!$A$40:$A$783,$A393,СВЦЭМ!$B$39:$B$782,T$366)+'СЕТ СН'!$F$16</f>
        <v>0</v>
      </c>
      <c r="U393" s="36">
        <f>SUMIFS(СВЦЭМ!$K$40:$K$783,СВЦЭМ!$A$40:$A$783,$A393,СВЦЭМ!$B$39:$B$782,U$366)+'СЕТ СН'!$F$16</f>
        <v>0</v>
      </c>
      <c r="V393" s="36">
        <f>SUMIFS(СВЦЭМ!$K$40:$K$783,СВЦЭМ!$A$40:$A$783,$A393,СВЦЭМ!$B$39:$B$782,V$366)+'СЕТ СН'!$F$16</f>
        <v>0</v>
      </c>
      <c r="W393" s="36">
        <f>SUMIFS(СВЦЭМ!$K$40:$K$783,СВЦЭМ!$A$40:$A$783,$A393,СВЦЭМ!$B$39:$B$782,W$366)+'СЕТ СН'!$F$16</f>
        <v>0</v>
      </c>
      <c r="X393" s="36">
        <f>SUMIFS(СВЦЭМ!$K$40:$K$783,СВЦЭМ!$A$40:$A$783,$A393,СВЦЭМ!$B$39:$B$782,X$366)+'СЕТ СН'!$F$16</f>
        <v>0</v>
      </c>
      <c r="Y393" s="36">
        <f>SUMIFS(СВЦЭМ!$K$40:$K$783,СВЦЭМ!$A$40:$A$783,$A393,СВЦЭМ!$B$39:$B$782,Y$366)+'СЕТ СН'!$F$16</f>
        <v>0</v>
      </c>
    </row>
    <row r="394" spans="1:26" ht="15.75" hidden="1" x14ac:dyDescent="0.2">
      <c r="A394" s="35">
        <f t="shared" si="10"/>
        <v>45593</v>
      </c>
      <c r="B394" s="36">
        <f>SUMIFS(СВЦЭМ!$K$40:$K$783,СВЦЭМ!$A$40:$A$783,$A394,СВЦЭМ!$B$39:$B$782,B$366)+'СЕТ СН'!$F$16</f>
        <v>0</v>
      </c>
      <c r="C394" s="36">
        <f>SUMIFS(СВЦЭМ!$K$40:$K$783,СВЦЭМ!$A$40:$A$783,$A394,СВЦЭМ!$B$39:$B$782,C$366)+'СЕТ СН'!$F$16</f>
        <v>0</v>
      </c>
      <c r="D394" s="36">
        <f>SUMIFS(СВЦЭМ!$K$40:$K$783,СВЦЭМ!$A$40:$A$783,$A394,СВЦЭМ!$B$39:$B$782,D$366)+'СЕТ СН'!$F$16</f>
        <v>0</v>
      </c>
      <c r="E394" s="36">
        <f>SUMIFS(СВЦЭМ!$K$40:$K$783,СВЦЭМ!$A$40:$A$783,$A394,СВЦЭМ!$B$39:$B$782,E$366)+'СЕТ СН'!$F$16</f>
        <v>0</v>
      </c>
      <c r="F394" s="36">
        <f>SUMIFS(СВЦЭМ!$K$40:$K$783,СВЦЭМ!$A$40:$A$783,$A394,СВЦЭМ!$B$39:$B$782,F$366)+'СЕТ СН'!$F$16</f>
        <v>0</v>
      </c>
      <c r="G394" s="36">
        <f>SUMIFS(СВЦЭМ!$K$40:$K$783,СВЦЭМ!$A$40:$A$783,$A394,СВЦЭМ!$B$39:$B$782,G$366)+'СЕТ СН'!$F$16</f>
        <v>0</v>
      </c>
      <c r="H394" s="36">
        <f>SUMIFS(СВЦЭМ!$K$40:$K$783,СВЦЭМ!$A$40:$A$783,$A394,СВЦЭМ!$B$39:$B$782,H$366)+'СЕТ СН'!$F$16</f>
        <v>0</v>
      </c>
      <c r="I394" s="36">
        <f>SUMIFS(СВЦЭМ!$K$40:$K$783,СВЦЭМ!$A$40:$A$783,$A394,СВЦЭМ!$B$39:$B$782,I$366)+'СЕТ СН'!$F$16</f>
        <v>0</v>
      </c>
      <c r="J394" s="36">
        <f>SUMIFS(СВЦЭМ!$K$40:$K$783,СВЦЭМ!$A$40:$A$783,$A394,СВЦЭМ!$B$39:$B$782,J$366)+'СЕТ СН'!$F$16</f>
        <v>0</v>
      </c>
      <c r="K394" s="36">
        <f>SUMIFS(СВЦЭМ!$K$40:$K$783,СВЦЭМ!$A$40:$A$783,$A394,СВЦЭМ!$B$39:$B$782,K$366)+'СЕТ СН'!$F$16</f>
        <v>0</v>
      </c>
      <c r="L394" s="36">
        <f>SUMIFS(СВЦЭМ!$K$40:$K$783,СВЦЭМ!$A$40:$A$783,$A394,СВЦЭМ!$B$39:$B$782,L$366)+'СЕТ СН'!$F$16</f>
        <v>0</v>
      </c>
      <c r="M394" s="36">
        <f>SUMIFS(СВЦЭМ!$K$40:$K$783,СВЦЭМ!$A$40:$A$783,$A394,СВЦЭМ!$B$39:$B$782,M$366)+'СЕТ СН'!$F$16</f>
        <v>0</v>
      </c>
      <c r="N394" s="36">
        <f>SUMIFS(СВЦЭМ!$K$40:$K$783,СВЦЭМ!$A$40:$A$783,$A394,СВЦЭМ!$B$39:$B$782,N$366)+'СЕТ СН'!$F$16</f>
        <v>0</v>
      </c>
      <c r="O394" s="36">
        <f>SUMIFS(СВЦЭМ!$K$40:$K$783,СВЦЭМ!$A$40:$A$783,$A394,СВЦЭМ!$B$39:$B$782,O$366)+'СЕТ СН'!$F$16</f>
        <v>0</v>
      </c>
      <c r="P394" s="36">
        <f>SUMIFS(СВЦЭМ!$K$40:$K$783,СВЦЭМ!$A$40:$A$783,$A394,СВЦЭМ!$B$39:$B$782,P$366)+'СЕТ СН'!$F$16</f>
        <v>0</v>
      </c>
      <c r="Q394" s="36">
        <f>SUMIFS(СВЦЭМ!$K$40:$K$783,СВЦЭМ!$A$40:$A$783,$A394,СВЦЭМ!$B$39:$B$782,Q$366)+'СЕТ СН'!$F$16</f>
        <v>0</v>
      </c>
      <c r="R394" s="36">
        <f>SUMIFS(СВЦЭМ!$K$40:$K$783,СВЦЭМ!$A$40:$A$783,$A394,СВЦЭМ!$B$39:$B$782,R$366)+'СЕТ СН'!$F$16</f>
        <v>0</v>
      </c>
      <c r="S394" s="36">
        <f>SUMIFS(СВЦЭМ!$K$40:$K$783,СВЦЭМ!$A$40:$A$783,$A394,СВЦЭМ!$B$39:$B$782,S$366)+'СЕТ СН'!$F$16</f>
        <v>0</v>
      </c>
      <c r="T394" s="36">
        <f>SUMIFS(СВЦЭМ!$K$40:$K$783,СВЦЭМ!$A$40:$A$783,$A394,СВЦЭМ!$B$39:$B$782,T$366)+'СЕТ СН'!$F$16</f>
        <v>0</v>
      </c>
      <c r="U394" s="36">
        <f>SUMIFS(СВЦЭМ!$K$40:$K$783,СВЦЭМ!$A$40:$A$783,$A394,СВЦЭМ!$B$39:$B$782,U$366)+'СЕТ СН'!$F$16</f>
        <v>0</v>
      </c>
      <c r="V394" s="36">
        <f>SUMIFS(СВЦЭМ!$K$40:$K$783,СВЦЭМ!$A$40:$A$783,$A394,СВЦЭМ!$B$39:$B$782,V$366)+'СЕТ СН'!$F$16</f>
        <v>0</v>
      </c>
      <c r="W394" s="36">
        <f>SUMIFS(СВЦЭМ!$K$40:$K$783,СВЦЭМ!$A$40:$A$783,$A394,СВЦЭМ!$B$39:$B$782,W$366)+'СЕТ СН'!$F$16</f>
        <v>0</v>
      </c>
      <c r="X394" s="36">
        <f>SUMIFS(СВЦЭМ!$K$40:$K$783,СВЦЭМ!$A$40:$A$783,$A394,СВЦЭМ!$B$39:$B$782,X$366)+'СЕТ СН'!$F$16</f>
        <v>0</v>
      </c>
      <c r="Y394" s="36">
        <f>SUMIFS(СВЦЭМ!$K$40:$K$783,СВЦЭМ!$A$40:$A$783,$A394,СВЦЭМ!$B$39:$B$782,Y$366)+'СЕТ СН'!$F$16</f>
        <v>0</v>
      </c>
    </row>
    <row r="395" spans="1:26" ht="15.75" hidden="1" x14ac:dyDescent="0.2">
      <c r="A395" s="35">
        <f t="shared" si="10"/>
        <v>45594</v>
      </c>
      <c r="B395" s="36">
        <f>SUMIFS(СВЦЭМ!$K$40:$K$783,СВЦЭМ!$A$40:$A$783,$A395,СВЦЭМ!$B$39:$B$782,B$366)+'СЕТ СН'!$F$16</f>
        <v>0</v>
      </c>
      <c r="C395" s="36">
        <f>SUMIFS(СВЦЭМ!$K$40:$K$783,СВЦЭМ!$A$40:$A$783,$A395,СВЦЭМ!$B$39:$B$782,C$366)+'СЕТ СН'!$F$16</f>
        <v>0</v>
      </c>
      <c r="D395" s="36">
        <f>SUMIFS(СВЦЭМ!$K$40:$K$783,СВЦЭМ!$A$40:$A$783,$A395,СВЦЭМ!$B$39:$B$782,D$366)+'СЕТ СН'!$F$16</f>
        <v>0</v>
      </c>
      <c r="E395" s="36">
        <f>SUMIFS(СВЦЭМ!$K$40:$K$783,СВЦЭМ!$A$40:$A$783,$A395,СВЦЭМ!$B$39:$B$782,E$366)+'СЕТ СН'!$F$16</f>
        <v>0</v>
      </c>
      <c r="F395" s="36">
        <f>SUMIFS(СВЦЭМ!$K$40:$K$783,СВЦЭМ!$A$40:$A$783,$A395,СВЦЭМ!$B$39:$B$782,F$366)+'СЕТ СН'!$F$16</f>
        <v>0</v>
      </c>
      <c r="G395" s="36">
        <f>SUMIFS(СВЦЭМ!$K$40:$K$783,СВЦЭМ!$A$40:$A$783,$A395,СВЦЭМ!$B$39:$B$782,G$366)+'СЕТ СН'!$F$16</f>
        <v>0</v>
      </c>
      <c r="H395" s="36">
        <f>SUMIFS(СВЦЭМ!$K$40:$K$783,СВЦЭМ!$A$40:$A$783,$A395,СВЦЭМ!$B$39:$B$782,H$366)+'СЕТ СН'!$F$16</f>
        <v>0</v>
      </c>
      <c r="I395" s="36">
        <f>SUMIFS(СВЦЭМ!$K$40:$K$783,СВЦЭМ!$A$40:$A$783,$A395,СВЦЭМ!$B$39:$B$782,I$366)+'СЕТ СН'!$F$16</f>
        <v>0</v>
      </c>
      <c r="J395" s="36">
        <f>SUMIFS(СВЦЭМ!$K$40:$K$783,СВЦЭМ!$A$40:$A$783,$A395,СВЦЭМ!$B$39:$B$782,J$366)+'СЕТ СН'!$F$16</f>
        <v>0</v>
      </c>
      <c r="K395" s="36">
        <f>SUMIFS(СВЦЭМ!$K$40:$K$783,СВЦЭМ!$A$40:$A$783,$A395,СВЦЭМ!$B$39:$B$782,K$366)+'СЕТ СН'!$F$16</f>
        <v>0</v>
      </c>
      <c r="L395" s="36">
        <f>SUMIFS(СВЦЭМ!$K$40:$K$783,СВЦЭМ!$A$40:$A$783,$A395,СВЦЭМ!$B$39:$B$782,L$366)+'СЕТ СН'!$F$16</f>
        <v>0</v>
      </c>
      <c r="M395" s="36">
        <f>SUMIFS(СВЦЭМ!$K$40:$K$783,СВЦЭМ!$A$40:$A$783,$A395,СВЦЭМ!$B$39:$B$782,M$366)+'СЕТ СН'!$F$16</f>
        <v>0</v>
      </c>
      <c r="N395" s="36">
        <f>SUMIFS(СВЦЭМ!$K$40:$K$783,СВЦЭМ!$A$40:$A$783,$A395,СВЦЭМ!$B$39:$B$782,N$366)+'СЕТ СН'!$F$16</f>
        <v>0</v>
      </c>
      <c r="O395" s="36">
        <f>SUMIFS(СВЦЭМ!$K$40:$K$783,СВЦЭМ!$A$40:$A$783,$A395,СВЦЭМ!$B$39:$B$782,O$366)+'СЕТ СН'!$F$16</f>
        <v>0</v>
      </c>
      <c r="P395" s="36">
        <f>SUMIFS(СВЦЭМ!$K$40:$K$783,СВЦЭМ!$A$40:$A$783,$A395,СВЦЭМ!$B$39:$B$782,P$366)+'СЕТ СН'!$F$16</f>
        <v>0</v>
      </c>
      <c r="Q395" s="36">
        <f>SUMIFS(СВЦЭМ!$K$40:$K$783,СВЦЭМ!$A$40:$A$783,$A395,СВЦЭМ!$B$39:$B$782,Q$366)+'СЕТ СН'!$F$16</f>
        <v>0</v>
      </c>
      <c r="R395" s="36">
        <f>SUMIFS(СВЦЭМ!$K$40:$K$783,СВЦЭМ!$A$40:$A$783,$A395,СВЦЭМ!$B$39:$B$782,R$366)+'СЕТ СН'!$F$16</f>
        <v>0</v>
      </c>
      <c r="S395" s="36">
        <f>SUMIFS(СВЦЭМ!$K$40:$K$783,СВЦЭМ!$A$40:$A$783,$A395,СВЦЭМ!$B$39:$B$782,S$366)+'СЕТ СН'!$F$16</f>
        <v>0</v>
      </c>
      <c r="T395" s="36">
        <f>SUMIFS(СВЦЭМ!$K$40:$K$783,СВЦЭМ!$A$40:$A$783,$A395,СВЦЭМ!$B$39:$B$782,T$366)+'СЕТ СН'!$F$16</f>
        <v>0</v>
      </c>
      <c r="U395" s="36">
        <f>SUMIFS(СВЦЭМ!$K$40:$K$783,СВЦЭМ!$A$40:$A$783,$A395,СВЦЭМ!$B$39:$B$782,U$366)+'СЕТ СН'!$F$16</f>
        <v>0</v>
      </c>
      <c r="V395" s="36">
        <f>SUMIFS(СВЦЭМ!$K$40:$K$783,СВЦЭМ!$A$40:$A$783,$A395,СВЦЭМ!$B$39:$B$782,V$366)+'СЕТ СН'!$F$16</f>
        <v>0</v>
      </c>
      <c r="W395" s="36">
        <f>SUMIFS(СВЦЭМ!$K$40:$K$783,СВЦЭМ!$A$40:$A$783,$A395,СВЦЭМ!$B$39:$B$782,W$366)+'СЕТ СН'!$F$16</f>
        <v>0</v>
      </c>
      <c r="X395" s="36">
        <f>SUMIFS(СВЦЭМ!$K$40:$K$783,СВЦЭМ!$A$40:$A$783,$A395,СВЦЭМ!$B$39:$B$782,X$366)+'СЕТ СН'!$F$16</f>
        <v>0</v>
      </c>
      <c r="Y395" s="36">
        <f>SUMIFS(СВЦЭМ!$K$40:$K$783,СВЦЭМ!$A$40:$A$783,$A395,СВЦЭМ!$B$39:$B$782,Y$366)+'СЕТ СН'!$F$16</f>
        <v>0</v>
      </c>
    </row>
    <row r="396" spans="1:26" ht="15.75" hidden="1" x14ac:dyDescent="0.2">
      <c r="A396" s="35">
        <f t="shared" si="10"/>
        <v>45595</v>
      </c>
      <c r="B396" s="36">
        <f>SUMIFS(СВЦЭМ!$K$40:$K$783,СВЦЭМ!$A$40:$A$783,$A396,СВЦЭМ!$B$39:$B$782,B$366)+'СЕТ СН'!$F$16</f>
        <v>0</v>
      </c>
      <c r="C396" s="36">
        <f>SUMIFS(СВЦЭМ!$K$40:$K$783,СВЦЭМ!$A$40:$A$783,$A396,СВЦЭМ!$B$39:$B$782,C$366)+'СЕТ СН'!$F$16</f>
        <v>0</v>
      </c>
      <c r="D396" s="36">
        <f>SUMIFS(СВЦЭМ!$K$40:$K$783,СВЦЭМ!$A$40:$A$783,$A396,СВЦЭМ!$B$39:$B$782,D$366)+'СЕТ СН'!$F$16</f>
        <v>0</v>
      </c>
      <c r="E396" s="36">
        <f>SUMIFS(СВЦЭМ!$K$40:$K$783,СВЦЭМ!$A$40:$A$783,$A396,СВЦЭМ!$B$39:$B$782,E$366)+'СЕТ СН'!$F$16</f>
        <v>0</v>
      </c>
      <c r="F396" s="36">
        <f>SUMIFS(СВЦЭМ!$K$40:$K$783,СВЦЭМ!$A$40:$A$783,$A396,СВЦЭМ!$B$39:$B$782,F$366)+'СЕТ СН'!$F$16</f>
        <v>0</v>
      </c>
      <c r="G396" s="36">
        <f>SUMIFS(СВЦЭМ!$K$40:$K$783,СВЦЭМ!$A$40:$A$783,$A396,СВЦЭМ!$B$39:$B$782,G$366)+'СЕТ СН'!$F$16</f>
        <v>0</v>
      </c>
      <c r="H396" s="36">
        <f>SUMIFS(СВЦЭМ!$K$40:$K$783,СВЦЭМ!$A$40:$A$783,$A396,СВЦЭМ!$B$39:$B$782,H$366)+'СЕТ СН'!$F$16</f>
        <v>0</v>
      </c>
      <c r="I396" s="36">
        <f>SUMIFS(СВЦЭМ!$K$40:$K$783,СВЦЭМ!$A$40:$A$783,$A396,СВЦЭМ!$B$39:$B$782,I$366)+'СЕТ СН'!$F$16</f>
        <v>0</v>
      </c>
      <c r="J396" s="36">
        <f>SUMIFS(СВЦЭМ!$K$40:$K$783,СВЦЭМ!$A$40:$A$783,$A396,СВЦЭМ!$B$39:$B$782,J$366)+'СЕТ СН'!$F$16</f>
        <v>0</v>
      </c>
      <c r="K396" s="36">
        <f>SUMIFS(СВЦЭМ!$K$40:$K$783,СВЦЭМ!$A$40:$A$783,$A396,СВЦЭМ!$B$39:$B$782,K$366)+'СЕТ СН'!$F$16</f>
        <v>0</v>
      </c>
      <c r="L396" s="36">
        <f>SUMIFS(СВЦЭМ!$K$40:$K$783,СВЦЭМ!$A$40:$A$783,$A396,СВЦЭМ!$B$39:$B$782,L$366)+'СЕТ СН'!$F$16</f>
        <v>0</v>
      </c>
      <c r="M396" s="36">
        <f>SUMIFS(СВЦЭМ!$K$40:$K$783,СВЦЭМ!$A$40:$A$783,$A396,СВЦЭМ!$B$39:$B$782,M$366)+'СЕТ СН'!$F$16</f>
        <v>0</v>
      </c>
      <c r="N396" s="36">
        <f>SUMIFS(СВЦЭМ!$K$40:$K$783,СВЦЭМ!$A$40:$A$783,$A396,СВЦЭМ!$B$39:$B$782,N$366)+'СЕТ СН'!$F$16</f>
        <v>0</v>
      </c>
      <c r="O396" s="36">
        <f>SUMIFS(СВЦЭМ!$K$40:$K$783,СВЦЭМ!$A$40:$A$783,$A396,СВЦЭМ!$B$39:$B$782,O$366)+'СЕТ СН'!$F$16</f>
        <v>0</v>
      </c>
      <c r="P396" s="36">
        <f>SUMIFS(СВЦЭМ!$K$40:$K$783,СВЦЭМ!$A$40:$A$783,$A396,СВЦЭМ!$B$39:$B$782,P$366)+'СЕТ СН'!$F$16</f>
        <v>0</v>
      </c>
      <c r="Q396" s="36">
        <f>SUMIFS(СВЦЭМ!$K$40:$K$783,СВЦЭМ!$A$40:$A$783,$A396,СВЦЭМ!$B$39:$B$782,Q$366)+'СЕТ СН'!$F$16</f>
        <v>0</v>
      </c>
      <c r="R396" s="36">
        <f>SUMIFS(СВЦЭМ!$K$40:$K$783,СВЦЭМ!$A$40:$A$783,$A396,СВЦЭМ!$B$39:$B$782,R$366)+'СЕТ СН'!$F$16</f>
        <v>0</v>
      </c>
      <c r="S396" s="36">
        <f>SUMIFS(СВЦЭМ!$K$40:$K$783,СВЦЭМ!$A$40:$A$783,$A396,СВЦЭМ!$B$39:$B$782,S$366)+'СЕТ СН'!$F$16</f>
        <v>0</v>
      </c>
      <c r="T396" s="36">
        <f>SUMIFS(СВЦЭМ!$K$40:$K$783,СВЦЭМ!$A$40:$A$783,$A396,СВЦЭМ!$B$39:$B$782,T$366)+'СЕТ СН'!$F$16</f>
        <v>0</v>
      </c>
      <c r="U396" s="36">
        <f>SUMIFS(СВЦЭМ!$K$40:$K$783,СВЦЭМ!$A$40:$A$783,$A396,СВЦЭМ!$B$39:$B$782,U$366)+'СЕТ СН'!$F$16</f>
        <v>0</v>
      </c>
      <c r="V396" s="36">
        <f>SUMIFS(СВЦЭМ!$K$40:$K$783,СВЦЭМ!$A$40:$A$783,$A396,СВЦЭМ!$B$39:$B$782,V$366)+'СЕТ СН'!$F$16</f>
        <v>0</v>
      </c>
      <c r="W396" s="36">
        <f>SUMIFS(СВЦЭМ!$K$40:$K$783,СВЦЭМ!$A$40:$A$783,$A396,СВЦЭМ!$B$39:$B$782,W$366)+'СЕТ СН'!$F$16</f>
        <v>0</v>
      </c>
      <c r="X396" s="36">
        <f>SUMIFS(СВЦЭМ!$K$40:$K$783,СВЦЭМ!$A$40:$A$783,$A396,СВЦЭМ!$B$39:$B$782,X$366)+'СЕТ СН'!$F$16</f>
        <v>0</v>
      </c>
      <c r="Y396" s="36">
        <f>SUMIFS(СВЦЭМ!$K$40:$K$783,СВЦЭМ!$A$40:$A$783,$A396,СВЦЭМ!$B$39:$B$782,Y$366)+'СЕТ СН'!$F$16</f>
        <v>0</v>
      </c>
    </row>
    <row r="397" spans="1:26" ht="15.75" hidden="1" x14ac:dyDescent="0.2">
      <c r="A397" s="35">
        <f t="shared" si="10"/>
        <v>45596</v>
      </c>
      <c r="B397" s="36">
        <f>SUMIFS(СВЦЭМ!$K$40:$K$783,СВЦЭМ!$A$40:$A$783,$A397,СВЦЭМ!$B$39:$B$782,B$366)+'СЕТ СН'!$F$16</f>
        <v>0</v>
      </c>
      <c r="C397" s="36">
        <f>SUMIFS(СВЦЭМ!$K$40:$K$783,СВЦЭМ!$A$40:$A$783,$A397,СВЦЭМ!$B$39:$B$782,C$366)+'СЕТ СН'!$F$16</f>
        <v>0</v>
      </c>
      <c r="D397" s="36">
        <f>SUMIFS(СВЦЭМ!$K$40:$K$783,СВЦЭМ!$A$40:$A$783,$A397,СВЦЭМ!$B$39:$B$782,D$366)+'СЕТ СН'!$F$16</f>
        <v>0</v>
      </c>
      <c r="E397" s="36">
        <f>SUMIFS(СВЦЭМ!$K$40:$K$783,СВЦЭМ!$A$40:$A$783,$A397,СВЦЭМ!$B$39:$B$782,E$366)+'СЕТ СН'!$F$16</f>
        <v>0</v>
      </c>
      <c r="F397" s="36">
        <f>SUMIFS(СВЦЭМ!$K$40:$K$783,СВЦЭМ!$A$40:$A$783,$A397,СВЦЭМ!$B$39:$B$782,F$366)+'СЕТ СН'!$F$16</f>
        <v>0</v>
      </c>
      <c r="G397" s="36">
        <f>SUMIFS(СВЦЭМ!$K$40:$K$783,СВЦЭМ!$A$40:$A$783,$A397,СВЦЭМ!$B$39:$B$782,G$366)+'СЕТ СН'!$F$16</f>
        <v>0</v>
      </c>
      <c r="H397" s="36">
        <f>SUMIFS(СВЦЭМ!$K$40:$K$783,СВЦЭМ!$A$40:$A$783,$A397,СВЦЭМ!$B$39:$B$782,H$366)+'СЕТ СН'!$F$16</f>
        <v>0</v>
      </c>
      <c r="I397" s="36">
        <f>SUMIFS(СВЦЭМ!$K$40:$K$783,СВЦЭМ!$A$40:$A$783,$A397,СВЦЭМ!$B$39:$B$782,I$366)+'СЕТ СН'!$F$16</f>
        <v>0</v>
      </c>
      <c r="J397" s="36">
        <f>SUMIFS(СВЦЭМ!$K$40:$K$783,СВЦЭМ!$A$40:$A$783,$A397,СВЦЭМ!$B$39:$B$782,J$366)+'СЕТ СН'!$F$16</f>
        <v>0</v>
      </c>
      <c r="K397" s="36">
        <f>SUMIFS(СВЦЭМ!$K$40:$K$783,СВЦЭМ!$A$40:$A$783,$A397,СВЦЭМ!$B$39:$B$782,K$366)+'СЕТ СН'!$F$16</f>
        <v>0</v>
      </c>
      <c r="L397" s="36">
        <f>SUMIFS(СВЦЭМ!$K$40:$K$783,СВЦЭМ!$A$40:$A$783,$A397,СВЦЭМ!$B$39:$B$782,L$366)+'СЕТ СН'!$F$16</f>
        <v>0</v>
      </c>
      <c r="M397" s="36">
        <f>SUMIFS(СВЦЭМ!$K$40:$K$783,СВЦЭМ!$A$40:$A$783,$A397,СВЦЭМ!$B$39:$B$782,M$366)+'СЕТ СН'!$F$16</f>
        <v>0</v>
      </c>
      <c r="N397" s="36">
        <f>SUMIFS(СВЦЭМ!$K$40:$K$783,СВЦЭМ!$A$40:$A$783,$A397,СВЦЭМ!$B$39:$B$782,N$366)+'СЕТ СН'!$F$16</f>
        <v>0</v>
      </c>
      <c r="O397" s="36">
        <f>SUMIFS(СВЦЭМ!$K$40:$K$783,СВЦЭМ!$A$40:$A$783,$A397,СВЦЭМ!$B$39:$B$782,O$366)+'СЕТ СН'!$F$16</f>
        <v>0</v>
      </c>
      <c r="P397" s="36">
        <f>SUMIFS(СВЦЭМ!$K$40:$K$783,СВЦЭМ!$A$40:$A$783,$A397,СВЦЭМ!$B$39:$B$782,P$366)+'СЕТ СН'!$F$16</f>
        <v>0</v>
      </c>
      <c r="Q397" s="36">
        <f>SUMIFS(СВЦЭМ!$K$40:$K$783,СВЦЭМ!$A$40:$A$783,$A397,СВЦЭМ!$B$39:$B$782,Q$366)+'СЕТ СН'!$F$16</f>
        <v>0</v>
      </c>
      <c r="R397" s="36">
        <f>SUMIFS(СВЦЭМ!$K$40:$K$783,СВЦЭМ!$A$40:$A$783,$A397,СВЦЭМ!$B$39:$B$782,R$366)+'СЕТ СН'!$F$16</f>
        <v>0</v>
      </c>
      <c r="S397" s="36">
        <f>SUMIFS(СВЦЭМ!$K$40:$K$783,СВЦЭМ!$A$40:$A$783,$A397,СВЦЭМ!$B$39:$B$782,S$366)+'СЕТ СН'!$F$16</f>
        <v>0</v>
      </c>
      <c r="T397" s="36">
        <f>SUMIFS(СВЦЭМ!$K$40:$K$783,СВЦЭМ!$A$40:$A$783,$A397,СВЦЭМ!$B$39:$B$782,T$366)+'СЕТ СН'!$F$16</f>
        <v>0</v>
      </c>
      <c r="U397" s="36">
        <f>SUMIFS(СВЦЭМ!$K$40:$K$783,СВЦЭМ!$A$40:$A$783,$A397,СВЦЭМ!$B$39:$B$782,U$366)+'СЕТ СН'!$F$16</f>
        <v>0</v>
      </c>
      <c r="V397" s="36">
        <f>SUMIFS(СВЦЭМ!$K$40:$K$783,СВЦЭМ!$A$40:$A$783,$A397,СВЦЭМ!$B$39:$B$782,V$366)+'СЕТ СН'!$F$16</f>
        <v>0</v>
      </c>
      <c r="W397" s="36">
        <f>SUMIFS(СВЦЭМ!$K$40:$K$783,СВЦЭМ!$A$40:$A$783,$A397,СВЦЭМ!$B$39:$B$782,W$366)+'СЕТ СН'!$F$16</f>
        <v>0</v>
      </c>
      <c r="X397" s="36">
        <f>SUMIFS(СВЦЭМ!$K$40:$K$783,СВЦЭМ!$A$40:$A$783,$A397,СВЦЭМ!$B$39:$B$782,X$366)+'СЕТ СН'!$F$16</f>
        <v>0</v>
      </c>
      <c r="Y397" s="36">
        <f>SUMIFS(СВЦЭМ!$K$40:$K$783,СВЦЭМ!$A$40:$A$783,$A397,СВЦЭМ!$B$39:$B$782,Y$366)+'СЕТ СН'!$F$16</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7" t="s">
        <v>7</v>
      </c>
      <c r="B399" s="131" t="s">
        <v>121</v>
      </c>
      <c r="C399" s="132"/>
      <c r="D399" s="132"/>
      <c r="E399" s="132"/>
      <c r="F399" s="132"/>
      <c r="G399" s="132"/>
      <c r="H399" s="132"/>
      <c r="I399" s="132"/>
      <c r="J399" s="132"/>
      <c r="K399" s="132"/>
      <c r="L399" s="132"/>
      <c r="M399" s="132"/>
      <c r="N399" s="132"/>
      <c r="O399" s="132"/>
      <c r="P399" s="132"/>
      <c r="Q399" s="132"/>
      <c r="R399" s="132"/>
      <c r="S399" s="132"/>
      <c r="T399" s="132"/>
      <c r="U399" s="132"/>
      <c r="V399" s="132"/>
      <c r="W399" s="132"/>
      <c r="X399" s="132"/>
      <c r="Y399" s="133"/>
    </row>
    <row r="400" spans="1:26" ht="12.75" hidden="1" customHeight="1" x14ac:dyDescent="0.2">
      <c r="A400" s="138"/>
      <c r="B400" s="134"/>
      <c r="C400" s="135"/>
      <c r="D400" s="135"/>
      <c r="E400" s="135"/>
      <c r="F400" s="135"/>
      <c r="G400" s="135"/>
      <c r="H400" s="135"/>
      <c r="I400" s="135"/>
      <c r="J400" s="135"/>
      <c r="K400" s="135"/>
      <c r="L400" s="135"/>
      <c r="M400" s="135"/>
      <c r="N400" s="135"/>
      <c r="O400" s="135"/>
      <c r="P400" s="135"/>
      <c r="Q400" s="135"/>
      <c r="R400" s="135"/>
      <c r="S400" s="135"/>
      <c r="T400" s="135"/>
      <c r="U400" s="135"/>
      <c r="V400" s="135"/>
      <c r="W400" s="135"/>
      <c r="X400" s="135"/>
      <c r="Y400" s="136"/>
    </row>
    <row r="401" spans="1:27" s="46" customFormat="1" ht="12.75" hidden="1" customHeight="1" x14ac:dyDescent="0.2">
      <c r="A401" s="139"/>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01.10.2024</v>
      </c>
      <c r="B402" s="36">
        <f>SUMIFS(СВЦЭМ!$L$40:$L$783,СВЦЭМ!$A$40:$A$783,$A402,СВЦЭМ!$B$39:$B$782,B$401)+'СЕТ СН'!$F$16</f>
        <v>0</v>
      </c>
      <c r="C402" s="36">
        <f>SUMIFS(СВЦЭМ!$L$40:$L$783,СВЦЭМ!$A$40:$A$783,$A402,СВЦЭМ!$B$39:$B$782,C$401)+'СЕТ СН'!$F$16</f>
        <v>0</v>
      </c>
      <c r="D402" s="36">
        <f>SUMIFS(СВЦЭМ!$L$40:$L$783,СВЦЭМ!$A$40:$A$783,$A402,СВЦЭМ!$B$39:$B$782,D$401)+'СЕТ СН'!$F$16</f>
        <v>0</v>
      </c>
      <c r="E402" s="36">
        <f>SUMIFS(СВЦЭМ!$L$40:$L$783,СВЦЭМ!$A$40:$A$783,$A402,СВЦЭМ!$B$39:$B$782,E$401)+'СЕТ СН'!$F$16</f>
        <v>0</v>
      </c>
      <c r="F402" s="36">
        <f>SUMIFS(СВЦЭМ!$L$40:$L$783,СВЦЭМ!$A$40:$A$783,$A402,СВЦЭМ!$B$39:$B$782,F$401)+'СЕТ СН'!$F$16</f>
        <v>0</v>
      </c>
      <c r="G402" s="36">
        <f>SUMIFS(СВЦЭМ!$L$40:$L$783,СВЦЭМ!$A$40:$A$783,$A402,СВЦЭМ!$B$39:$B$782,G$401)+'СЕТ СН'!$F$16</f>
        <v>0</v>
      </c>
      <c r="H402" s="36">
        <f>SUMIFS(СВЦЭМ!$L$40:$L$783,СВЦЭМ!$A$40:$A$783,$A402,СВЦЭМ!$B$39:$B$782,H$401)+'СЕТ СН'!$F$16</f>
        <v>0</v>
      </c>
      <c r="I402" s="36">
        <f>SUMIFS(СВЦЭМ!$L$40:$L$783,СВЦЭМ!$A$40:$A$783,$A402,СВЦЭМ!$B$39:$B$782,I$401)+'СЕТ СН'!$F$16</f>
        <v>0</v>
      </c>
      <c r="J402" s="36">
        <f>SUMIFS(СВЦЭМ!$L$40:$L$783,СВЦЭМ!$A$40:$A$783,$A402,СВЦЭМ!$B$39:$B$782,J$401)+'СЕТ СН'!$F$16</f>
        <v>0</v>
      </c>
      <c r="K402" s="36">
        <f>SUMIFS(СВЦЭМ!$L$40:$L$783,СВЦЭМ!$A$40:$A$783,$A402,СВЦЭМ!$B$39:$B$782,K$401)+'СЕТ СН'!$F$16</f>
        <v>0</v>
      </c>
      <c r="L402" s="36">
        <f>SUMIFS(СВЦЭМ!$L$40:$L$783,СВЦЭМ!$A$40:$A$783,$A402,СВЦЭМ!$B$39:$B$782,L$401)+'СЕТ СН'!$F$16</f>
        <v>0</v>
      </c>
      <c r="M402" s="36">
        <f>SUMIFS(СВЦЭМ!$L$40:$L$783,СВЦЭМ!$A$40:$A$783,$A402,СВЦЭМ!$B$39:$B$782,M$401)+'СЕТ СН'!$F$16</f>
        <v>0</v>
      </c>
      <c r="N402" s="36">
        <f>SUMIFS(СВЦЭМ!$L$40:$L$783,СВЦЭМ!$A$40:$A$783,$A402,СВЦЭМ!$B$39:$B$782,N$401)+'СЕТ СН'!$F$16</f>
        <v>0</v>
      </c>
      <c r="O402" s="36">
        <f>SUMIFS(СВЦЭМ!$L$40:$L$783,СВЦЭМ!$A$40:$A$783,$A402,СВЦЭМ!$B$39:$B$782,O$401)+'СЕТ СН'!$F$16</f>
        <v>0</v>
      </c>
      <c r="P402" s="36">
        <f>SUMIFS(СВЦЭМ!$L$40:$L$783,СВЦЭМ!$A$40:$A$783,$A402,СВЦЭМ!$B$39:$B$782,P$401)+'СЕТ СН'!$F$16</f>
        <v>0</v>
      </c>
      <c r="Q402" s="36">
        <f>SUMIFS(СВЦЭМ!$L$40:$L$783,СВЦЭМ!$A$40:$A$783,$A402,СВЦЭМ!$B$39:$B$782,Q$401)+'СЕТ СН'!$F$16</f>
        <v>0</v>
      </c>
      <c r="R402" s="36">
        <f>SUMIFS(СВЦЭМ!$L$40:$L$783,СВЦЭМ!$A$40:$A$783,$A402,СВЦЭМ!$B$39:$B$782,R$401)+'СЕТ СН'!$F$16</f>
        <v>0</v>
      </c>
      <c r="S402" s="36">
        <f>SUMIFS(СВЦЭМ!$L$40:$L$783,СВЦЭМ!$A$40:$A$783,$A402,СВЦЭМ!$B$39:$B$782,S$401)+'СЕТ СН'!$F$16</f>
        <v>0</v>
      </c>
      <c r="T402" s="36">
        <f>SUMIFS(СВЦЭМ!$L$40:$L$783,СВЦЭМ!$A$40:$A$783,$A402,СВЦЭМ!$B$39:$B$782,T$401)+'СЕТ СН'!$F$16</f>
        <v>0</v>
      </c>
      <c r="U402" s="36">
        <f>SUMIFS(СВЦЭМ!$L$40:$L$783,СВЦЭМ!$A$40:$A$783,$A402,СВЦЭМ!$B$39:$B$782,U$401)+'СЕТ СН'!$F$16</f>
        <v>0</v>
      </c>
      <c r="V402" s="36">
        <f>SUMIFS(СВЦЭМ!$L$40:$L$783,СВЦЭМ!$A$40:$A$783,$A402,СВЦЭМ!$B$39:$B$782,V$401)+'СЕТ СН'!$F$16</f>
        <v>0</v>
      </c>
      <c r="W402" s="36">
        <f>SUMIFS(СВЦЭМ!$L$40:$L$783,СВЦЭМ!$A$40:$A$783,$A402,СВЦЭМ!$B$39:$B$782,W$401)+'СЕТ СН'!$F$16</f>
        <v>0</v>
      </c>
      <c r="X402" s="36">
        <f>SUMIFS(СВЦЭМ!$L$40:$L$783,СВЦЭМ!$A$40:$A$783,$A402,СВЦЭМ!$B$39:$B$782,X$401)+'СЕТ СН'!$F$16</f>
        <v>0</v>
      </c>
      <c r="Y402" s="36">
        <f>SUMIFS(СВЦЭМ!$L$40:$L$783,СВЦЭМ!$A$40:$A$783,$A402,СВЦЭМ!$B$39:$B$782,Y$401)+'СЕТ СН'!$F$16</f>
        <v>0</v>
      </c>
      <c r="AA402" s="45"/>
    </row>
    <row r="403" spans="1:27" ht="15.75" hidden="1" x14ac:dyDescent="0.2">
      <c r="A403" s="35">
        <f>A402+1</f>
        <v>45567</v>
      </c>
      <c r="B403" s="36">
        <f>SUMIFS(СВЦЭМ!$L$40:$L$783,СВЦЭМ!$A$40:$A$783,$A403,СВЦЭМ!$B$39:$B$782,B$401)+'СЕТ СН'!$F$16</f>
        <v>0</v>
      </c>
      <c r="C403" s="36">
        <f>SUMIFS(СВЦЭМ!$L$40:$L$783,СВЦЭМ!$A$40:$A$783,$A403,СВЦЭМ!$B$39:$B$782,C$401)+'СЕТ СН'!$F$16</f>
        <v>0</v>
      </c>
      <c r="D403" s="36">
        <f>SUMIFS(СВЦЭМ!$L$40:$L$783,СВЦЭМ!$A$40:$A$783,$A403,СВЦЭМ!$B$39:$B$782,D$401)+'СЕТ СН'!$F$16</f>
        <v>0</v>
      </c>
      <c r="E403" s="36">
        <f>SUMIFS(СВЦЭМ!$L$40:$L$783,СВЦЭМ!$A$40:$A$783,$A403,СВЦЭМ!$B$39:$B$782,E$401)+'СЕТ СН'!$F$16</f>
        <v>0</v>
      </c>
      <c r="F403" s="36">
        <f>SUMIFS(СВЦЭМ!$L$40:$L$783,СВЦЭМ!$A$40:$A$783,$A403,СВЦЭМ!$B$39:$B$782,F$401)+'СЕТ СН'!$F$16</f>
        <v>0</v>
      </c>
      <c r="G403" s="36">
        <f>SUMIFS(СВЦЭМ!$L$40:$L$783,СВЦЭМ!$A$40:$A$783,$A403,СВЦЭМ!$B$39:$B$782,G$401)+'СЕТ СН'!$F$16</f>
        <v>0</v>
      </c>
      <c r="H403" s="36">
        <f>SUMIFS(СВЦЭМ!$L$40:$L$783,СВЦЭМ!$A$40:$A$783,$A403,СВЦЭМ!$B$39:$B$782,H$401)+'СЕТ СН'!$F$16</f>
        <v>0</v>
      </c>
      <c r="I403" s="36">
        <f>SUMIFS(СВЦЭМ!$L$40:$L$783,СВЦЭМ!$A$40:$A$783,$A403,СВЦЭМ!$B$39:$B$782,I$401)+'СЕТ СН'!$F$16</f>
        <v>0</v>
      </c>
      <c r="J403" s="36">
        <f>SUMIFS(СВЦЭМ!$L$40:$L$783,СВЦЭМ!$A$40:$A$783,$A403,СВЦЭМ!$B$39:$B$782,J$401)+'СЕТ СН'!$F$16</f>
        <v>0</v>
      </c>
      <c r="K403" s="36">
        <f>SUMIFS(СВЦЭМ!$L$40:$L$783,СВЦЭМ!$A$40:$A$783,$A403,СВЦЭМ!$B$39:$B$782,K$401)+'СЕТ СН'!$F$16</f>
        <v>0</v>
      </c>
      <c r="L403" s="36">
        <f>SUMIFS(СВЦЭМ!$L$40:$L$783,СВЦЭМ!$A$40:$A$783,$A403,СВЦЭМ!$B$39:$B$782,L$401)+'СЕТ СН'!$F$16</f>
        <v>0</v>
      </c>
      <c r="M403" s="36">
        <f>SUMIFS(СВЦЭМ!$L$40:$L$783,СВЦЭМ!$A$40:$A$783,$A403,СВЦЭМ!$B$39:$B$782,M$401)+'СЕТ СН'!$F$16</f>
        <v>0</v>
      </c>
      <c r="N403" s="36">
        <f>SUMIFS(СВЦЭМ!$L$40:$L$783,СВЦЭМ!$A$40:$A$783,$A403,СВЦЭМ!$B$39:$B$782,N$401)+'СЕТ СН'!$F$16</f>
        <v>0</v>
      </c>
      <c r="O403" s="36">
        <f>SUMIFS(СВЦЭМ!$L$40:$L$783,СВЦЭМ!$A$40:$A$783,$A403,СВЦЭМ!$B$39:$B$782,O$401)+'СЕТ СН'!$F$16</f>
        <v>0</v>
      </c>
      <c r="P403" s="36">
        <f>SUMIFS(СВЦЭМ!$L$40:$L$783,СВЦЭМ!$A$40:$A$783,$A403,СВЦЭМ!$B$39:$B$782,P$401)+'СЕТ СН'!$F$16</f>
        <v>0</v>
      </c>
      <c r="Q403" s="36">
        <f>SUMIFS(СВЦЭМ!$L$40:$L$783,СВЦЭМ!$A$40:$A$783,$A403,СВЦЭМ!$B$39:$B$782,Q$401)+'СЕТ СН'!$F$16</f>
        <v>0</v>
      </c>
      <c r="R403" s="36">
        <f>SUMIFS(СВЦЭМ!$L$40:$L$783,СВЦЭМ!$A$40:$A$783,$A403,СВЦЭМ!$B$39:$B$782,R$401)+'СЕТ СН'!$F$16</f>
        <v>0</v>
      </c>
      <c r="S403" s="36">
        <f>SUMIFS(СВЦЭМ!$L$40:$L$783,СВЦЭМ!$A$40:$A$783,$A403,СВЦЭМ!$B$39:$B$782,S$401)+'СЕТ СН'!$F$16</f>
        <v>0</v>
      </c>
      <c r="T403" s="36">
        <f>SUMIFS(СВЦЭМ!$L$40:$L$783,СВЦЭМ!$A$40:$A$783,$A403,СВЦЭМ!$B$39:$B$782,T$401)+'СЕТ СН'!$F$16</f>
        <v>0</v>
      </c>
      <c r="U403" s="36">
        <f>SUMIFS(СВЦЭМ!$L$40:$L$783,СВЦЭМ!$A$40:$A$783,$A403,СВЦЭМ!$B$39:$B$782,U$401)+'СЕТ СН'!$F$16</f>
        <v>0</v>
      </c>
      <c r="V403" s="36">
        <f>SUMIFS(СВЦЭМ!$L$40:$L$783,СВЦЭМ!$A$40:$A$783,$A403,СВЦЭМ!$B$39:$B$782,V$401)+'СЕТ СН'!$F$16</f>
        <v>0</v>
      </c>
      <c r="W403" s="36">
        <f>SUMIFS(СВЦЭМ!$L$40:$L$783,СВЦЭМ!$A$40:$A$783,$A403,СВЦЭМ!$B$39:$B$782,W$401)+'СЕТ СН'!$F$16</f>
        <v>0</v>
      </c>
      <c r="X403" s="36">
        <f>SUMIFS(СВЦЭМ!$L$40:$L$783,СВЦЭМ!$A$40:$A$783,$A403,СВЦЭМ!$B$39:$B$782,X$401)+'СЕТ СН'!$F$16</f>
        <v>0</v>
      </c>
      <c r="Y403" s="36">
        <f>SUMIFS(СВЦЭМ!$L$40:$L$783,СВЦЭМ!$A$40:$A$783,$A403,СВЦЭМ!$B$39:$B$782,Y$401)+'СЕТ СН'!$F$16</f>
        <v>0</v>
      </c>
    </row>
    <row r="404" spans="1:27" ht="15.75" hidden="1" x14ac:dyDescent="0.2">
      <c r="A404" s="35">
        <f t="shared" ref="A404:A432" si="11">A403+1</f>
        <v>45568</v>
      </c>
      <c r="B404" s="36">
        <f>SUMIFS(СВЦЭМ!$L$40:$L$783,СВЦЭМ!$A$40:$A$783,$A404,СВЦЭМ!$B$39:$B$782,B$401)+'СЕТ СН'!$F$16</f>
        <v>0</v>
      </c>
      <c r="C404" s="36">
        <f>SUMIFS(СВЦЭМ!$L$40:$L$783,СВЦЭМ!$A$40:$A$783,$A404,СВЦЭМ!$B$39:$B$782,C$401)+'СЕТ СН'!$F$16</f>
        <v>0</v>
      </c>
      <c r="D404" s="36">
        <f>SUMIFS(СВЦЭМ!$L$40:$L$783,СВЦЭМ!$A$40:$A$783,$A404,СВЦЭМ!$B$39:$B$782,D$401)+'СЕТ СН'!$F$16</f>
        <v>0</v>
      </c>
      <c r="E404" s="36">
        <f>SUMIFS(СВЦЭМ!$L$40:$L$783,СВЦЭМ!$A$40:$A$783,$A404,СВЦЭМ!$B$39:$B$782,E$401)+'СЕТ СН'!$F$16</f>
        <v>0</v>
      </c>
      <c r="F404" s="36">
        <f>SUMIFS(СВЦЭМ!$L$40:$L$783,СВЦЭМ!$A$40:$A$783,$A404,СВЦЭМ!$B$39:$B$782,F$401)+'СЕТ СН'!$F$16</f>
        <v>0</v>
      </c>
      <c r="G404" s="36">
        <f>SUMIFS(СВЦЭМ!$L$40:$L$783,СВЦЭМ!$A$40:$A$783,$A404,СВЦЭМ!$B$39:$B$782,G$401)+'СЕТ СН'!$F$16</f>
        <v>0</v>
      </c>
      <c r="H404" s="36">
        <f>SUMIFS(СВЦЭМ!$L$40:$L$783,СВЦЭМ!$A$40:$A$783,$A404,СВЦЭМ!$B$39:$B$782,H$401)+'СЕТ СН'!$F$16</f>
        <v>0</v>
      </c>
      <c r="I404" s="36">
        <f>SUMIFS(СВЦЭМ!$L$40:$L$783,СВЦЭМ!$A$40:$A$783,$A404,СВЦЭМ!$B$39:$B$782,I$401)+'СЕТ СН'!$F$16</f>
        <v>0</v>
      </c>
      <c r="J404" s="36">
        <f>SUMIFS(СВЦЭМ!$L$40:$L$783,СВЦЭМ!$A$40:$A$783,$A404,СВЦЭМ!$B$39:$B$782,J$401)+'СЕТ СН'!$F$16</f>
        <v>0</v>
      </c>
      <c r="K404" s="36">
        <f>SUMIFS(СВЦЭМ!$L$40:$L$783,СВЦЭМ!$A$40:$A$783,$A404,СВЦЭМ!$B$39:$B$782,K$401)+'СЕТ СН'!$F$16</f>
        <v>0</v>
      </c>
      <c r="L404" s="36">
        <f>SUMIFS(СВЦЭМ!$L$40:$L$783,СВЦЭМ!$A$40:$A$783,$A404,СВЦЭМ!$B$39:$B$782,L$401)+'СЕТ СН'!$F$16</f>
        <v>0</v>
      </c>
      <c r="M404" s="36">
        <f>SUMIFS(СВЦЭМ!$L$40:$L$783,СВЦЭМ!$A$40:$A$783,$A404,СВЦЭМ!$B$39:$B$782,M$401)+'СЕТ СН'!$F$16</f>
        <v>0</v>
      </c>
      <c r="N404" s="36">
        <f>SUMIFS(СВЦЭМ!$L$40:$L$783,СВЦЭМ!$A$40:$A$783,$A404,СВЦЭМ!$B$39:$B$782,N$401)+'СЕТ СН'!$F$16</f>
        <v>0</v>
      </c>
      <c r="O404" s="36">
        <f>SUMIFS(СВЦЭМ!$L$40:$L$783,СВЦЭМ!$A$40:$A$783,$A404,СВЦЭМ!$B$39:$B$782,O$401)+'СЕТ СН'!$F$16</f>
        <v>0</v>
      </c>
      <c r="P404" s="36">
        <f>SUMIFS(СВЦЭМ!$L$40:$L$783,СВЦЭМ!$A$40:$A$783,$A404,СВЦЭМ!$B$39:$B$782,P$401)+'СЕТ СН'!$F$16</f>
        <v>0</v>
      </c>
      <c r="Q404" s="36">
        <f>SUMIFS(СВЦЭМ!$L$40:$L$783,СВЦЭМ!$A$40:$A$783,$A404,СВЦЭМ!$B$39:$B$782,Q$401)+'СЕТ СН'!$F$16</f>
        <v>0</v>
      </c>
      <c r="R404" s="36">
        <f>SUMIFS(СВЦЭМ!$L$40:$L$783,СВЦЭМ!$A$40:$A$783,$A404,СВЦЭМ!$B$39:$B$782,R$401)+'СЕТ СН'!$F$16</f>
        <v>0</v>
      </c>
      <c r="S404" s="36">
        <f>SUMIFS(СВЦЭМ!$L$40:$L$783,СВЦЭМ!$A$40:$A$783,$A404,СВЦЭМ!$B$39:$B$782,S$401)+'СЕТ СН'!$F$16</f>
        <v>0</v>
      </c>
      <c r="T404" s="36">
        <f>SUMIFS(СВЦЭМ!$L$40:$L$783,СВЦЭМ!$A$40:$A$783,$A404,СВЦЭМ!$B$39:$B$782,T$401)+'СЕТ СН'!$F$16</f>
        <v>0</v>
      </c>
      <c r="U404" s="36">
        <f>SUMIFS(СВЦЭМ!$L$40:$L$783,СВЦЭМ!$A$40:$A$783,$A404,СВЦЭМ!$B$39:$B$782,U$401)+'СЕТ СН'!$F$16</f>
        <v>0</v>
      </c>
      <c r="V404" s="36">
        <f>SUMIFS(СВЦЭМ!$L$40:$L$783,СВЦЭМ!$A$40:$A$783,$A404,СВЦЭМ!$B$39:$B$782,V$401)+'СЕТ СН'!$F$16</f>
        <v>0</v>
      </c>
      <c r="W404" s="36">
        <f>SUMIFS(СВЦЭМ!$L$40:$L$783,СВЦЭМ!$A$40:$A$783,$A404,СВЦЭМ!$B$39:$B$782,W$401)+'СЕТ СН'!$F$16</f>
        <v>0</v>
      </c>
      <c r="X404" s="36">
        <f>SUMIFS(СВЦЭМ!$L$40:$L$783,СВЦЭМ!$A$40:$A$783,$A404,СВЦЭМ!$B$39:$B$782,X$401)+'СЕТ СН'!$F$16</f>
        <v>0</v>
      </c>
      <c r="Y404" s="36">
        <f>SUMIFS(СВЦЭМ!$L$40:$L$783,СВЦЭМ!$A$40:$A$783,$A404,СВЦЭМ!$B$39:$B$782,Y$401)+'СЕТ СН'!$F$16</f>
        <v>0</v>
      </c>
    </row>
    <row r="405" spans="1:27" ht="15.75" hidden="1" x14ac:dyDescent="0.2">
      <c r="A405" s="35">
        <f t="shared" si="11"/>
        <v>45569</v>
      </c>
      <c r="B405" s="36">
        <f>SUMIFS(СВЦЭМ!$L$40:$L$783,СВЦЭМ!$A$40:$A$783,$A405,СВЦЭМ!$B$39:$B$782,B$401)+'СЕТ СН'!$F$16</f>
        <v>0</v>
      </c>
      <c r="C405" s="36">
        <f>SUMIFS(СВЦЭМ!$L$40:$L$783,СВЦЭМ!$A$40:$A$783,$A405,СВЦЭМ!$B$39:$B$782,C$401)+'СЕТ СН'!$F$16</f>
        <v>0</v>
      </c>
      <c r="D405" s="36">
        <f>SUMIFS(СВЦЭМ!$L$40:$L$783,СВЦЭМ!$A$40:$A$783,$A405,СВЦЭМ!$B$39:$B$782,D$401)+'СЕТ СН'!$F$16</f>
        <v>0</v>
      </c>
      <c r="E405" s="36">
        <f>SUMIFS(СВЦЭМ!$L$40:$L$783,СВЦЭМ!$A$40:$A$783,$A405,СВЦЭМ!$B$39:$B$782,E$401)+'СЕТ СН'!$F$16</f>
        <v>0</v>
      </c>
      <c r="F405" s="36">
        <f>SUMIFS(СВЦЭМ!$L$40:$L$783,СВЦЭМ!$A$40:$A$783,$A405,СВЦЭМ!$B$39:$B$782,F$401)+'СЕТ СН'!$F$16</f>
        <v>0</v>
      </c>
      <c r="G405" s="36">
        <f>SUMIFS(СВЦЭМ!$L$40:$L$783,СВЦЭМ!$A$40:$A$783,$A405,СВЦЭМ!$B$39:$B$782,G$401)+'СЕТ СН'!$F$16</f>
        <v>0</v>
      </c>
      <c r="H405" s="36">
        <f>SUMIFS(СВЦЭМ!$L$40:$L$783,СВЦЭМ!$A$40:$A$783,$A405,СВЦЭМ!$B$39:$B$782,H$401)+'СЕТ СН'!$F$16</f>
        <v>0</v>
      </c>
      <c r="I405" s="36">
        <f>SUMIFS(СВЦЭМ!$L$40:$L$783,СВЦЭМ!$A$40:$A$783,$A405,СВЦЭМ!$B$39:$B$782,I$401)+'СЕТ СН'!$F$16</f>
        <v>0</v>
      </c>
      <c r="J405" s="36">
        <f>SUMIFS(СВЦЭМ!$L$40:$L$783,СВЦЭМ!$A$40:$A$783,$A405,СВЦЭМ!$B$39:$B$782,J$401)+'СЕТ СН'!$F$16</f>
        <v>0</v>
      </c>
      <c r="K405" s="36">
        <f>SUMIFS(СВЦЭМ!$L$40:$L$783,СВЦЭМ!$A$40:$A$783,$A405,СВЦЭМ!$B$39:$B$782,K$401)+'СЕТ СН'!$F$16</f>
        <v>0</v>
      </c>
      <c r="L405" s="36">
        <f>SUMIFS(СВЦЭМ!$L$40:$L$783,СВЦЭМ!$A$40:$A$783,$A405,СВЦЭМ!$B$39:$B$782,L$401)+'СЕТ СН'!$F$16</f>
        <v>0</v>
      </c>
      <c r="M405" s="36">
        <f>SUMIFS(СВЦЭМ!$L$40:$L$783,СВЦЭМ!$A$40:$A$783,$A405,СВЦЭМ!$B$39:$B$782,M$401)+'СЕТ СН'!$F$16</f>
        <v>0</v>
      </c>
      <c r="N405" s="36">
        <f>SUMIFS(СВЦЭМ!$L$40:$L$783,СВЦЭМ!$A$40:$A$783,$A405,СВЦЭМ!$B$39:$B$782,N$401)+'СЕТ СН'!$F$16</f>
        <v>0</v>
      </c>
      <c r="O405" s="36">
        <f>SUMIFS(СВЦЭМ!$L$40:$L$783,СВЦЭМ!$A$40:$A$783,$A405,СВЦЭМ!$B$39:$B$782,O$401)+'СЕТ СН'!$F$16</f>
        <v>0</v>
      </c>
      <c r="P405" s="36">
        <f>SUMIFS(СВЦЭМ!$L$40:$L$783,СВЦЭМ!$A$40:$A$783,$A405,СВЦЭМ!$B$39:$B$782,P$401)+'СЕТ СН'!$F$16</f>
        <v>0</v>
      </c>
      <c r="Q405" s="36">
        <f>SUMIFS(СВЦЭМ!$L$40:$L$783,СВЦЭМ!$A$40:$A$783,$A405,СВЦЭМ!$B$39:$B$782,Q$401)+'СЕТ СН'!$F$16</f>
        <v>0</v>
      </c>
      <c r="R405" s="36">
        <f>SUMIFS(СВЦЭМ!$L$40:$L$783,СВЦЭМ!$A$40:$A$783,$A405,СВЦЭМ!$B$39:$B$782,R$401)+'СЕТ СН'!$F$16</f>
        <v>0</v>
      </c>
      <c r="S405" s="36">
        <f>SUMIFS(СВЦЭМ!$L$40:$L$783,СВЦЭМ!$A$40:$A$783,$A405,СВЦЭМ!$B$39:$B$782,S$401)+'СЕТ СН'!$F$16</f>
        <v>0</v>
      </c>
      <c r="T405" s="36">
        <f>SUMIFS(СВЦЭМ!$L$40:$L$783,СВЦЭМ!$A$40:$A$783,$A405,СВЦЭМ!$B$39:$B$782,T$401)+'СЕТ СН'!$F$16</f>
        <v>0</v>
      </c>
      <c r="U405" s="36">
        <f>SUMIFS(СВЦЭМ!$L$40:$L$783,СВЦЭМ!$A$40:$A$783,$A405,СВЦЭМ!$B$39:$B$782,U$401)+'СЕТ СН'!$F$16</f>
        <v>0</v>
      </c>
      <c r="V405" s="36">
        <f>SUMIFS(СВЦЭМ!$L$40:$L$783,СВЦЭМ!$A$40:$A$783,$A405,СВЦЭМ!$B$39:$B$782,V$401)+'СЕТ СН'!$F$16</f>
        <v>0</v>
      </c>
      <c r="W405" s="36">
        <f>SUMIFS(СВЦЭМ!$L$40:$L$783,СВЦЭМ!$A$40:$A$783,$A405,СВЦЭМ!$B$39:$B$782,W$401)+'СЕТ СН'!$F$16</f>
        <v>0</v>
      </c>
      <c r="X405" s="36">
        <f>SUMIFS(СВЦЭМ!$L$40:$L$783,СВЦЭМ!$A$40:$A$783,$A405,СВЦЭМ!$B$39:$B$782,X$401)+'СЕТ СН'!$F$16</f>
        <v>0</v>
      </c>
      <c r="Y405" s="36">
        <f>SUMIFS(СВЦЭМ!$L$40:$L$783,СВЦЭМ!$A$40:$A$783,$A405,СВЦЭМ!$B$39:$B$782,Y$401)+'СЕТ СН'!$F$16</f>
        <v>0</v>
      </c>
    </row>
    <row r="406" spans="1:27" ht="15.75" hidden="1" x14ac:dyDescent="0.2">
      <c r="A406" s="35">
        <f t="shared" si="11"/>
        <v>45570</v>
      </c>
      <c r="B406" s="36">
        <f>SUMIFS(СВЦЭМ!$L$40:$L$783,СВЦЭМ!$A$40:$A$783,$A406,СВЦЭМ!$B$39:$B$782,B$401)+'СЕТ СН'!$F$16</f>
        <v>0</v>
      </c>
      <c r="C406" s="36">
        <f>SUMIFS(СВЦЭМ!$L$40:$L$783,СВЦЭМ!$A$40:$A$783,$A406,СВЦЭМ!$B$39:$B$782,C$401)+'СЕТ СН'!$F$16</f>
        <v>0</v>
      </c>
      <c r="D406" s="36">
        <f>SUMIFS(СВЦЭМ!$L$40:$L$783,СВЦЭМ!$A$40:$A$783,$A406,СВЦЭМ!$B$39:$B$782,D$401)+'СЕТ СН'!$F$16</f>
        <v>0</v>
      </c>
      <c r="E406" s="36">
        <f>SUMIFS(СВЦЭМ!$L$40:$L$783,СВЦЭМ!$A$40:$A$783,$A406,СВЦЭМ!$B$39:$B$782,E$401)+'СЕТ СН'!$F$16</f>
        <v>0</v>
      </c>
      <c r="F406" s="36">
        <f>SUMIFS(СВЦЭМ!$L$40:$L$783,СВЦЭМ!$A$40:$A$783,$A406,СВЦЭМ!$B$39:$B$782,F$401)+'СЕТ СН'!$F$16</f>
        <v>0</v>
      </c>
      <c r="G406" s="36">
        <f>SUMIFS(СВЦЭМ!$L$40:$L$783,СВЦЭМ!$A$40:$A$783,$A406,СВЦЭМ!$B$39:$B$782,G$401)+'СЕТ СН'!$F$16</f>
        <v>0</v>
      </c>
      <c r="H406" s="36">
        <f>SUMIFS(СВЦЭМ!$L$40:$L$783,СВЦЭМ!$A$40:$A$783,$A406,СВЦЭМ!$B$39:$B$782,H$401)+'СЕТ СН'!$F$16</f>
        <v>0</v>
      </c>
      <c r="I406" s="36">
        <f>SUMIFS(СВЦЭМ!$L$40:$L$783,СВЦЭМ!$A$40:$A$783,$A406,СВЦЭМ!$B$39:$B$782,I$401)+'СЕТ СН'!$F$16</f>
        <v>0</v>
      </c>
      <c r="J406" s="36">
        <f>SUMIFS(СВЦЭМ!$L$40:$L$783,СВЦЭМ!$A$40:$A$783,$A406,СВЦЭМ!$B$39:$B$782,J$401)+'СЕТ СН'!$F$16</f>
        <v>0</v>
      </c>
      <c r="K406" s="36">
        <f>SUMIFS(СВЦЭМ!$L$40:$L$783,СВЦЭМ!$A$40:$A$783,$A406,СВЦЭМ!$B$39:$B$782,K$401)+'СЕТ СН'!$F$16</f>
        <v>0</v>
      </c>
      <c r="L406" s="36">
        <f>SUMIFS(СВЦЭМ!$L$40:$L$783,СВЦЭМ!$A$40:$A$783,$A406,СВЦЭМ!$B$39:$B$782,L$401)+'СЕТ СН'!$F$16</f>
        <v>0</v>
      </c>
      <c r="M406" s="36">
        <f>SUMIFS(СВЦЭМ!$L$40:$L$783,СВЦЭМ!$A$40:$A$783,$A406,СВЦЭМ!$B$39:$B$782,M$401)+'СЕТ СН'!$F$16</f>
        <v>0</v>
      </c>
      <c r="N406" s="36">
        <f>SUMIFS(СВЦЭМ!$L$40:$L$783,СВЦЭМ!$A$40:$A$783,$A406,СВЦЭМ!$B$39:$B$782,N$401)+'СЕТ СН'!$F$16</f>
        <v>0</v>
      </c>
      <c r="O406" s="36">
        <f>SUMIFS(СВЦЭМ!$L$40:$L$783,СВЦЭМ!$A$40:$A$783,$A406,СВЦЭМ!$B$39:$B$782,O$401)+'СЕТ СН'!$F$16</f>
        <v>0</v>
      </c>
      <c r="P406" s="36">
        <f>SUMIFS(СВЦЭМ!$L$40:$L$783,СВЦЭМ!$A$40:$A$783,$A406,СВЦЭМ!$B$39:$B$782,P$401)+'СЕТ СН'!$F$16</f>
        <v>0</v>
      </c>
      <c r="Q406" s="36">
        <f>SUMIFS(СВЦЭМ!$L$40:$L$783,СВЦЭМ!$A$40:$A$783,$A406,СВЦЭМ!$B$39:$B$782,Q$401)+'СЕТ СН'!$F$16</f>
        <v>0</v>
      </c>
      <c r="R406" s="36">
        <f>SUMIFS(СВЦЭМ!$L$40:$L$783,СВЦЭМ!$A$40:$A$783,$A406,СВЦЭМ!$B$39:$B$782,R$401)+'СЕТ СН'!$F$16</f>
        <v>0</v>
      </c>
      <c r="S406" s="36">
        <f>SUMIFS(СВЦЭМ!$L$40:$L$783,СВЦЭМ!$A$40:$A$783,$A406,СВЦЭМ!$B$39:$B$782,S$401)+'СЕТ СН'!$F$16</f>
        <v>0</v>
      </c>
      <c r="T406" s="36">
        <f>SUMIFS(СВЦЭМ!$L$40:$L$783,СВЦЭМ!$A$40:$A$783,$A406,СВЦЭМ!$B$39:$B$782,T$401)+'СЕТ СН'!$F$16</f>
        <v>0</v>
      </c>
      <c r="U406" s="36">
        <f>SUMIFS(СВЦЭМ!$L$40:$L$783,СВЦЭМ!$A$40:$A$783,$A406,СВЦЭМ!$B$39:$B$782,U$401)+'СЕТ СН'!$F$16</f>
        <v>0</v>
      </c>
      <c r="V406" s="36">
        <f>SUMIFS(СВЦЭМ!$L$40:$L$783,СВЦЭМ!$A$40:$A$783,$A406,СВЦЭМ!$B$39:$B$782,V$401)+'СЕТ СН'!$F$16</f>
        <v>0</v>
      </c>
      <c r="W406" s="36">
        <f>SUMIFS(СВЦЭМ!$L$40:$L$783,СВЦЭМ!$A$40:$A$783,$A406,СВЦЭМ!$B$39:$B$782,W$401)+'СЕТ СН'!$F$16</f>
        <v>0</v>
      </c>
      <c r="X406" s="36">
        <f>SUMIFS(СВЦЭМ!$L$40:$L$783,СВЦЭМ!$A$40:$A$783,$A406,СВЦЭМ!$B$39:$B$782,X$401)+'СЕТ СН'!$F$16</f>
        <v>0</v>
      </c>
      <c r="Y406" s="36">
        <f>SUMIFS(СВЦЭМ!$L$40:$L$783,СВЦЭМ!$A$40:$A$783,$A406,СВЦЭМ!$B$39:$B$782,Y$401)+'СЕТ СН'!$F$16</f>
        <v>0</v>
      </c>
    </row>
    <row r="407" spans="1:27" ht="15.75" hidden="1" x14ac:dyDescent="0.2">
      <c r="A407" s="35">
        <f t="shared" si="11"/>
        <v>45571</v>
      </c>
      <c r="B407" s="36">
        <f>SUMIFS(СВЦЭМ!$L$40:$L$783,СВЦЭМ!$A$40:$A$783,$A407,СВЦЭМ!$B$39:$B$782,B$401)+'СЕТ СН'!$F$16</f>
        <v>0</v>
      </c>
      <c r="C407" s="36">
        <f>SUMIFS(СВЦЭМ!$L$40:$L$783,СВЦЭМ!$A$40:$A$783,$A407,СВЦЭМ!$B$39:$B$782,C$401)+'СЕТ СН'!$F$16</f>
        <v>0</v>
      </c>
      <c r="D407" s="36">
        <f>SUMIFS(СВЦЭМ!$L$40:$L$783,СВЦЭМ!$A$40:$A$783,$A407,СВЦЭМ!$B$39:$B$782,D$401)+'СЕТ СН'!$F$16</f>
        <v>0</v>
      </c>
      <c r="E407" s="36">
        <f>SUMIFS(СВЦЭМ!$L$40:$L$783,СВЦЭМ!$A$40:$A$783,$A407,СВЦЭМ!$B$39:$B$782,E$401)+'СЕТ СН'!$F$16</f>
        <v>0</v>
      </c>
      <c r="F407" s="36">
        <f>SUMIFS(СВЦЭМ!$L$40:$L$783,СВЦЭМ!$A$40:$A$783,$A407,СВЦЭМ!$B$39:$B$782,F$401)+'СЕТ СН'!$F$16</f>
        <v>0</v>
      </c>
      <c r="G407" s="36">
        <f>SUMIFS(СВЦЭМ!$L$40:$L$783,СВЦЭМ!$A$40:$A$783,$A407,СВЦЭМ!$B$39:$B$782,G$401)+'СЕТ СН'!$F$16</f>
        <v>0</v>
      </c>
      <c r="H407" s="36">
        <f>SUMIFS(СВЦЭМ!$L$40:$L$783,СВЦЭМ!$A$40:$A$783,$A407,СВЦЭМ!$B$39:$B$782,H$401)+'СЕТ СН'!$F$16</f>
        <v>0</v>
      </c>
      <c r="I407" s="36">
        <f>SUMIFS(СВЦЭМ!$L$40:$L$783,СВЦЭМ!$A$40:$A$783,$A407,СВЦЭМ!$B$39:$B$782,I$401)+'СЕТ СН'!$F$16</f>
        <v>0</v>
      </c>
      <c r="J407" s="36">
        <f>SUMIFS(СВЦЭМ!$L$40:$L$783,СВЦЭМ!$A$40:$A$783,$A407,СВЦЭМ!$B$39:$B$782,J$401)+'СЕТ СН'!$F$16</f>
        <v>0</v>
      </c>
      <c r="K407" s="36">
        <f>SUMIFS(СВЦЭМ!$L$40:$L$783,СВЦЭМ!$A$40:$A$783,$A407,СВЦЭМ!$B$39:$B$782,K$401)+'СЕТ СН'!$F$16</f>
        <v>0</v>
      </c>
      <c r="L407" s="36">
        <f>SUMIFS(СВЦЭМ!$L$40:$L$783,СВЦЭМ!$A$40:$A$783,$A407,СВЦЭМ!$B$39:$B$782,L$401)+'СЕТ СН'!$F$16</f>
        <v>0</v>
      </c>
      <c r="M407" s="36">
        <f>SUMIFS(СВЦЭМ!$L$40:$L$783,СВЦЭМ!$A$40:$A$783,$A407,СВЦЭМ!$B$39:$B$782,M$401)+'СЕТ СН'!$F$16</f>
        <v>0</v>
      </c>
      <c r="N407" s="36">
        <f>SUMIFS(СВЦЭМ!$L$40:$L$783,СВЦЭМ!$A$40:$A$783,$A407,СВЦЭМ!$B$39:$B$782,N$401)+'СЕТ СН'!$F$16</f>
        <v>0</v>
      </c>
      <c r="O407" s="36">
        <f>SUMIFS(СВЦЭМ!$L$40:$L$783,СВЦЭМ!$A$40:$A$783,$A407,СВЦЭМ!$B$39:$B$782,O$401)+'СЕТ СН'!$F$16</f>
        <v>0</v>
      </c>
      <c r="P407" s="36">
        <f>SUMIFS(СВЦЭМ!$L$40:$L$783,СВЦЭМ!$A$40:$A$783,$A407,СВЦЭМ!$B$39:$B$782,P$401)+'СЕТ СН'!$F$16</f>
        <v>0</v>
      </c>
      <c r="Q407" s="36">
        <f>SUMIFS(СВЦЭМ!$L$40:$L$783,СВЦЭМ!$A$40:$A$783,$A407,СВЦЭМ!$B$39:$B$782,Q$401)+'СЕТ СН'!$F$16</f>
        <v>0</v>
      </c>
      <c r="R407" s="36">
        <f>SUMIFS(СВЦЭМ!$L$40:$L$783,СВЦЭМ!$A$40:$A$783,$A407,СВЦЭМ!$B$39:$B$782,R$401)+'СЕТ СН'!$F$16</f>
        <v>0</v>
      </c>
      <c r="S407" s="36">
        <f>SUMIFS(СВЦЭМ!$L$40:$L$783,СВЦЭМ!$A$40:$A$783,$A407,СВЦЭМ!$B$39:$B$782,S$401)+'СЕТ СН'!$F$16</f>
        <v>0</v>
      </c>
      <c r="T407" s="36">
        <f>SUMIFS(СВЦЭМ!$L$40:$L$783,СВЦЭМ!$A$40:$A$783,$A407,СВЦЭМ!$B$39:$B$782,T$401)+'СЕТ СН'!$F$16</f>
        <v>0</v>
      </c>
      <c r="U407" s="36">
        <f>SUMIFS(СВЦЭМ!$L$40:$L$783,СВЦЭМ!$A$40:$A$783,$A407,СВЦЭМ!$B$39:$B$782,U$401)+'СЕТ СН'!$F$16</f>
        <v>0</v>
      </c>
      <c r="V407" s="36">
        <f>SUMIFS(СВЦЭМ!$L$40:$L$783,СВЦЭМ!$A$40:$A$783,$A407,СВЦЭМ!$B$39:$B$782,V$401)+'СЕТ СН'!$F$16</f>
        <v>0</v>
      </c>
      <c r="W407" s="36">
        <f>SUMIFS(СВЦЭМ!$L$40:$L$783,СВЦЭМ!$A$40:$A$783,$A407,СВЦЭМ!$B$39:$B$782,W$401)+'СЕТ СН'!$F$16</f>
        <v>0</v>
      </c>
      <c r="X407" s="36">
        <f>SUMIFS(СВЦЭМ!$L$40:$L$783,СВЦЭМ!$A$40:$A$783,$A407,СВЦЭМ!$B$39:$B$782,X$401)+'СЕТ СН'!$F$16</f>
        <v>0</v>
      </c>
      <c r="Y407" s="36">
        <f>SUMIFS(СВЦЭМ!$L$40:$L$783,СВЦЭМ!$A$40:$A$783,$A407,СВЦЭМ!$B$39:$B$782,Y$401)+'СЕТ СН'!$F$16</f>
        <v>0</v>
      </c>
    </row>
    <row r="408" spans="1:27" ht="15.75" hidden="1" x14ac:dyDescent="0.2">
      <c r="A408" s="35">
        <f t="shared" si="11"/>
        <v>45572</v>
      </c>
      <c r="B408" s="36">
        <f>SUMIFS(СВЦЭМ!$L$40:$L$783,СВЦЭМ!$A$40:$A$783,$A408,СВЦЭМ!$B$39:$B$782,B$401)+'СЕТ СН'!$F$16</f>
        <v>0</v>
      </c>
      <c r="C408" s="36">
        <f>SUMIFS(СВЦЭМ!$L$40:$L$783,СВЦЭМ!$A$40:$A$783,$A408,СВЦЭМ!$B$39:$B$782,C$401)+'СЕТ СН'!$F$16</f>
        <v>0</v>
      </c>
      <c r="D408" s="36">
        <f>SUMIFS(СВЦЭМ!$L$40:$L$783,СВЦЭМ!$A$40:$A$783,$A408,СВЦЭМ!$B$39:$B$782,D$401)+'СЕТ СН'!$F$16</f>
        <v>0</v>
      </c>
      <c r="E408" s="36">
        <f>SUMIFS(СВЦЭМ!$L$40:$L$783,СВЦЭМ!$A$40:$A$783,$A408,СВЦЭМ!$B$39:$B$782,E$401)+'СЕТ СН'!$F$16</f>
        <v>0</v>
      </c>
      <c r="F408" s="36">
        <f>SUMIFS(СВЦЭМ!$L$40:$L$783,СВЦЭМ!$A$40:$A$783,$A408,СВЦЭМ!$B$39:$B$782,F$401)+'СЕТ СН'!$F$16</f>
        <v>0</v>
      </c>
      <c r="G408" s="36">
        <f>SUMIFS(СВЦЭМ!$L$40:$L$783,СВЦЭМ!$A$40:$A$783,$A408,СВЦЭМ!$B$39:$B$782,G$401)+'СЕТ СН'!$F$16</f>
        <v>0</v>
      </c>
      <c r="H408" s="36">
        <f>SUMIFS(СВЦЭМ!$L$40:$L$783,СВЦЭМ!$A$40:$A$783,$A408,СВЦЭМ!$B$39:$B$782,H$401)+'СЕТ СН'!$F$16</f>
        <v>0</v>
      </c>
      <c r="I408" s="36">
        <f>SUMIFS(СВЦЭМ!$L$40:$L$783,СВЦЭМ!$A$40:$A$783,$A408,СВЦЭМ!$B$39:$B$782,I$401)+'СЕТ СН'!$F$16</f>
        <v>0</v>
      </c>
      <c r="J408" s="36">
        <f>SUMIFS(СВЦЭМ!$L$40:$L$783,СВЦЭМ!$A$40:$A$783,$A408,СВЦЭМ!$B$39:$B$782,J$401)+'СЕТ СН'!$F$16</f>
        <v>0</v>
      </c>
      <c r="K408" s="36">
        <f>SUMIFS(СВЦЭМ!$L$40:$L$783,СВЦЭМ!$A$40:$A$783,$A408,СВЦЭМ!$B$39:$B$782,K$401)+'СЕТ СН'!$F$16</f>
        <v>0</v>
      </c>
      <c r="L408" s="36">
        <f>SUMIFS(СВЦЭМ!$L$40:$L$783,СВЦЭМ!$A$40:$A$783,$A408,СВЦЭМ!$B$39:$B$782,L$401)+'СЕТ СН'!$F$16</f>
        <v>0</v>
      </c>
      <c r="M408" s="36">
        <f>SUMIFS(СВЦЭМ!$L$40:$L$783,СВЦЭМ!$A$40:$A$783,$A408,СВЦЭМ!$B$39:$B$782,M$401)+'СЕТ СН'!$F$16</f>
        <v>0</v>
      </c>
      <c r="N408" s="36">
        <f>SUMIFS(СВЦЭМ!$L$40:$L$783,СВЦЭМ!$A$40:$A$783,$A408,СВЦЭМ!$B$39:$B$782,N$401)+'СЕТ СН'!$F$16</f>
        <v>0</v>
      </c>
      <c r="O408" s="36">
        <f>SUMIFS(СВЦЭМ!$L$40:$L$783,СВЦЭМ!$A$40:$A$783,$A408,СВЦЭМ!$B$39:$B$782,O$401)+'СЕТ СН'!$F$16</f>
        <v>0</v>
      </c>
      <c r="P408" s="36">
        <f>SUMIFS(СВЦЭМ!$L$40:$L$783,СВЦЭМ!$A$40:$A$783,$A408,СВЦЭМ!$B$39:$B$782,P$401)+'СЕТ СН'!$F$16</f>
        <v>0</v>
      </c>
      <c r="Q408" s="36">
        <f>SUMIFS(СВЦЭМ!$L$40:$L$783,СВЦЭМ!$A$40:$A$783,$A408,СВЦЭМ!$B$39:$B$782,Q$401)+'СЕТ СН'!$F$16</f>
        <v>0</v>
      </c>
      <c r="R408" s="36">
        <f>SUMIFS(СВЦЭМ!$L$40:$L$783,СВЦЭМ!$A$40:$A$783,$A408,СВЦЭМ!$B$39:$B$782,R$401)+'СЕТ СН'!$F$16</f>
        <v>0</v>
      </c>
      <c r="S408" s="36">
        <f>SUMIFS(СВЦЭМ!$L$40:$L$783,СВЦЭМ!$A$40:$A$783,$A408,СВЦЭМ!$B$39:$B$782,S$401)+'СЕТ СН'!$F$16</f>
        <v>0</v>
      </c>
      <c r="T408" s="36">
        <f>SUMIFS(СВЦЭМ!$L$40:$L$783,СВЦЭМ!$A$40:$A$783,$A408,СВЦЭМ!$B$39:$B$782,T$401)+'СЕТ СН'!$F$16</f>
        <v>0</v>
      </c>
      <c r="U408" s="36">
        <f>SUMIFS(СВЦЭМ!$L$40:$L$783,СВЦЭМ!$A$40:$A$783,$A408,СВЦЭМ!$B$39:$B$782,U$401)+'СЕТ СН'!$F$16</f>
        <v>0</v>
      </c>
      <c r="V408" s="36">
        <f>SUMIFS(СВЦЭМ!$L$40:$L$783,СВЦЭМ!$A$40:$A$783,$A408,СВЦЭМ!$B$39:$B$782,V$401)+'СЕТ СН'!$F$16</f>
        <v>0</v>
      </c>
      <c r="W408" s="36">
        <f>SUMIFS(СВЦЭМ!$L$40:$L$783,СВЦЭМ!$A$40:$A$783,$A408,СВЦЭМ!$B$39:$B$782,W$401)+'СЕТ СН'!$F$16</f>
        <v>0</v>
      </c>
      <c r="X408" s="36">
        <f>SUMIFS(СВЦЭМ!$L$40:$L$783,СВЦЭМ!$A$40:$A$783,$A408,СВЦЭМ!$B$39:$B$782,X$401)+'СЕТ СН'!$F$16</f>
        <v>0</v>
      </c>
      <c r="Y408" s="36">
        <f>SUMIFS(СВЦЭМ!$L$40:$L$783,СВЦЭМ!$A$40:$A$783,$A408,СВЦЭМ!$B$39:$B$782,Y$401)+'СЕТ СН'!$F$16</f>
        <v>0</v>
      </c>
    </row>
    <row r="409" spans="1:27" ht="15.75" hidden="1" x14ac:dyDescent="0.2">
      <c r="A409" s="35">
        <f t="shared" si="11"/>
        <v>45573</v>
      </c>
      <c r="B409" s="36">
        <f>SUMIFS(СВЦЭМ!$L$40:$L$783,СВЦЭМ!$A$40:$A$783,$A409,СВЦЭМ!$B$39:$B$782,B$401)+'СЕТ СН'!$F$16</f>
        <v>0</v>
      </c>
      <c r="C409" s="36">
        <f>SUMIFS(СВЦЭМ!$L$40:$L$783,СВЦЭМ!$A$40:$A$783,$A409,СВЦЭМ!$B$39:$B$782,C$401)+'СЕТ СН'!$F$16</f>
        <v>0</v>
      </c>
      <c r="D409" s="36">
        <f>SUMIFS(СВЦЭМ!$L$40:$L$783,СВЦЭМ!$A$40:$A$783,$A409,СВЦЭМ!$B$39:$B$782,D$401)+'СЕТ СН'!$F$16</f>
        <v>0</v>
      </c>
      <c r="E409" s="36">
        <f>SUMIFS(СВЦЭМ!$L$40:$L$783,СВЦЭМ!$A$40:$A$783,$A409,СВЦЭМ!$B$39:$B$782,E$401)+'СЕТ СН'!$F$16</f>
        <v>0</v>
      </c>
      <c r="F409" s="36">
        <f>SUMIFS(СВЦЭМ!$L$40:$L$783,СВЦЭМ!$A$40:$A$783,$A409,СВЦЭМ!$B$39:$B$782,F$401)+'СЕТ СН'!$F$16</f>
        <v>0</v>
      </c>
      <c r="G409" s="36">
        <f>SUMIFS(СВЦЭМ!$L$40:$L$783,СВЦЭМ!$A$40:$A$783,$A409,СВЦЭМ!$B$39:$B$782,G$401)+'СЕТ СН'!$F$16</f>
        <v>0</v>
      </c>
      <c r="H409" s="36">
        <f>SUMIFS(СВЦЭМ!$L$40:$L$783,СВЦЭМ!$A$40:$A$783,$A409,СВЦЭМ!$B$39:$B$782,H$401)+'СЕТ СН'!$F$16</f>
        <v>0</v>
      </c>
      <c r="I409" s="36">
        <f>SUMIFS(СВЦЭМ!$L$40:$L$783,СВЦЭМ!$A$40:$A$783,$A409,СВЦЭМ!$B$39:$B$782,I$401)+'СЕТ СН'!$F$16</f>
        <v>0</v>
      </c>
      <c r="J409" s="36">
        <f>SUMIFS(СВЦЭМ!$L$40:$L$783,СВЦЭМ!$A$40:$A$783,$A409,СВЦЭМ!$B$39:$B$782,J$401)+'СЕТ СН'!$F$16</f>
        <v>0</v>
      </c>
      <c r="K409" s="36">
        <f>SUMIFS(СВЦЭМ!$L$40:$L$783,СВЦЭМ!$A$40:$A$783,$A409,СВЦЭМ!$B$39:$B$782,K$401)+'СЕТ СН'!$F$16</f>
        <v>0</v>
      </c>
      <c r="L409" s="36">
        <f>SUMIFS(СВЦЭМ!$L$40:$L$783,СВЦЭМ!$A$40:$A$783,$A409,СВЦЭМ!$B$39:$B$782,L$401)+'СЕТ СН'!$F$16</f>
        <v>0</v>
      </c>
      <c r="M409" s="36">
        <f>SUMIFS(СВЦЭМ!$L$40:$L$783,СВЦЭМ!$A$40:$A$783,$A409,СВЦЭМ!$B$39:$B$782,M$401)+'СЕТ СН'!$F$16</f>
        <v>0</v>
      </c>
      <c r="N409" s="36">
        <f>SUMIFS(СВЦЭМ!$L$40:$L$783,СВЦЭМ!$A$40:$A$783,$A409,СВЦЭМ!$B$39:$B$782,N$401)+'СЕТ СН'!$F$16</f>
        <v>0</v>
      </c>
      <c r="O409" s="36">
        <f>SUMIFS(СВЦЭМ!$L$40:$L$783,СВЦЭМ!$A$40:$A$783,$A409,СВЦЭМ!$B$39:$B$782,O$401)+'СЕТ СН'!$F$16</f>
        <v>0</v>
      </c>
      <c r="P409" s="36">
        <f>SUMIFS(СВЦЭМ!$L$40:$L$783,СВЦЭМ!$A$40:$A$783,$A409,СВЦЭМ!$B$39:$B$782,P$401)+'СЕТ СН'!$F$16</f>
        <v>0</v>
      </c>
      <c r="Q409" s="36">
        <f>SUMIFS(СВЦЭМ!$L$40:$L$783,СВЦЭМ!$A$40:$A$783,$A409,СВЦЭМ!$B$39:$B$782,Q$401)+'СЕТ СН'!$F$16</f>
        <v>0</v>
      </c>
      <c r="R409" s="36">
        <f>SUMIFS(СВЦЭМ!$L$40:$L$783,СВЦЭМ!$A$40:$A$783,$A409,СВЦЭМ!$B$39:$B$782,R$401)+'СЕТ СН'!$F$16</f>
        <v>0</v>
      </c>
      <c r="S409" s="36">
        <f>SUMIFS(СВЦЭМ!$L$40:$L$783,СВЦЭМ!$A$40:$A$783,$A409,СВЦЭМ!$B$39:$B$782,S$401)+'СЕТ СН'!$F$16</f>
        <v>0</v>
      </c>
      <c r="T409" s="36">
        <f>SUMIFS(СВЦЭМ!$L$40:$L$783,СВЦЭМ!$A$40:$A$783,$A409,СВЦЭМ!$B$39:$B$782,T$401)+'СЕТ СН'!$F$16</f>
        <v>0</v>
      </c>
      <c r="U409" s="36">
        <f>SUMIFS(СВЦЭМ!$L$40:$L$783,СВЦЭМ!$A$40:$A$783,$A409,СВЦЭМ!$B$39:$B$782,U$401)+'СЕТ СН'!$F$16</f>
        <v>0</v>
      </c>
      <c r="V409" s="36">
        <f>SUMIFS(СВЦЭМ!$L$40:$L$783,СВЦЭМ!$A$40:$A$783,$A409,СВЦЭМ!$B$39:$B$782,V$401)+'СЕТ СН'!$F$16</f>
        <v>0</v>
      </c>
      <c r="W409" s="36">
        <f>SUMIFS(СВЦЭМ!$L$40:$L$783,СВЦЭМ!$A$40:$A$783,$A409,СВЦЭМ!$B$39:$B$782,W$401)+'СЕТ СН'!$F$16</f>
        <v>0</v>
      </c>
      <c r="X409" s="36">
        <f>SUMIFS(СВЦЭМ!$L$40:$L$783,СВЦЭМ!$A$40:$A$783,$A409,СВЦЭМ!$B$39:$B$782,X$401)+'СЕТ СН'!$F$16</f>
        <v>0</v>
      </c>
      <c r="Y409" s="36">
        <f>SUMIFS(СВЦЭМ!$L$40:$L$783,СВЦЭМ!$A$40:$A$783,$A409,СВЦЭМ!$B$39:$B$782,Y$401)+'СЕТ СН'!$F$16</f>
        <v>0</v>
      </c>
    </row>
    <row r="410" spans="1:27" ht="15.75" hidden="1" x14ac:dyDescent="0.2">
      <c r="A410" s="35">
        <f t="shared" si="11"/>
        <v>45574</v>
      </c>
      <c r="B410" s="36">
        <f>SUMIFS(СВЦЭМ!$L$40:$L$783,СВЦЭМ!$A$40:$A$783,$A410,СВЦЭМ!$B$39:$B$782,B$401)+'СЕТ СН'!$F$16</f>
        <v>0</v>
      </c>
      <c r="C410" s="36">
        <f>SUMIFS(СВЦЭМ!$L$40:$L$783,СВЦЭМ!$A$40:$A$783,$A410,СВЦЭМ!$B$39:$B$782,C$401)+'СЕТ СН'!$F$16</f>
        <v>0</v>
      </c>
      <c r="D410" s="36">
        <f>SUMIFS(СВЦЭМ!$L$40:$L$783,СВЦЭМ!$A$40:$A$783,$A410,СВЦЭМ!$B$39:$B$782,D$401)+'СЕТ СН'!$F$16</f>
        <v>0</v>
      </c>
      <c r="E410" s="36">
        <f>SUMIFS(СВЦЭМ!$L$40:$L$783,СВЦЭМ!$A$40:$A$783,$A410,СВЦЭМ!$B$39:$B$782,E$401)+'СЕТ СН'!$F$16</f>
        <v>0</v>
      </c>
      <c r="F410" s="36">
        <f>SUMIFS(СВЦЭМ!$L$40:$L$783,СВЦЭМ!$A$40:$A$783,$A410,СВЦЭМ!$B$39:$B$782,F$401)+'СЕТ СН'!$F$16</f>
        <v>0</v>
      </c>
      <c r="G410" s="36">
        <f>SUMIFS(СВЦЭМ!$L$40:$L$783,СВЦЭМ!$A$40:$A$783,$A410,СВЦЭМ!$B$39:$B$782,G$401)+'СЕТ СН'!$F$16</f>
        <v>0</v>
      </c>
      <c r="H410" s="36">
        <f>SUMIFS(СВЦЭМ!$L$40:$L$783,СВЦЭМ!$A$40:$A$783,$A410,СВЦЭМ!$B$39:$B$782,H$401)+'СЕТ СН'!$F$16</f>
        <v>0</v>
      </c>
      <c r="I410" s="36">
        <f>SUMIFS(СВЦЭМ!$L$40:$L$783,СВЦЭМ!$A$40:$A$783,$A410,СВЦЭМ!$B$39:$B$782,I$401)+'СЕТ СН'!$F$16</f>
        <v>0</v>
      </c>
      <c r="J410" s="36">
        <f>SUMIFS(СВЦЭМ!$L$40:$L$783,СВЦЭМ!$A$40:$A$783,$A410,СВЦЭМ!$B$39:$B$782,J$401)+'СЕТ СН'!$F$16</f>
        <v>0</v>
      </c>
      <c r="K410" s="36">
        <f>SUMIFS(СВЦЭМ!$L$40:$L$783,СВЦЭМ!$A$40:$A$783,$A410,СВЦЭМ!$B$39:$B$782,K$401)+'СЕТ СН'!$F$16</f>
        <v>0</v>
      </c>
      <c r="L410" s="36">
        <f>SUMIFS(СВЦЭМ!$L$40:$L$783,СВЦЭМ!$A$40:$A$783,$A410,СВЦЭМ!$B$39:$B$782,L$401)+'СЕТ СН'!$F$16</f>
        <v>0</v>
      </c>
      <c r="M410" s="36">
        <f>SUMIFS(СВЦЭМ!$L$40:$L$783,СВЦЭМ!$A$40:$A$783,$A410,СВЦЭМ!$B$39:$B$782,M$401)+'СЕТ СН'!$F$16</f>
        <v>0</v>
      </c>
      <c r="N410" s="36">
        <f>SUMIFS(СВЦЭМ!$L$40:$L$783,СВЦЭМ!$A$40:$A$783,$A410,СВЦЭМ!$B$39:$B$782,N$401)+'СЕТ СН'!$F$16</f>
        <v>0</v>
      </c>
      <c r="O410" s="36">
        <f>SUMIFS(СВЦЭМ!$L$40:$L$783,СВЦЭМ!$A$40:$A$783,$A410,СВЦЭМ!$B$39:$B$782,O$401)+'СЕТ СН'!$F$16</f>
        <v>0</v>
      </c>
      <c r="P410" s="36">
        <f>SUMIFS(СВЦЭМ!$L$40:$L$783,СВЦЭМ!$A$40:$A$783,$A410,СВЦЭМ!$B$39:$B$782,P$401)+'СЕТ СН'!$F$16</f>
        <v>0</v>
      </c>
      <c r="Q410" s="36">
        <f>SUMIFS(СВЦЭМ!$L$40:$L$783,СВЦЭМ!$A$40:$A$783,$A410,СВЦЭМ!$B$39:$B$782,Q$401)+'СЕТ СН'!$F$16</f>
        <v>0</v>
      </c>
      <c r="R410" s="36">
        <f>SUMIFS(СВЦЭМ!$L$40:$L$783,СВЦЭМ!$A$40:$A$783,$A410,СВЦЭМ!$B$39:$B$782,R$401)+'СЕТ СН'!$F$16</f>
        <v>0</v>
      </c>
      <c r="S410" s="36">
        <f>SUMIFS(СВЦЭМ!$L$40:$L$783,СВЦЭМ!$A$40:$A$783,$A410,СВЦЭМ!$B$39:$B$782,S$401)+'СЕТ СН'!$F$16</f>
        <v>0</v>
      </c>
      <c r="T410" s="36">
        <f>SUMIFS(СВЦЭМ!$L$40:$L$783,СВЦЭМ!$A$40:$A$783,$A410,СВЦЭМ!$B$39:$B$782,T$401)+'СЕТ СН'!$F$16</f>
        <v>0</v>
      </c>
      <c r="U410" s="36">
        <f>SUMIFS(СВЦЭМ!$L$40:$L$783,СВЦЭМ!$A$40:$A$783,$A410,СВЦЭМ!$B$39:$B$782,U$401)+'СЕТ СН'!$F$16</f>
        <v>0</v>
      </c>
      <c r="V410" s="36">
        <f>SUMIFS(СВЦЭМ!$L$40:$L$783,СВЦЭМ!$A$40:$A$783,$A410,СВЦЭМ!$B$39:$B$782,V$401)+'СЕТ СН'!$F$16</f>
        <v>0</v>
      </c>
      <c r="W410" s="36">
        <f>SUMIFS(СВЦЭМ!$L$40:$L$783,СВЦЭМ!$A$40:$A$783,$A410,СВЦЭМ!$B$39:$B$782,W$401)+'СЕТ СН'!$F$16</f>
        <v>0</v>
      </c>
      <c r="X410" s="36">
        <f>SUMIFS(СВЦЭМ!$L$40:$L$783,СВЦЭМ!$A$40:$A$783,$A410,СВЦЭМ!$B$39:$B$782,X$401)+'СЕТ СН'!$F$16</f>
        <v>0</v>
      </c>
      <c r="Y410" s="36">
        <f>SUMIFS(СВЦЭМ!$L$40:$L$783,СВЦЭМ!$A$40:$A$783,$A410,СВЦЭМ!$B$39:$B$782,Y$401)+'СЕТ СН'!$F$16</f>
        <v>0</v>
      </c>
    </row>
    <row r="411" spans="1:27" ht="15.75" hidden="1" x14ac:dyDescent="0.2">
      <c r="A411" s="35">
        <f t="shared" si="11"/>
        <v>45575</v>
      </c>
      <c r="B411" s="36">
        <f>SUMIFS(СВЦЭМ!$L$40:$L$783,СВЦЭМ!$A$40:$A$783,$A411,СВЦЭМ!$B$39:$B$782,B$401)+'СЕТ СН'!$F$16</f>
        <v>0</v>
      </c>
      <c r="C411" s="36">
        <f>SUMIFS(СВЦЭМ!$L$40:$L$783,СВЦЭМ!$A$40:$A$783,$A411,СВЦЭМ!$B$39:$B$782,C$401)+'СЕТ СН'!$F$16</f>
        <v>0</v>
      </c>
      <c r="D411" s="36">
        <f>SUMIFS(СВЦЭМ!$L$40:$L$783,СВЦЭМ!$A$40:$A$783,$A411,СВЦЭМ!$B$39:$B$782,D$401)+'СЕТ СН'!$F$16</f>
        <v>0</v>
      </c>
      <c r="E411" s="36">
        <f>SUMIFS(СВЦЭМ!$L$40:$L$783,СВЦЭМ!$A$40:$A$783,$A411,СВЦЭМ!$B$39:$B$782,E$401)+'СЕТ СН'!$F$16</f>
        <v>0</v>
      </c>
      <c r="F411" s="36">
        <f>SUMIFS(СВЦЭМ!$L$40:$L$783,СВЦЭМ!$A$40:$A$783,$A411,СВЦЭМ!$B$39:$B$782,F$401)+'СЕТ СН'!$F$16</f>
        <v>0</v>
      </c>
      <c r="G411" s="36">
        <f>SUMIFS(СВЦЭМ!$L$40:$L$783,СВЦЭМ!$A$40:$A$783,$A411,СВЦЭМ!$B$39:$B$782,G$401)+'СЕТ СН'!$F$16</f>
        <v>0</v>
      </c>
      <c r="H411" s="36">
        <f>SUMIFS(СВЦЭМ!$L$40:$L$783,СВЦЭМ!$A$40:$A$783,$A411,СВЦЭМ!$B$39:$B$782,H$401)+'СЕТ СН'!$F$16</f>
        <v>0</v>
      </c>
      <c r="I411" s="36">
        <f>SUMIFS(СВЦЭМ!$L$40:$L$783,СВЦЭМ!$A$40:$A$783,$A411,СВЦЭМ!$B$39:$B$782,I$401)+'СЕТ СН'!$F$16</f>
        <v>0</v>
      </c>
      <c r="J411" s="36">
        <f>SUMIFS(СВЦЭМ!$L$40:$L$783,СВЦЭМ!$A$40:$A$783,$A411,СВЦЭМ!$B$39:$B$782,J$401)+'СЕТ СН'!$F$16</f>
        <v>0</v>
      </c>
      <c r="K411" s="36">
        <f>SUMIFS(СВЦЭМ!$L$40:$L$783,СВЦЭМ!$A$40:$A$783,$A411,СВЦЭМ!$B$39:$B$782,K$401)+'СЕТ СН'!$F$16</f>
        <v>0</v>
      </c>
      <c r="L411" s="36">
        <f>SUMIFS(СВЦЭМ!$L$40:$L$783,СВЦЭМ!$A$40:$A$783,$A411,СВЦЭМ!$B$39:$B$782,L$401)+'СЕТ СН'!$F$16</f>
        <v>0</v>
      </c>
      <c r="M411" s="36">
        <f>SUMIFS(СВЦЭМ!$L$40:$L$783,СВЦЭМ!$A$40:$A$783,$A411,СВЦЭМ!$B$39:$B$782,M$401)+'СЕТ СН'!$F$16</f>
        <v>0</v>
      </c>
      <c r="N411" s="36">
        <f>SUMIFS(СВЦЭМ!$L$40:$L$783,СВЦЭМ!$A$40:$A$783,$A411,СВЦЭМ!$B$39:$B$782,N$401)+'СЕТ СН'!$F$16</f>
        <v>0</v>
      </c>
      <c r="O411" s="36">
        <f>SUMIFS(СВЦЭМ!$L$40:$L$783,СВЦЭМ!$A$40:$A$783,$A411,СВЦЭМ!$B$39:$B$782,O$401)+'СЕТ СН'!$F$16</f>
        <v>0</v>
      </c>
      <c r="P411" s="36">
        <f>SUMIFS(СВЦЭМ!$L$40:$L$783,СВЦЭМ!$A$40:$A$783,$A411,СВЦЭМ!$B$39:$B$782,P$401)+'СЕТ СН'!$F$16</f>
        <v>0</v>
      </c>
      <c r="Q411" s="36">
        <f>SUMIFS(СВЦЭМ!$L$40:$L$783,СВЦЭМ!$A$40:$A$783,$A411,СВЦЭМ!$B$39:$B$782,Q$401)+'СЕТ СН'!$F$16</f>
        <v>0</v>
      </c>
      <c r="R411" s="36">
        <f>SUMIFS(СВЦЭМ!$L$40:$L$783,СВЦЭМ!$A$40:$A$783,$A411,СВЦЭМ!$B$39:$B$782,R$401)+'СЕТ СН'!$F$16</f>
        <v>0</v>
      </c>
      <c r="S411" s="36">
        <f>SUMIFS(СВЦЭМ!$L$40:$L$783,СВЦЭМ!$A$40:$A$783,$A411,СВЦЭМ!$B$39:$B$782,S$401)+'СЕТ СН'!$F$16</f>
        <v>0</v>
      </c>
      <c r="T411" s="36">
        <f>SUMIFS(СВЦЭМ!$L$40:$L$783,СВЦЭМ!$A$40:$A$783,$A411,СВЦЭМ!$B$39:$B$782,T$401)+'СЕТ СН'!$F$16</f>
        <v>0</v>
      </c>
      <c r="U411" s="36">
        <f>SUMIFS(СВЦЭМ!$L$40:$L$783,СВЦЭМ!$A$40:$A$783,$A411,СВЦЭМ!$B$39:$B$782,U$401)+'СЕТ СН'!$F$16</f>
        <v>0</v>
      </c>
      <c r="V411" s="36">
        <f>SUMIFS(СВЦЭМ!$L$40:$L$783,СВЦЭМ!$A$40:$A$783,$A411,СВЦЭМ!$B$39:$B$782,V$401)+'СЕТ СН'!$F$16</f>
        <v>0</v>
      </c>
      <c r="W411" s="36">
        <f>SUMIFS(СВЦЭМ!$L$40:$L$783,СВЦЭМ!$A$40:$A$783,$A411,СВЦЭМ!$B$39:$B$782,W$401)+'СЕТ СН'!$F$16</f>
        <v>0</v>
      </c>
      <c r="X411" s="36">
        <f>SUMIFS(СВЦЭМ!$L$40:$L$783,СВЦЭМ!$A$40:$A$783,$A411,СВЦЭМ!$B$39:$B$782,X$401)+'СЕТ СН'!$F$16</f>
        <v>0</v>
      </c>
      <c r="Y411" s="36">
        <f>SUMIFS(СВЦЭМ!$L$40:$L$783,СВЦЭМ!$A$40:$A$783,$A411,СВЦЭМ!$B$39:$B$782,Y$401)+'СЕТ СН'!$F$16</f>
        <v>0</v>
      </c>
    </row>
    <row r="412" spans="1:27" ht="15.75" hidden="1" x14ac:dyDescent="0.2">
      <c r="A412" s="35">
        <f t="shared" si="11"/>
        <v>45576</v>
      </c>
      <c r="B412" s="36">
        <f>SUMIFS(СВЦЭМ!$L$40:$L$783,СВЦЭМ!$A$40:$A$783,$A412,СВЦЭМ!$B$39:$B$782,B$401)+'СЕТ СН'!$F$16</f>
        <v>0</v>
      </c>
      <c r="C412" s="36">
        <f>SUMIFS(СВЦЭМ!$L$40:$L$783,СВЦЭМ!$A$40:$A$783,$A412,СВЦЭМ!$B$39:$B$782,C$401)+'СЕТ СН'!$F$16</f>
        <v>0</v>
      </c>
      <c r="D412" s="36">
        <f>SUMIFS(СВЦЭМ!$L$40:$L$783,СВЦЭМ!$A$40:$A$783,$A412,СВЦЭМ!$B$39:$B$782,D$401)+'СЕТ СН'!$F$16</f>
        <v>0</v>
      </c>
      <c r="E412" s="36">
        <f>SUMIFS(СВЦЭМ!$L$40:$L$783,СВЦЭМ!$A$40:$A$783,$A412,СВЦЭМ!$B$39:$B$782,E$401)+'СЕТ СН'!$F$16</f>
        <v>0</v>
      </c>
      <c r="F412" s="36">
        <f>SUMIFS(СВЦЭМ!$L$40:$L$783,СВЦЭМ!$A$40:$A$783,$A412,СВЦЭМ!$B$39:$B$782,F$401)+'СЕТ СН'!$F$16</f>
        <v>0</v>
      </c>
      <c r="G412" s="36">
        <f>SUMIFS(СВЦЭМ!$L$40:$L$783,СВЦЭМ!$A$40:$A$783,$A412,СВЦЭМ!$B$39:$B$782,G$401)+'СЕТ СН'!$F$16</f>
        <v>0</v>
      </c>
      <c r="H412" s="36">
        <f>SUMIFS(СВЦЭМ!$L$40:$L$783,СВЦЭМ!$A$40:$A$783,$A412,СВЦЭМ!$B$39:$B$782,H$401)+'СЕТ СН'!$F$16</f>
        <v>0</v>
      </c>
      <c r="I412" s="36">
        <f>SUMIFS(СВЦЭМ!$L$40:$L$783,СВЦЭМ!$A$40:$A$783,$A412,СВЦЭМ!$B$39:$B$782,I$401)+'СЕТ СН'!$F$16</f>
        <v>0</v>
      </c>
      <c r="J412" s="36">
        <f>SUMIFS(СВЦЭМ!$L$40:$L$783,СВЦЭМ!$A$40:$A$783,$A412,СВЦЭМ!$B$39:$B$782,J$401)+'СЕТ СН'!$F$16</f>
        <v>0</v>
      </c>
      <c r="K412" s="36">
        <f>SUMIFS(СВЦЭМ!$L$40:$L$783,СВЦЭМ!$A$40:$A$783,$A412,СВЦЭМ!$B$39:$B$782,K$401)+'СЕТ СН'!$F$16</f>
        <v>0</v>
      </c>
      <c r="L412" s="36">
        <f>SUMIFS(СВЦЭМ!$L$40:$L$783,СВЦЭМ!$A$40:$A$783,$A412,СВЦЭМ!$B$39:$B$782,L$401)+'СЕТ СН'!$F$16</f>
        <v>0</v>
      </c>
      <c r="M412" s="36">
        <f>SUMIFS(СВЦЭМ!$L$40:$L$783,СВЦЭМ!$A$40:$A$783,$A412,СВЦЭМ!$B$39:$B$782,M$401)+'СЕТ СН'!$F$16</f>
        <v>0</v>
      </c>
      <c r="N412" s="36">
        <f>SUMIFS(СВЦЭМ!$L$40:$L$783,СВЦЭМ!$A$40:$A$783,$A412,СВЦЭМ!$B$39:$B$782,N$401)+'СЕТ СН'!$F$16</f>
        <v>0</v>
      </c>
      <c r="O412" s="36">
        <f>SUMIFS(СВЦЭМ!$L$40:$L$783,СВЦЭМ!$A$40:$A$783,$A412,СВЦЭМ!$B$39:$B$782,O$401)+'СЕТ СН'!$F$16</f>
        <v>0</v>
      </c>
      <c r="P412" s="36">
        <f>SUMIFS(СВЦЭМ!$L$40:$L$783,СВЦЭМ!$A$40:$A$783,$A412,СВЦЭМ!$B$39:$B$782,P$401)+'СЕТ СН'!$F$16</f>
        <v>0</v>
      </c>
      <c r="Q412" s="36">
        <f>SUMIFS(СВЦЭМ!$L$40:$L$783,СВЦЭМ!$A$40:$A$783,$A412,СВЦЭМ!$B$39:$B$782,Q$401)+'СЕТ СН'!$F$16</f>
        <v>0</v>
      </c>
      <c r="R412" s="36">
        <f>SUMIFS(СВЦЭМ!$L$40:$L$783,СВЦЭМ!$A$40:$A$783,$A412,СВЦЭМ!$B$39:$B$782,R$401)+'СЕТ СН'!$F$16</f>
        <v>0</v>
      </c>
      <c r="S412" s="36">
        <f>SUMIFS(СВЦЭМ!$L$40:$L$783,СВЦЭМ!$A$40:$A$783,$A412,СВЦЭМ!$B$39:$B$782,S$401)+'СЕТ СН'!$F$16</f>
        <v>0</v>
      </c>
      <c r="T412" s="36">
        <f>SUMIFS(СВЦЭМ!$L$40:$L$783,СВЦЭМ!$A$40:$A$783,$A412,СВЦЭМ!$B$39:$B$782,T$401)+'СЕТ СН'!$F$16</f>
        <v>0</v>
      </c>
      <c r="U412" s="36">
        <f>SUMIFS(СВЦЭМ!$L$40:$L$783,СВЦЭМ!$A$40:$A$783,$A412,СВЦЭМ!$B$39:$B$782,U$401)+'СЕТ СН'!$F$16</f>
        <v>0</v>
      </c>
      <c r="V412" s="36">
        <f>SUMIFS(СВЦЭМ!$L$40:$L$783,СВЦЭМ!$A$40:$A$783,$A412,СВЦЭМ!$B$39:$B$782,V$401)+'СЕТ СН'!$F$16</f>
        <v>0</v>
      </c>
      <c r="W412" s="36">
        <f>SUMIFS(СВЦЭМ!$L$40:$L$783,СВЦЭМ!$A$40:$A$783,$A412,СВЦЭМ!$B$39:$B$782,W$401)+'СЕТ СН'!$F$16</f>
        <v>0</v>
      </c>
      <c r="X412" s="36">
        <f>SUMIFS(СВЦЭМ!$L$40:$L$783,СВЦЭМ!$A$40:$A$783,$A412,СВЦЭМ!$B$39:$B$782,X$401)+'СЕТ СН'!$F$16</f>
        <v>0</v>
      </c>
      <c r="Y412" s="36">
        <f>SUMIFS(СВЦЭМ!$L$40:$L$783,СВЦЭМ!$A$40:$A$783,$A412,СВЦЭМ!$B$39:$B$782,Y$401)+'СЕТ СН'!$F$16</f>
        <v>0</v>
      </c>
    </row>
    <row r="413" spans="1:27" ht="15.75" hidden="1" x14ac:dyDescent="0.2">
      <c r="A413" s="35">
        <f t="shared" si="11"/>
        <v>45577</v>
      </c>
      <c r="B413" s="36">
        <f>SUMIFS(СВЦЭМ!$L$40:$L$783,СВЦЭМ!$A$40:$A$783,$A413,СВЦЭМ!$B$39:$B$782,B$401)+'СЕТ СН'!$F$16</f>
        <v>0</v>
      </c>
      <c r="C413" s="36">
        <f>SUMIFS(СВЦЭМ!$L$40:$L$783,СВЦЭМ!$A$40:$A$783,$A413,СВЦЭМ!$B$39:$B$782,C$401)+'СЕТ СН'!$F$16</f>
        <v>0</v>
      </c>
      <c r="D413" s="36">
        <f>SUMIFS(СВЦЭМ!$L$40:$L$783,СВЦЭМ!$A$40:$A$783,$A413,СВЦЭМ!$B$39:$B$782,D$401)+'СЕТ СН'!$F$16</f>
        <v>0</v>
      </c>
      <c r="E413" s="36">
        <f>SUMIFS(СВЦЭМ!$L$40:$L$783,СВЦЭМ!$A$40:$A$783,$A413,СВЦЭМ!$B$39:$B$782,E$401)+'СЕТ СН'!$F$16</f>
        <v>0</v>
      </c>
      <c r="F413" s="36">
        <f>SUMIFS(СВЦЭМ!$L$40:$L$783,СВЦЭМ!$A$40:$A$783,$A413,СВЦЭМ!$B$39:$B$782,F$401)+'СЕТ СН'!$F$16</f>
        <v>0</v>
      </c>
      <c r="G413" s="36">
        <f>SUMIFS(СВЦЭМ!$L$40:$L$783,СВЦЭМ!$A$40:$A$783,$A413,СВЦЭМ!$B$39:$B$782,G$401)+'СЕТ СН'!$F$16</f>
        <v>0</v>
      </c>
      <c r="H413" s="36">
        <f>SUMIFS(СВЦЭМ!$L$40:$L$783,СВЦЭМ!$A$40:$A$783,$A413,СВЦЭМ!$B$39:$B$782,H$401)+'СЕТ СН'!$F$16</f>
        <v>0</v>
      </c>
      <c r="I413" s="36">
        <f>SUMIFS(СВЦЭМ!$L$40:$L$783,СВЦЭМ!$A$40:$A$783,$A413,СВЦЭМ!$B$39:$B$782,I$401)+'СЕТ СН'!$F$16</f>
        <v>0</v>
      </c>
      <c r="J413" s="36">
        <f>SUMIFS(СВЦЭМ!$L$40:$L$783,СВЦЭМ!$A$40:$A$783,$A413,СВЦЭМ!$B$39:$B$782,J$401)+'СЕТ СН'!$F$16</f>
        <v>0</v>
      </c>
      <c r="K413" s="36">
        <f>SUMIFS(СВЦЭМ!$L$40:$L$783,СВЦЭМ!$A$40:$A$783,$A413,СВЦЭМ!$B$39:$B$782,K$401)+'СЕТ СН'!$F$16</f>
        <v>0</v>
      </c>
      <c r="L413" s="36">
        <f>SUMIFS(СВЦЭМ!$L$40:$L$783,СВЦЭМ!$A$40:$A$783,$A413,СВЦЭМ!$B$39:$B$782,L$401)+'СЕТ СН'!$F$16</f>
        <v>0</v>
      </c>
      <c r="M413" s="36">
        <f>SUMIFS(СВЦЭМ!$L$40:$L$783,СВЦЭМ!$A$40:$A$783,$A413,СВЦЭМ!$B$39:$B$782,M$401)+'СЕТ СН'!$F$16</f>
        <v>0</v>
      </c>
      <c r="N413" s="36">
        <f>SUMIFS(СВЦЭМ!$L$40:$L$783,СВЦЭМ!$A$40:$A$783,$A413,СВЦЭМ!$B$39:$B$782,N$401)+'СЕТ СН'!$F$16</f>
        <v>0</v>
      </c>
      <c r="O413" s="36">
        <f>SUMIFS(СВЦЭМ!$L$40:$L$783,СВЦЭМ!$A$40:$A$783,$A413,СВЦЭМ!$B$39:$B$782,O$401)+'СЕТ СН'!$F$16</f>
        <v>0</v>
      </c>
      <c r="P413" s="36">
        <f>SUMIFS(СВЦЭМ!$L$40:$L$783,СВЦЭМ!$A$40:$A$783,$A413,СВЦЭМ!$B$39:$B$782,P$401)+'СЕТ СН'!$F$16</f>
        <v>0</v>
      </c>
      <c r="Q413" s="36">
        <f>SUMIFS(СВЦЭМ!$L$40:$L$783,СВЦЭМ!$A$40:$A$783,$A413,СВЦЭМ!$B$39:$B$782,Q$401)+'СЕТ СН'!$F$16</f>
        <v>0</v>
      </c>
      <c r="R413" s="36">
        <f>SUMIFS(СВЦЭМ!$L$40:$L$783,СВЦЭМ!$A$40:$A$783,$A413,СВЦЭМ!$B$39:$B$782,R$401)+'СЕТ СН'!$F$16</f>
        <v>0</v>
      </c>
      <c r="S413" s="36">
        <f>SUMIFS(СВЦЭМ!$L$40:$L$783,СВЦЭМ!$A$40:$A$783,$A413,СВЦЭМ!$B$39:$B$782,S$401)+'СЕТ СН'!$F$16</f>
        <v>0</v>
      </c>
      <c r="T413" s="36">
        <f>SUMIFS(СВЦЭМ!$L$40:$L$783,СВЦЭМ!$A$40:$A$783,$A413,СВЦЭМ!$B$39:$B$782,T$401)+'СЕТ СН'!$F$16</f>
        <v>0</v>
      </c>
      <c r="U413" s="36">
        <f>SUMIFS(СВЦЭМ!$L$40:$L$783,СВЦЭМ!$A$40:$A$783,$A413,СВЦЭМ!$B$39:$B$782,U$401)+'СЕТ СН'!$F$16</f>
        <v>0</v>
      </c>
      <c r="V413" s="36">
        <f>SUMIFS(СВЦЭМ!$L$40:$L$783,СВЦЭМ!$A$40:$A$783,$A413,СВЦЭМ!$B$39:$B$782,V$401)+'СЕТ СН'!$F$16</f>
        <v>0</v>
      </c>
      <c r="W413" s="36">
        <f>SUMIFS(СВЦЭМ!$L$40:$L$783,СВЦЭМ!$A$40:$A$783,$A413,СВЦЭМ!$B$39:$B$782,W$401)+'СЕТ СН'!$F$16</f>
        <v>0</v>
      </c>
      <c r="X413" s="36">
        <f>SUMIFS(СВЦЭМ!$L$40:$L$783,СВЦЭМ!$A$40:$A$783,$A413,СВЦЭМ!$B$39:$B$782,X$401)+'СЕТ СН'!$F$16</f>
        <v>0</v>
      </c>
      <c r="Y413" s="36">
        <f>SUMIFS(СВЦЭМ!$L$40:$L$783,СВЦЭМ!$A$40:$A$783,$A413,СВЦЭМ!$B$39:$B$782,Y$401)+'СЕТ СН'!$F$16</f>
        <v>0</v>
      </c>
    </row>
    <row r="414" spans="1:27" ht="15.75" hidden="1" x14ac:dyDescent="0.2">
      <c r="A414" s="35">
        <f t="shared" si="11"/>
        <v>45578</v>
      </c>
      <c r="B414" s="36">
        <f>SUMIFS(СВЦЭМ!$L$40:$L$783,СВЦЭМ!$A$40:$A$783,$A414,СВЦЭМ!$B$39:$B$782,B$401)+'СЕТ СН'!$F$16</f>
        <v>0</v>
      </c>
      <c r="C414" s="36">
        <f>SUMIFS(СВЦЭМ!$L$40:$L$783,СВЦЭМ!$A$40:$A$783,$A414,СВЦЭМ!$B$39:$B$782,C$401)+'СЕТ СН'!$F$16</f>
        <v>0</v>
      </c>
      <c r="D414" s="36">
        <f>SUMIFS(СВЦЭМ!$L$40:$L$783,СВЦЭМ!$A$40:$A$783,$A414,СВЦЭМ!$B$39:$B$782,D$401)+'СЕТ СН'!$F$16</f>
        <v>0</v>
      </c>
      <c r="E414" s="36">
        <f>SUMIFS(СВЦЭМ!$L$40:$L$783,СВЦЭМ!$A$40:$A$783,$A414,СВЦЭМ!$B$39:$B$782,E$401)+'СЕТ СН'!$F$16</f>
        <v>0</v>
      </c>
      <c r="F414" s="36">
        <f>SUMIFS(СВЦЭМ!$L$40:$L$783,СВЦЭМ!$A$40:$A$783,$A414,СВЦЭМ!$B$39:$B$782,F$401)+'СЕТ СН'!$F$16</f>
        <v>0</v>
      </c>
      <c r="G414" s="36">
        <f>SUMIFS(СВЦЭМ!$L$40:$L$783,СВЦЭМ!$A$40:$A$783,$A414,СВЦЭМ!$B$39:$B$782,G$401)+'СЕТ СН'!$F$16</f>
        <v>0</v>
      </c>
      <c r="H414" s="36">
        <f>SUMIFS(СВЦЭМ!$L$40:$L$783,СВЦЭМ!$A$40:$A$783,$A414,СВЦЭМ!$B$39:$B$782,H$401)+'СЕТ СН'!$F$16</f>
        <v>0</v>
      </c>
      <c r="I414" s="36">
        <f>SUMIFS(СВЦЭМ!$L$40:$L$783,СВЦЭМ!$A$40:$A$783,$A414,СВЦЭМ!$B$39:$B$782,I$401)+'СЕТ СН'!$F$16</f>
        <v>0</v>
      </c>
      <c r="J414" s="36">
        <f>SUMIFS(СВЦЭМ!$L$40:$L$783,СВЦЭМ!$A$40:$A$783,$A414,СВЦЭМ!$B$39:$B$782,J$401)+'СЕТ СН'!$F$16</f>
        <v>0</v>
      </c>
      <c r="K414" s="36">
        <f>SUMIFS(СВЦЭМ!$L$40:$L$783,СВЦЭМ!$A$40:$A$783,$A414,СВЦЭМ!$B$39:$B$782,K$401)+'СЕТ СН'!$F$16</f>
        <v>0</v>
      </c>
      <c r="L414" s="36">
        <f>SUMIFS(СВЦЭМ!$L$40:$L$783,СВЦЭМ!$A$40:$A$783,$A414,СВЦЭМ!$B$39:$B$782,L$401)+'СЕТ СН'!$F$16</f>
        <v>0</v>
      </c>
      <c r="M414" s="36">
        <f>SUMIFS(СВЦЭМ!$L$40:$L$783,СВЦЭМ!$A$40:$A$783,$A414,СВЦЭМ!$B$39:$B$782,M$401)+'СЕТ СН'!$F$16</f>
        <v>0</v>
      </c>
      <c r="N414" s="36">
        <f>SUMIFS(СВЦЭМ!$L$40:$L$783,СВЦЭМ!$A$40:$A$783,$A414,СВЦЭМ!$B$39:$B$782,N$401)+'СЕТ СН'!$F$16</f>
        <v>0</v>
      </c>
      <c r="O414" s="36">
        <f>SUMIFS(СВЦЭМ!$L$40:$L$783,СВЦЭМ!$A$40:$A$783,$A414,СВЦЭМ!$B$39:$B$782,O$401)+'СЕТ СН'!$F$16</f>
        <v>0</v>
      </c>
      <c r="P414" s="36">
        <f>SUMIFS(СВЦЭМ!$L$40:$L$783,СВЦЭМ!$A$40:$A$783,$A414,СВЦЭМ!$B$39:$B$782,P$401)+'СЕТ СН'!$F$16</f>
        <v>0</v>
      </c>
      <c r="Q414" s="36">
        <f>SUMIFS(СВЦЭМ!$L$40:$L$783,СВЦЭМ!$A$40:$A$783,$A414,СВЦЭМ!$B$39:$B$782,Q$401)+'СЕТ СН'!$F$16</f>
        <v>0</v>
      </c>
      <c r="R414" s="36">
        <f>SUMIFS(СВЦЭМ!$L$40:$L$783,СВЦЭМ!$A$40:$A$783,$A414,СВЦЭМ!$B$39:$B$782,R$401)+'СЕТ СН'!$F$16</f>
        <v>0</v>
      </c>
      <c r="S414" s="36">
        <f>SUMIFS(СВЦЭМ!$L$40:$L$783,СВЦЭМ!$A$40:$A$783,$A414,СВЦЭМ!$B$39:$B$782,S$401)+'СЕТ СН'!$F$16</f>
        <v>0</v>
      </c>
      <c r="T414" s="36">
        <f>SUMIFS(СВЦЭМ!$L$40:$L$783,СВЦЭМ!$A$40:$A$783,$A414,СВЦЭМ!$B$39:$B$782,T$401)+'СЕТ СН'!$F$16</f>
        <v>0</v>
      </c>
      <c r="U414" s="36">
        <f>SUMIFS(СВЦЭМ!$L$40:$L$783,СВЦЭМ!$A$40:$A$783,$A414,СВЦЭМ!$B$39:$B$782,U$401)+'СЕТ СН'!$F$16</f>
        <v>0</v>
      </c>
      <c r="V414" s="36">
        <f>SUMIFS(СВЦЭМ!$L$40:$L$783,СВЦЭМ!$A$40:$A$783,$A414,СВЦЭМ!$B$39:$B$782,V$401)+'СЕТ СН'!$F$16</f>
        <v>0</v>
      </c>
      <c r="W414" s="36">
        <f>SUMIFS(СВЦЭМ!$L$40:$L$783,СВЦЭМ!$A$40:$A$783,$A414,СВЦЭМ!$B$39:$B$782,W$401)+'СЕТ СН'!$F$16</f>
        <v>0</v>
      </c>
      <c r="X414" s="36">
        <f>SUMIFS(СВЦЭМ!$L$40:$L$783,СВЦЭМ!$A$40:$A$783,$A414,СВЦЭМ!$B$39:$B$782,X$401)+'СЕТ СН'!$F$16</f>
        <v>0</v>
      </c>
      <c r="Y414" s="36">
        <f>SUMIFS(СВЦЭМ!$L$40:$L$783,СВЦЭМ!$A$40:$A$783,$A414,СВЦЭМ!$B$39:$B$782,Y$401)+'СЕТ СН'!$F$16</f>
        <v>0</v>
      </c>
    </row>
    <row r="415" spans="1:27" ht="15.75" hidden="1" x14ac:dyDescent="0.2">
      <c r="A415" s="35">
        <f t="shared" si="11"/>
        <v>45579</v>
      </c>
      <c r="B415" s="36">
        <f>SUMIFS(СВЦЭМ!$L$40:$L$783,СВЦЭМ!$A$40:$A$783,$A415,СВЦЭМ!$B$39:$B$782,B$401)+'СЕТ СН'!$F$16</f>
        <v>0</v>
      </c>
      <c r="C415" s="36">
        <f>SUMIFS(СВЦЭМ!$L$40:$L$783,СВЦЭМ!$A$40:$A$783,$A415,СВЦЭМ!$B$39:$B$782,C$401)+'СЕТ СН'!$F$16</f>
        <v>0</v>
      </c>
      <c r="D415" s="36">
        <f>SUMIFS(СВЦЭМ!$L$40:$L$783,СВЦЭМ!$A$40:$A$783,$A415,СВЦЭМ!$B$39:$B$782,D$401)+'СЕТ СН'!$F$16</f>
        <v>0</v>
      </c>
      <c r="E415" s="36">
        <f>SUMIFS(СВЦЭМ!$L$40:$L$783,СВЦЭМ!$A$40:$A$783,$A415,СВЦЭМ!$B$39:$B$782,E$401)+'СЕТ СН'!$F$16</f>
        <v>0</v>
      </c>
      <c r="F415" s="36">
        <f>SUMIFS(СВЦЭМ!$L$40:$L$783,СВЦЭМ!$A$40:$A$783,$A415,СВЦЭМ!$B$39:$B$782,F$401)+'СЕТ СН'!$F$16</f>
        <v>0</v>
      </c>
      <c r="G415" s="36">
        <f>SUMIFS(СВЦЭМ!$L$40:$L$783,СВЦЭМ!$A$40:$A$783,$A415,СВЦЭМ!$B$39:$B$782,G$401)+'СЕТ СН'!$F$16</f>
        <v>0</v>
      </c>
      <c r="H415" s="36">
        <f>SUMIFS(СВЦЭМ!$L$40:$L$783,СВЦЭМ!$A$40:$A$783,$A415,СВЦЭМ!$B$39:$B$782,H$401)+'СЕТ СН'!$F$16</f>
        <v>0</v>
      </c>
      <c r="I415" s="36">
        <f>SUMIFS(СВЦЭМ!$L$40:$L$783,СВЦЭМ!$A$40:$A$783,$A415,СВЦЭМ!$B$39:$B$782,I$401)+'СЕТ СН'!$F$16</f>
        <v>0</v>
      </c>
      <c r="J415" s="36">
        <f>SUMIFS(СВЦЭМ!$L$40:$L$783,СВЦЭМ!$A$40:$A$783,$A415,СВЦЭМ!$B$39:$B$782,J$401)+'СЕТ СН'!$F$16</f>
        <v>0</v>
      </c>
      <c r="K415" s="36">
        <f>SUMIFS(СВЦЭМ!$L$40:$L$783,СВЦЭМ!$A$40:$A$783,$A415,СВЦЭМ!$B$39:$B$782,K$401)+'СЕТ СН'!$F$16</f>
        <v>0</v>
      </c>
      <c r="L415" s="36">
        <f>SUMIFS(СВЦЭМ!$L$40:$L$783,СВЦЭМ!$A$40:$A$783,$A415,СВЦЭМ!$B$39:$B$782,L$401)+'СЕТ СН'!$F$16</f>
        <v>0</v>
      </c>
      <c r="M415" s="36">
        <f>SUMIFS(СВЦЭМ!$L$40:$L$783,СВЦЭМ!$A$40:$A$783,$A415,СВЦЭМ!$B$39:$B$782,M$401)+'СЕТ СН'!$F$16</f>
        <v>0</v>
      </c>
      <c r="N415" s="36">
        <f>SUMIFS(СВЦЭМ!$L$40:$L$783,СВЦЭМ!$A$40:$A$783,$A415,СВЦЭМ!$B$39:$B$782,N$401)+'СЕТ СН'!$F$16</f>
        <v>0</v>
      </c>
      <c r="O415" s="36">
        <f>SUMIFS(СВЦЭМ!$L$40:$L$783,СВЦЭМ!$A$40:$A$783,$A415,СВЦЭМ!$B$39:$B$782,O$401)+'СЕТ СН'!$F$16</f>
        <v>0</v>
      </c>
      <c r="P415" s="36">
        <f>SUMIFS(СВЦЭМ!$L$40:$L$783,СВЦЭМ!$A$40:$A$783,$A415,СВЦЭМ!$B$39:$B$782,P$401)+'СЕТ СН'!$F$16</f>
        <v>0</v>
      </c>
      <c r="Q415" s="36">
        <f>SUMIFS(СВЦЭМ!$L$40:$L$783,СВЦЭМ!$A$40:$A$783,$A415,СВЦЭМ!$B$39:$B$782,Q$401)+'СЕТ СН'!$F$16</f>
        <v>0</v>
      </c>
      <c r="R415" s="36">
        <f>SUMIFS(СВЦЭМ!$L$40:$L$783,СВЦЭМ!$A$40:$A$783,$A415,СВЦЭМ!$B$39:$B$782,R$401)+'СЕТ СН'!$F$16</f>
        <v>0</v>
      </c>
      <c r="S415" s="36">
        <f>SUMIFS(СВЦЭМ!$L$40:$L$783,СВЦЭМ!$A$40:$A$783,$A415,СВЦЭМ!$B$39:$B$782,S$401)+'СЕТ СН'!$F$16</f>
        <v>0</v>
      </c>
      <c r="T415" s="36">
        <f>SUMIFS(СВЦЭМ!$L$40:$L$783,СВЦЭМ!$A$40:$A$783,$A415,СВЦЭМ!$B$39:$B$782,T$401)+'СЕТ СН'!$F$16</f>
        <v>0</v>
      </c>
      <c r="U415" s="36">
        <f>SUMIFS(СВЦЭМ!$L$40:$L$783,СВЦЭМ!$A$40:$A$783,$A415,СВЦЭМ!$B$39:$B$782,U$401)+'СЕТ СН'!$F$16</f>
        <v>0</v>
      </c>
      <c r="V415" s="36">
        <f>SUMIFS(СВЦЭМ!$L$40:$L$783,СВЦЭМ!$A$40:$A$783,$A415,СВЦЭМ!$B$39:$B$782,V$401)+'СЕТ СН'!$F$16</f>
        <v>0</v>
      </c>
      <c r="W415" s="36">
        <f>SUMIFS(СВЦЭМ!$L$40:$L$783,СВЦЭМ!$A$40:$A$783,$A415,СВЦЭМ!$B$39:$B$782,W$401)+'СЕТ СН'!$F$16</f>
        <v>0</v>
      </c>
      <c r="X415" s="36">
        <f>SUMIFS(СВЦЭМ!$L$40:$L$783,СВЦЭМ!$A$40:$A$783,$A415,СВЦЭМ!$B$39:$B$782,X$401)+'СЕТ СН'!$F$16</f>
        <v>0</v>
      </c>
      <c r="Y415" s="36">
        <f>SUMIFS(СВЦЭМ!$L$40:$L$783,СВЦЭМ!$A$40:$A$783,$A415,СВЦЭМ!$B$39:$B$782,Y$401)+'СЕТ СН'!$F$16</f>
        <v>0</v>
      </c>
    </row>
    <row r="416" spans="1:27" ht="15.75" hidden="1" x14ac:dyDescent="0.2">
      <c r="A416" s="35">
        <f t="shared" si="11"/>
        <v>45580</v>
      </c>
      <c r="B416" s="36">
        <f>SUMIFS(СВЦЭМ!$L$40:$L$783,СВЦЭМ!$A$40:$A$783,$A416,СВЦЭМ!$B$39:$B$782,B$401)+'СЕТ СН'!$F$16</f>
        <v>0</v>
      </c>
      <c r="C416" s="36">
        <f>SUMIFS(СВЦЭМ!$L$40:$L$783,СВЦЭМ!$A$40:$A$783,$A416,СВЦЭМ!$B$39:$B$782,C$401)+'СЕТ СН'!$F$16</f>
        <v>0</v>
      </c>
      <c r="D416" s="36">
        <f>SUMIFS(СВЦЭМ!$L$40:$L$783,СВЦЭМ!$A$40:$A$783,$A416,СВЦЭМ!$B$39:$B$782,D$401)+'СЕТ СН'!$F$16</f>
        <v>0</v>
      </c>
      <c r="E416" s="36">
        <f>SUMIFS(СВЦЭМ!$L$40:$L$783,СВЦЭМ!$A$40:$A$783,$A416,СВЦЭМ!$B$39:$B$782,E$401)+'СЕТ СН'!$F$16</f>
        <v>0</v>
      </c>
      <c r="F416" s="36">
        <f>SUMIFS(СВЦЭМ!$L$40:$L$783,СВЦЭМ!$A$40:$A$783,$A416,СВЦЭМ!$B$39:$B$782,F$401)+'СЕТ СН'!$F$16</f>
        <v>0</v>
      </c>
      <c r="G416" s="36">
        <f>SUMIFS(СВЦЭМ!$L$40:$L$783,СВЦЭМ!$A$40:$A$783,$A416,СВЦЭМ!$B$39:$B$782,G$401)+'СЕТ СН'!$F$16</f>
        <v>0</v>
      </c>
      <c r="H416" s="36">
        <f>SUMIFS(СВЦЭМ!$L$40:$L$783,СВЦЭМ!$A$40:$A$783,$A416,СВЦЭМ!$B$39:$B$782,H$401)+'СЕТ СН'!$F$16</f>
        <v>0</v>
      </c>
      <c r="I416" s="36">
        <f>SUMIFS(СВЦЭМ!$L$40:$L$783,СВЦЭМ!$A$40:$A$783,$A416,СВЦЭМ!$B$39:$B$782,I$401)+'СЕТ СН'!$F$16</f>
        <v>0</v>
      </c>
      <c r="J416" s="36">
        <f>SUMIFS(СВЦЭМ!$L$40:$L$783,СВЦЭМ!$A$40:$A$783,$A416,СВЦЭМ!$B$39:$B$782,J$401)+'СЕТ СН'!$F$16</f>
        <v>0</v>
      </c>
      <c r="K416" s="36">
        <f>SUMIFS(СВЦЭМ!$L$40:$L$783,СВЦЭМ!$A$40:$A$783,$A416,СВЦЭМ!$B$39:$B$782,K$401)+'СЕТ СН'!$F$16</f>
        <v>0</v>
      </c>
      <c r="L416" s="36">
        <f>SUMIFS(СВЦЭМ!$L$40:$L$783,СВЦЭМ!$A$40:$A$783,$A416,СВЦЭМ!$B$39:$B$782,L$401)+'СЕТ СН'!$F$16</f>
        <v>0</v>
      </c>
      <c r="M416" s="36">
        <f>SUMIFS(СВЦЭМ!$L$40:$L$783,СВЦЭМ!$A$40:$A$783,$A416,СВЦЭМ!$B$39:$B$782,M$401)+'СЕТ СН'!$F$16</f>
        <v>0</v>
      </c>
      <c r="N416" s="36">
        <f>SUMIFS(СВЦЭМ!$L$40:$L$783,СВЦЭМ!$A$40:$A$783,$A416,СВЦЭМ!$B$39:$B$782,N$401)+'СЕТ СН'!$F$16</f>
        <v>0</v>
      </c>
      <c r="O416" s="36">
        <f>SUMIFS(СВЦЭМ!$L$40:$L$783,СВЦЭМ!$A$40:$A$783,$A416,СВЦЭМ!$B$39:$B$782,O$401)+'СЕТ СН'!$F$16</f>
        <v>0</v>
      </c>
      <c r="P416" s="36">
        <f>SUMIFS(СВЦЭМ!$L$40:$L$783,СВЦЭМ!$A$40:$A$783,$A416,СВЦЭМ!$B$39:$B$782,P$401)+'СЕТ СН'!$F$16</f>
        <v>0</v>
      </c>
      <c r="Q416" s="36">
        <f>SUMIFS(СВЦЭМ!$L$40:$L$783,СВЦЭМ!$A$40:$A$783,$A416,СВЦЭМ!$B$39:$B$782,Q$401)+'СЕТ СН'!$F$16</f>
        <v>0</v>
      </c>
      <c r="R416" s="36">
        <f>SUMIFS(СВЦЭМ!$L$40:$L$783,СВЦЭМ!$A$40:$A$783,$A416,СВЦЭМ!$B$39:$B$782,R$401)+'СЕТ СН'!$F$16</f>
        <v>0</v>
      </c>
      <c r="S416" s="36">
        <f>SUMIFS(СВЦЭМ!$L$40:$L$783,СВЦЭМ!$A$40:$A$783,$A416,СВЦЭМ!$B$39:$B$782,S$401)+'СЕТ СН'!$F$16</f>
        <v>0</v>
      </c>
      <c r="T416" s="36">
        <f>SUMIFS(СВЦЭМ!$L$40:$L$783,СВЦЭМ!$A$40:$A$783,$A416,СВЦЭМ!$B$39:$B$782,T$401)+'СЕТ СН'!$F$16</f>
        <v>0</v>
      </c>
      <c r="U416" s="36">
        <f>SUMIFS(СВЦЭМ!$L$40:$L$783,СВЦЭМ!$A$40:$A$783,$A416,СВЦЭМ!$B$39:$B$782,U$401)+'СЕТ СН'!$F$16</f>
        <v>0</v>
      </c>
      <c r="V416" s="36">
        <f>SUMIFS(СВЦЭМ!$L$40:$L$783,СВЦЭМ!$A$40:$A$783,$A416,СВЦЭМ!$B$39:$B$782,V$401)+'СЕТ СН'!$F$16</f>
        <v>0</v>
      </c>
      <c r="W416" s="36">
        <f>SUMIFS(СВЦЭМ!$L$40:$L$783,СВЦЭМ!$A$40:$A$783,$A416,СВЦЭМ!$B$39:$B$782,W$401)+'СЕТ СН'!$F$16</f>
        <v>0</v>
      </c>
      <c r="X416" s="36">
        <f>SUMIFS(СВЦЭМ!$L$40:$L$783,СВЦЭМ!$A$40:$A$783,$A416,СВЦЭМ!$B$39:$B$782,X$401)+'СЕТ СН'!$F$16</f>
        <v>0</v>
      </c>
      <c r="Y416" s="36">
        <f>SUMIFS(СВЦЭМ!$L$40:$L$783,СВЦЭМ!$A$40:$A$783,$A416,СВЦЭМ!$B$39:$B$782,Y$401)+'СЕТ СН'!$F$16</f>
        <v>0</v>
      </c>
    </row>
    <row r="417" spans="1:25" ht="15.75" hidden="1" x14ac:dyDescent="0.2">
      <c r="A417" s="35">
        <f t="shared" si="11"/>
        <v>45581</v>
      </c>
      <c r="B417" s="36">
        <f>SUMIFS(СВЦЭМ!$L$40:$L$783,СВЦЭМ!$A$40:$A$783,$A417,СВЦЭМ!$B$39:$B$782,B$401)+'СЕТ СН'!$F$16</f>
        <v>0</v>
      </c>
      <c r="C417" s="36">
        <f>SUMIFS(СВЦЭМ!$L$40:$L$783,СВЦЭМ!$A$40:$A$783,$A417,СВЦЭМ!$B$39:$B$782,C$401)+'СЕТ СН'!$F$16</f>
        <v>0</v>
      </c>
      <c r="D417" s="36">
        <f>SUMIFS(СВЦЭМ!$L$40:$L$783,СВЦЭМ!$A$40:$A$783,$A417,СВЦЭМ!$B$39:$B$782,D$401)+'СЕТ СН'!$F$16</f>
        <v>0</v>
      </c>
      <c r="E417" s="36">
        <f>SUMIFS(СВЦЭМ!$L$40:$L$783,СВЦЭМ!$A$40:$A$783,$A417,СВЦЭМ!$B$39:$B$782,E$401)+'СЕТ СН'!$F$16</f>
        <v>0</v>
      </c>
      <c r="F417" s="36">
        <f>SUMIFS(СВЦЭМ!$L$40:$L$783,СВЦЭМ!$A$40:$A$783,$A417,СВЦЭМ!$B$39:$B$782,F$401)+'СЕТ СН'!$F$16</f>
        <v>0</v>
      </c>
      <c r="G417" s="36">
        <f>SUMIFS(СВЦЭМ!$L$40:$L$783,СВЦЭМ!$A$40:$A$783,$A417,СВЦЭМ!$B$39:$B$782,G$401)+'СЕТ СН'!$F$16</f>
        <v>0</v>
      </c>
      <c r="H417" s="36">
        <f>SUMIFS(СВЦЭМ!$L$40:$L$783,СВЦЭМ!$A$40:$A$783,$A417,СВЦЭМ!$B$39:$B$782,H$401)+'СЕТ СН'!$F$16</f>
        <v>0</v>
      </c>
      <c r="I417" s="36">
        <f>SUMIFS(СВЦЭМ!$L$40:$L$783,СВЦЭМ!$A$40:$A$783,$A417,СВЦЭМ!$B$39:$B$782,I$401)+'СЕТ СН'!$F$16</f>
        <v>0</v>
      </c>
      <c r="J417" s="36">
        <f>SUMIFS(СВЦЭМ!$L$40:$L$783,СВЦЭМ!$A$40:$A$783,$A417,СВЦЭМ!$B$39:$B$782,J$401)+'СЕТ СН'!$F$16</f>
        <v>0</v>
      </c>
      <c r="K417" s="36">
        <f>SUMIFS(СВЦЭМ!$L$40:$L$783,СВЦЭМ!$A$40:$A$783,$A417,СВЦЭМ!$B$39:$B$782,K$401)+'СЕТ СН'!$F$16</f>
        <v>0</v>
      </c>
      <c r="L417" s="36">
        <f>SUMIFS(СВЦЭМ!$L$40:$L$783,СВЦЭМ!$A$40:$A$783,$A417,СВЦЭМ!$B$39:$B$782,L$401)+'СЕТ СН'!$F$16</f>
        <v>0</v>
      </c>
      <c r="M417" s="36">
        <f>SUMIFS(СВЦЭМ!$L$40:$L$783,СВЦЭМ!$A$40:$A$783,$A417,СВЦЭМ!$B$39:$B$782,M$401)+'СЕТ СН'!$F$16</f>
        <v>0</v>
      </c>
      <c r="N417" s="36">
        <f>SUMIFS(СВЦЭМ!$L$40:$L$783,СВЦЭМ!$A$40:$A$783,$A417,СВЦЭМ!$B$39:$B$782,N$401)+'СЕТ СН'!$F$16</f>
        <v>0</v>
      </c>
      <c r="O417" s="36">
        <f>SUMIFS(СВЦЭМ!$L$40:$L$783,СВЦЭМ!$A$40:$A$783,$A417,СВЦЭМ!$B$39:$B$782,O$401)+'СЕТ СН'!$F$16</f>
        <v>0</v>
      </c>
      <c r="P417" s="36">
        <f>SUMIFS(СВЦЭМ!$L$40:$L$783,СВЦЭМ!$A$40:$A$783,$A417,СВЦЭМ!$B$39:$B$782,P$401)+'СЕТ СН'!$F$16</f>
        <v>0</v>
      </c>
      <c r="Q417" s="36">
        <f>SUMIFS(СВЦЭМ!$L$40:$L$783,СВЦЭМ!$A$40:$A$783,$A417,СВЦЭМ!$B$39:$B$782,Q$401)+'СЕТ СН'!$F$16</f>
        <v>0</v>
      </c>
      <c r="R417" s="36">
        <f>SUMIFS(СВЦЭМ!$L$40:$L$783,СВЦЭМ!$A$40:$A$783,$A417,СВЦЭМ!$B$39:$B$782,R$401)+'СЕТ СН'!$F$16</f>
        <v>0</v>
      </c>
      <c r="S417" s="36">
        <f>SUMIFS(СВЦЭМ!$L$40:$L$783,СВЦЭМ!$A$40:$A$783,$A417,СВЦЭМ!$B$39:$B$782,S$401)+'СЕТ СН'!$F$16</f>
        <v>0</v>
      </c>
      <c r="T417" s="36">
        <f>SUMIFS(СВЦЭМ!$L$40:$L$783,СВЦЭМ!$A$40:$A$783,$A417,СВЦЭМ!$B$39:$B$782,T$401)+'СЕТ СН'!$F$16</f>
        <v>0</v>
      </c>
      <c r="U417" s="36">
        <f>SUMIFS(СВЦЭМ!$L$40:$L$783,СВЦЭМ!$A$40:$A$783,$A417,СВЦЭМ!$B$39:$B$782,U$401)+'СЕТ СН'!$F$16</f>
        <v>0</v>
      </c>
      <c r="V417" s="36">
        <f>SUMIFS(СВЦЭМ!$L$40:$L$783,СВЦЭМ!$A$40:$A$783,$A417,СВЦЭМ!$B$39:$B$782,V$401)+'СЕТ СН'!$F$16</f>
        <v>0</v>
      </c>
      <c r="W417" s="36">
        <f>SUMIFS(СВЦЭМ!$L$40:$L$783,СВЦЭМ!$A$40:$A$783,$A417,СВЦЭМ!$B$39:$B$782,W$401)+'СЕТ СН'!$F$16</f>
        <v>0</v>
      </c>
      <c r="X417" s="36">
        <f>SUMIFS(СВЦЭМ!$L$40:$L$783,СВЦЭМ!$A$40:$A$783,$A417,СВЦЭМ!$B$39:$B$782,X$401)+'СЕТ СН'!$F$16</f>
        <v>0</v>
      </c>
      <c r="Y417" s="36">
        <f>SUMIFS(СВЦЭМ!$L$40:$L$783,СВЦЭМ!$A$40:$A$783,$A417,СВЦЭМ!$B$39:$B$782,Y$401)+'СЕТ СН'!$F$16</f>
        <v>0</v>
      </c>
    </row>
    <row r="418" spans="1:25" ht="15.75" hidden="1" x14ac:dyDescent="0.2">
      <c r="A418" s="35">
        <f t="shared" si="11"/>
        <v>45582</v>
      </c>
      <c r="B418" s="36">
        <f>SUMIFS(СВЦЭМ!$L$40:$L$783,СВЦЭМ!$A$40:$A$783,$A418,СВЦЭМ!$B$39:$B$782,B$401)+'СЕТ СН'!$F$16</f>
        <v>0</v>
      </c>
      <c r="C418" s="36">
        <f>SUMIFS(СВЦЭМ!$L$40:$L$783,СВЦЭМ!$A$40:$A$783,$A418,СВЦЭМ!$B$39:$B$782,C$401)+'СЕТ СН'!$F$16</f>
        <v>0</v>
      </c>
      <c r="D418" s="36">
        <f>SUMIFS(СВЦЭМ!$L$40:$L$783,СВЦЭМ!$A$40:$A$783,$A418,СВЦЭМ!$B$39:$B$782,D$401)+'СЕТ СН'!$F$16</f>
        <v>0</v>
      </c>
      <c r="E418" s="36">
        <f>SUMIFS(СВЦЭМ!$L$40:$L$783,СВЦЭМ!$A$40:$A$783,$A418,СВЦЭМ!$B$39:$B$782,E$401)+'СЕТ СН'!$F$16</f>
        <v>0</v>
      </c>
      <c r="F418" s="36">
        <f>SUMIFS(СВЦЭМ!$L$40:$L$783,СВЦЭМ!$A$40:$A$783,$A418,СВЦЭМ!$B$39:$B$782,F$401)+'СЕТ СН'!$F$16</f>
        <v>0</v>
      </c>
      <c r="G418" s="36">
        <f>SUMIFS(СВЦЭМ!$L$40:$L$783,СВЦЭМ!$A$40:$A$783,$A418,СВЦЭМ!$B$39:$B$782,G$401)+'СЕТ СН'!$F$16</f>
        <v>0</v>
      </c>
      <c r="H418" s="36">
        <f>SUMIFS(СВЦЭМ!$L$40:$L$783,СВЦЭМ!$A$40:$A$783,$A418,СВЦЭМ!$B$39:$B$782,H$401)+'СЕТ СН'!$F$16</f>
        <v>0</v>
      </c>
      <c r="I418" s="36">
        <f>SUMIFS(СВЦЭМ!$L$40:$L$783,СВЦЭМ!$A$40:$A$783,$A418,СВЦЭМ!$B$39:$B$782,I$401)+'СЕТ СН'!$F$16</f>
        <v>0</v>
      </c>
      <c r="J418" s="36">
        <f>SUMIFS(СВЦЭМ!$L$40:$L$783,СВЦЭМ!$A$40:$A$783,$A418,СВЦЭМ!$B$39:$B$782,J$401)+'СЕТ СН'!$F$16</f>
        <v>0</v>
      </c>
      <c r="K418" s="36">
        <f>SUMIFS(СВЦЭМ!$L$40:$L$783,СВЦЭМ!$A$40:$A$783,$A418,СВЦЭМ!$B$39:$B$782,K$401)+'СЕТ СН'!$F$16</f>
        <v>0</v>
      </c>
      <c r="L418" s="36">
        <f>SUMIFS(СВЦЭМ!$L$40:$L$783,СВЦЭМ!$A$40:$A$783,$A418,СВЦЭМ!$B$39:$B$782,L$401)+'СЕТ СН'!$F$16</f>
        <v>0</v>
      </c>
      <c r="M418" s="36">
        <f>SUMIFS(СВЦЭМ!$L$40:$L$783,СВЦЭМ!$A$40:$A$783,$A418,СВЦЭМ!$B$39:$B$782,M$401)+'СЕТ СН'!$F$16</f>
        <v>0</v>
      </c>
      <c r="N418" s="36">
        <f>SUMIFS(СВЦЭМ!$L$40:$L$783,СВЦЭМ!$A$40:$A$783,$A418,СВЦЭМ!$B$39:$B$782,N$401)+'СЕТ СН'!$F$16</f>
        <v>0</v>
      </c>
      <c r="O418" s="36">
        <f>SUMIFS(СВЦЭМ!$L$40:$L$783,СВЦЭМ!$A$40:$A$783,$A418,СВЦЭМ!$B$39:$B$782,O$401)+'СЕТ СН'!$F$16</f>
        <v>0</v>
      </c>
      <c r="P418" s="36">
        <f>SUMIFS(СВЦЭМ!$L$40:$L$783,СВЦЭМ!$A$40:$A$783,$A418,СВЦЭМ!$B$39:$B$782,P$401)+'СЕТ СН'!$F$16</f>
        <v>0</v>
      </c>
      <c r="Q418" s="36">
        <f>SUMIFS(СВЦЭМ!$L$40:$L$783,СВЦЭМ!$A$40:$A$783,$A418,СВЦЭМ!$B$39:$B$782,Q$401)+'СЕТ СН'!$F$16</f>
        <v>0</v>
      </c>
      <c r="R418" s="36">
        <f>SUMIFS(СВЦЭМ!$L$40:$L$783,СВЦЭМ!$A$40:$A$783,$A418,СВЦЭМ!$B$39:$B$782,R$401)+'СЕТ СН'!$F$16</f>
        <v>0</v>
      </c>
      <c r="S418" s="36">
        <f>SUMIFS(СВЦЭМ!$L$40:$L$783,СВЦЭМ!$A$40:$A$783,$A418,СВЦЭМ!$B$39:$B$782,S$401)+'СЕТ СН'!$F$16</f>
        <v>0</v>
      </c>
      <c r="T418" s="36">
        <f>SUMIFS(СВЦЭМ!$L$40:$L$783,СВЦЭМ!$A$40:$A$783,$A418,СВЦЭМ!$B$39:$B$782,T$401)+'СЕТ СН'!$F$16</f>
        <v>0</v>
      </c>
      <c r="U418" s="36">
        <f>SUMIFS(СВЦЭМ!$L$40:$L$783,СВЦЭМ!$A$40:$A$783,$A418,СВЦЭМ!$B$39:$B$782,U$401)+'СЕТ СН'!$F$16</f>
        <v>0</v>
      </c>
      <c r="V418" s="36">
        <f>SUMIFS(СВЦЭМ!$L$40:$L$783,СВЦЭМ!$A$40:$A$783,$A418,СВЦЭМ!$B$39:$B$782,V$401)+'СЕТ СН'!$F$16</f>
        <v>0</v>
      </c>
      <c r="W418" s="36">
        <f>SUMIFS(СВЦЭМ!$L$40:$L$783,СВЦЭМ!$A$40:$A$783,$A418,СВЦЭМ!$B$39:$B$782,W$401)+'СЕТ СН'!$F$16</f>
        <v>0</v>
      </c>
      <c r="X418" s="36">
        <f>SUMIFS(СВЦЭМ!$L$40:$L$783,СВЦЭМ!$A$40:$A$783,$A418,СВЦЭМ!$B$39:$B$782,X$401)+'СЕТ СН'!$F$16</f>
        <v>0</v>
      </c>
      <c r="Y418" s="36">
        <f>SUMIFS(СВЦЭМ!$L$40:$L$783,СВЦЭМ!$A$40:$A$783,$A418,СВЦЭМ!$B$39:$B$782,Y$401)+'СЕТ СН'!$F$16</f>
        <v>0</v>
      </c>
    </row>
    <row r="419" spans="1:25" ht="15.75" hidden="1" x14ac:dyDescent="0.2">
      <c r="A419" s="35">
        <f t="shared" si="11"/>
        <v>45583</v>
      </c>
      <c r="B419" s="36">
        <f>SUMIFS(СВЦЭМ!$L$40:$L$783,СВЦЭМ!$A$40:$A$783,$A419,СВЦЭМ!$B$39:$B$782,B$401)+'СЕТ СН'!$F$16</f>
        <v>0</v>
      </c>
      <c r="C419" s="36">
        <f>SUMIFS(СВЦЭМ!$L$40:$L$783,СВЦЭМ!$A$40:$A$783,$A419,СВЦЭМ!$B$39:$B$782,C$401)+'СЕТ СН'!$F$16</f>
        <v>0</v>
      </c>
      <c r="D419" s="36">
        <f>SUMIFS(СВЦЭМ!$L$40:$L$783,СВЦЭМ!$A$40:$A$783,$A419,СВЦЭМ!$B$39:$B$782,D$401)+'СЕТ СН'!$F$16</f>
        <v>0</v>
      </c>
      <c r="E419" s="36">
        <f>SUMIFS(СВЦЭМ!$L$40:$L$783,СВЦЭМ!$A$40:$A$783,$A419,СВЦЭМ!$B$39:$B$782,E$401)+'СЕТ СН'!$F$16</f>
        <v>0</v>
      </c>
      <c r="F419" s="36">
        <f>SUMIFS(СВЦЭМ!$L$40:$L$783,СВЦЭМ!$A$40:$A$783,$A419,СВЦЭМ!$B$39:$B$782,F$401)+'СЕТ СН'!$F$16</f>
        <v>0</v>
      </c>
      <c r="G419" s="36">
        <f>SUMIFS(СВЦЭМ!$L$40:$L$783,СВЦЭМ!$A$40:$A$783,$A419,СВЦЭМ!$B$39:$B$782,G$401)+'СЕТ СН'!$F$16</f>
        <v>0</v>
      </c>
      <c r="H419" s="36">
        <f>SUMIFS(СВЦЭМ!$L$40:$L$783,СВЦЭМ!$A$40:$A$783,$A419,СВЦЭМ!$B$39:$B$782,H$401)+'СЕТ СН'!$F$16</f>
        <v>0</v>
      </c>
      <c r="I419" s="36">
        <f>SUMIFS(СВЦЭМ!$L$40:$L$783,СВЦЭМ!$A$40:$A$783,$A419,СВЦЭМ!$B$39:$B$782,I$401)+'СЕТ СН'!$F$16</f>
        <v>0</v>
      </c>
      <c r="J419" s="36">
        <f>SUMIFS(СВЦЭМ!$L$40:$L$783,СВЦЭМ!$A$40:$A$783,$A419,СВЦЭМ!$B$39:$B$782,J$401)+'СЕТ СН'!$F$16</f>
        <v>0</v>
      </c>
      <c r="K419" s="36">
        <f>SUMIFS(СВЦЭМ!$L$40:$L$783,СВЦЭМ!$A$40:$A$783,$A419,СВЦЭМ!$B$39:$B$782,K$401)+'СЕТ СН'!$F$16</f>
        <v>0</v>
      </c>
      <c r="L419" s="36">
        <f>SUMIFS(СВЦЭМ!$L$40:$L$783,СВЦЭМ!$A$40:$A$783,$A419,СВЦЭМ!$B$39:$B$782,L$401)+'СЕТ СН'!$F$16</f>
        <v>0</v>
      </c>
      <c r="M419" s="36">
        <f>SUMIFS(СВЦЭМ!$L$40:$L$783,СВЦЭМ!$A$40:$A$783,$A419,СВЦЭМ!$B$39:$B$782,M$401)+'СЕТ СН'!$F$16</f>
        <v>0</v>
      </c>
      <c r="N419" s="36">
        <f>SUMIFS(СВЦЭМ!$L$40:$L$783,СВЦЭМ!$A$40:$A$783,$A419,СВЦЭМ!$B$39:$B$782,N$401)+'СЕТ СН'!$F$16</f>
        <v>0</v>
      </c>
      <c r="O419" s="36">
        <f>SUMIFS(СВЦЭМ!$L$40:$L$783,СВЦЭМ!$A$40:$A$783,$A419,СВЦЭМ!$B$39:$B$782,O$401)+'СЕТ СН'!$F$16</f>
        <v>0</v>
      </c>
      <c r="P419" s="36">
        <f>SUMIFS(СВЦЭМ!$L$40:$L$783,СВЦЭМ!$A$40:$A$783,$A419,СВЦЭМ!$B$39:$B$782,P$401)+'СЕТ СН'!$F$16</f>
        <v>0</v>
      </c>
      <c r="Q419" s="36">
        <f>SUMIFS(СВЦЭМ!$L$40:$L$783,СВЦЭМ!$A$40:$A$783,$A419,СВЦЭМ!$B$39:$B$782,Q$401)+'СЕТ СН'!$F$16</f>
        <v>0</v>
      </c>
      <c r="R419" s="36">
        <f>SUMIFS(СВЦЭМ!$L$40:$L$783,СВЦЭМ!$A$40:$A$783,$A419,СВЦЭМ!$B$39:$B$782,R$401)+'СЕТ СН'!$F$16</f>
        <v>0</v>
      </c>
      <c r="S419" s="36">
        <f>SUMIFS(СВЦЭМ!$L$40:$L$783,СВЦЭМ!$A$40:$A$783,$A419,СВЦЭМ!$B$39:$B$782,S$401)+'СЕТ СН'!$F$16</f>
        <v>0</v>
      </c>
      <c r="T419" s="36">
        <f>SUMIFS(СВЦЭМ!$L$40:$L$783,СВЦЭМ!$A$40:$A$783,$A419,СВЦЭМ!$B$39:$B$782,T$401)+'СЕТ СН'!$F$16</f>
        <v>0</v>
      </c>
      <c r="U419" s="36">
        <f>SUMIFS(СВЦЭМ!$L$40:$L$783,СВЦЭМ!$A$40:$A$783,$A419,СВЦЭМ!$B$39:$B$782,U$401)+'СЕТ СН'!$F$16</f>
        <v>0</v>
      </c>
      <c r="V419" s="36">
        <f>SUMIFS(СВЦЭМ!$L$40:$L$783,СВЦЭМ!$A$40:$A$783,$A419,СВЦЭМ!$B$39:$B$782,V$401)+'СЕТ СН'!$F$16</f>
        <v>0</v>
      </c>
      <c r="W419" s="36">
        <f>SUMIFS(СВЦЭМ!$L$40:$L$783,СВЦЭМ!$A$40:$A$783,$A419,СВЦЭМ!$B$39:$B$782,W$401)+'СЕТ СН'!$F$16</f>
        <v>0</v>
      </c>
      <c r="X419" s="36">
        <f>SUMIFS(СВЦЭМ!$L$40:$L$783,СВЦЭМ!$A$40:$A$783,$A419,СВЦЭМ!$B$39:$B$782,X$401)+'СЕТ СН'!$F$16</f>
        <v>0</v>
      </c>
      <c r="Y419" s="36">
        <f>SUMIFS(СВЦЭМ!$L$40:$L$783,СВЦЭМ!$A$40:$A$783,$A419,СВЦЭМ!$B$39:$B$782,Y$401)+'СЕТ СН'!$F$16</f>
        <v>0</v>
      </c>
    </row>
    <row r="420" spans="1:25" ht="15.75" hidden="1" x14ac:dyDescent="0.2">
      <c r="A420" s="35">
        <f t="shared" si="11"/>
        <v>45584</v>
      </c>
      <c r="B420" s="36">
        <f>SUMIFS(СВЦЭМ!$L$40:$L$783,СВЦЭМ!$A$40:$A$783,$A420,СВЦЭМ!$B$39:$B$782,B$401)+'СЕТ СН'!$F$16</f>
        <v>0</v>
      </c>
      <c r="C420" s="36">
        <f>SUMIFS(СВЦЭМ!$L$40:$L$783,СВЦЭМ!$A$40:$A$783,$A420,СВЦЭМ!$B$39:$B$782,C$401)+'СЕТ СН'!$F$16</f>
        <v>0</v>
      </c>
      <c r="D420" s="36">
        <f>SUMIFS(СВЦЭМ!$L$40:$L$783,СВЦЭМ!$A$40:$A$783,$A420,СВЦЭМ!$B$39:$B$782,D$401)+'СЕТ СН'!$F$16</f>
        <v>0</v>
      </c>
      <c r="E420" s="36">
        <f>SUMIFS(СВЦЭМ!$L$40:$L$783,СВЦЭМ!$A$40:$A$783,$A420,СВЦЭМ!$B$39:$B$782,E$401)+'СЕТ СН'!$F$16</f>
        <v>0</v>
      </c>
      <c r="F420" s="36">
        <f>SUMIFS(СВЦЭМ!$L$40:$L$783,СВЦЭМ!$A$40:$A$783,$A420,СВЦЭМ!$B$39:$B$782,F$401)+'СЕТ СН'!$F$16</f>
        <v>0</v>
      </c>
      <c r="G420" s="36">
        <f>SUMIFS(СВЦЭМ!$L$40:$L$783,СВЦЭМ!$A$40:$A$783,$A420,СВЦЭМ!$B$39:$B$782,G$401)+'СЕТ СН'!$F$16</f>
        <v>0</v>
      </c>
      <c r="H420" s="36">
        <f>SUMIFS(СВЦЭМ!$L$40:$L$783,СВЦЭМ!$A$40:$A$783,$A420,СВЦЭМ!$B$39:$B$782,H$401)+'СЕТ СН'!$F$16</f>
        <v>0</v>
      </c>
      <c r="I420" s="36">
        <f>SUMIFS(СВЦЭМ!$L$40:$L$783,СВЦЭМ!$A$40:$A$783,$A420,СВЦЭМ!$B$39:$B$782,I$401)+'СЕТ СН'!$F$16</f>
        <v>0</v>
      </c>
      <c r="J420" s="36">
        <f>SUMIFS(СВЦЭМ!$L$40:$L$783,СВЦЭМ!$A$40:$A$783,$A420,СВЦЭМ!$B$39:$B$782,J$401)+'СЕТ СН'!$F$16</f>
        <v>0</v>
      </c>
      <c r="K420" s="36">
        <f>SUMIFS(СВЦЭМ!$L$40:$L$783,СВЦЭМ!$A$40:$A$783,$A420,СВЦЭМ!$B$39:$B$782,K$401)+'СЕТ СН'!$F$16</f>
        <v>0</v>
      </c>
      <c r="L420" s="36">
        <f>SUMIFS(СВЦЭМ!$L$40:$L$783,СВЦЭМ!$A$40:$A$783,$A420,СВЦЭМ!$B$39:$B$782,L$401)+'СЕТ СН'!$F$16</f>
        <v>0</v>
      </c>
      <c r="M420" s="36">
        <f>SUMIFS(СВЦЭМ!$L$40:$L$783,СВЦЭМ!$A$40:$A$783,$A420,СВЦЭМ!$B$39:$B$782,M$401)+'СЕТ СН'!$F$16</f>
        <v>0</v>
      </c>
      <c r="N420" s="36">
        <f>SUMIFS(СВЦЭМ!$L$40:$L$783,СВЦЭМ!$A$40:$A$783,$A420,СВЦЭМ!$B$39:$B$782,N$401)+'СЕТ СН'!$F$16</f>
        <v>0</v>
      </c>
      <c r="O420" s="36">
        <f>SUMIFS(СВЦЭМ!$L$40:$L$783,СВЦЭМ!$A$40:$A$783,$A420,СВЦЭМ!$B$39:$B$782,O$401)+'СЕТ СН'!$F$16</f>
        <v>0</v>
      </c>
      <c r="P420" s="36">
        <f>SUMIFS(СВЦЭМ!$L$40:$L$783,СВЦЭМ!$A$40:$A$783,$A420,СВЦЭМ!$B$39:$B$782,P$401)+'СЕТ СН'!$F$16</f>
        <v>0</v>
      </c>
      <c r="Q420" s="36">
        <f>SUMIFS(СВЦЭМ!$L$40:$L$783,СВЦЭМ!$A$40:$A$783,$A420,СВЦЭМ!$B$39:$B$782,Q$401)+'СЕТ СН'!$F$16</f>
        <v>0</v>
      </c>
      <c r="R420" s="36">
        <f>SUMIFS(СВЦЭМ!$L$40:$L$783,СВЦЭМ!$A$40:$A$783,$A420,СВЦЭМ!$B$39:$B$782,R$401)+'СЕТ СН'!$F$16</f>
        <v>0</v>
      </c>
      <c r="S420" s="36">
        <f>SUMIFS(СВЦЭМ!$L$40:$L$783,СВЦЭМ!$A$40:$A$783,$A420,СВЦЭМ!$B$39:$B$782,S$401)+'СЕТ СН'!$F$16</f>
        <v>0</v>
      </c>
      <c r="T420" s="36">
        <f>SUMIFS(СВЦЭМ!$L$40:$L$783,СВЦЭМ!$A$40:$A$783,$A420,СВЦЭМ!$B$39:$B$782,T$401)+'СЕТ СН'!$F$16</f>
        <v>0</v>
      </c>
      <c r="U420" s="36">
        <f>SUMIFS(СВЦЭМ!$L$40:$L$783,СВЦЭМ!$A$40:$A$783,$A420,СВЦЭМ!$B$39:$B$782,U$401)+'СЕТ СН'!$F$16</f>
        <v>0</v>
      </c>
      <c r="V420" s="36">
        <f>SUMIFS(СВЦЭМ!$L$40:$L$783,СВЦЭМ!$A$40:$A$783,$A420,СВЦЭМ!$B$39:$B$782,V$401)+'СЕТ СН'!$F$16</f>
        <v>0</v>
      </c>
      <c r="W420" s="36">
        <f>SUMIFS(СВЦЭМ!$L$40:$L$783,СВЦЭМ!$A$40:$A$783,$A420,СВЦЭМ!$B$39:$B$782,W$401)+'СЕТ СН'!$F$16</f>
        <v>0</v>
      </c>
      <c r="X420" s="36">
        <f>SUMIFS(СВЦЭМ!$L$40:$L$783,СВЦЭМ!$A$40:$A$783,$A420,СВЦЭМ!$B$39:$B$782,X$401)+'СЕТ СН'!$F$16</f>
        <v>0</v>
      </c>
      <c r="Y420" s="36">
        <f>SUMIFS(СВЦЭМ!$L$40:$L$783,СВЦЭМ!$A$40:$A$783,$A420,СВЦЭМ!$B$39:$B$782,Y$401)+'СЕТ СН'!$F$16</f>
        <v>0</v>
      </c>
    </row>
    <row r="421" spans="1:25" ht="15.75" hidden="1" x14ac:dyDescent="0.2">
      <c r="A421" s="35">
        <f t="shared" si="11"/>
        <v>45585</v>
      </c>
      <c r="B421" s="36">
        <f>SUMIFS(СВЦЭМ!$L$40:$L$783,СВЦЭМ!$A$40:$A$783,$A421,СВЦЭМ!$B$39:$B$782,B$401)+'СЕТ СН'!$F$16</f>
        <v>0</v>
      </c>
      <c r="C421" s="36">
        <f>SUMIFS(СВЦЭМ!$L$40:$L$783,СВЦЭМ!$A$40:$A$783,$A421,СВЦЭМ!$B$39:$B$782,C$401)+'СЕТ СН'!$F$16</f>
        <v>0</v>
      </c>
      <c r="D421" s="36">
        <f>SUMIFS(СВЦЭМ!$L$40:$L$783,СВЦЭМ!$A$40:$A$783,$A421,СВЦЭМ!$B$39:$B$782,D$401)+'СЕТ СН'!$F$16</f>
        <v>0</v>
      </c>
      <c r="E421" s="36">
        <f>SUMIFS(СВЦЭМ!$L$40:$L$783,СВЦЭМ!$A$40:$A$783,$A421,СВЦЭМ!$B$39:$B$782,E$401)+'СЕТ СН'!$F$16</f>
        <v>0</v>
      </c>
      <c r="F421" s="36">
        <f>SUMIFS(СВЦЭМ!$L$40:$L$783,СВЦЭМ!$A$40:$A$783,$A421,СВЦЭМ!$B$39:$B$782,F$401)+'СЕТ СН'!$F$16</f>
        <v>0</v>
      </c>
      <c r="G421" s="36">
        <f>SUMIFS(СВЦЭМ!$L$40:$L$783,СВЦЭМ!$A$40:$A$783,$A421,СВЦЭМ!$B$39:$B$782,G$401)+'СЕТ СН'!$F$16</f>
        <v>0</v>
      </c>
      <c r="H421" s="36">
        <f>SUMIFS(СВЦЭМ!$L$40:$L$783,СВЦЭМ!$A$40:$A$783,$A421,СВЦЭМ!$B$39:$B$782,H$401)+'СЕТ СН'!$F$16</f>
        <v>0</v>
      </c>
      <c r="I421" s="36">
        <f>SUMIFS(СВЦЭМ!$L$40:$L$783,СВЦЭМ!$A$40:$A$783,$A421,СВЦЭМ!$B$39:$B$782,I$401)+'СЕТ СН'!$F$16</f>
        <v>0</v>
      </c>
      <c r="J421" s="36">
        <f>SUMIFS(СВЦЭМ!$L$40:$L$783,СВЦЭМ!$A$40:$A$783,$A421,СВЦЭМ!$B$39:$B$782,J$401)+'СЕТ СН'!$F$16</f>
        <v>0</v>
      </c>
      <c r="K421" s="36">
        <f>SUMIFS(СВЦЭМ!$L$40:$L$783,СВЦЭМ!$A$40:$A$783,$A421,СВЦЭМ!$B$39:$B$782,K$401)+'СЕТ СН'!$F$16</f>
        <v>0</v>
      </c>
      <c r="L421" s="36">
        <f>SUMIFS(СВЦЭМ!$L$40:$L$783,СВЦЭМ!$A$40:$A$783,$A421,СВЦЭМ!$B$39:$B$782,L$401)+'СЕТ СН'!$F$16</f>
        <v>0</v>
      </c>
      <c r="M421" s="36">
        <f>SUMIFS(СВЦЭМ!$L$40:$L$783,СВЦЭМ!$A$40:$A$783,$A421,СВЦЭМ!$B$39:$B$782,M$401)+'СЕТ СН'!$F$16</f>
        <v>0</v>
      </c>
      <c r="N421" s="36">
        <f>SUMIFS(СВЦЭМ!$L$40:$L$783,СВЦЭМ!$A$40:$A$783,$A421,СВЦЭМ!$B$39:$B$782,N$401)+'СЕТ СН'!$F$16</f>
        <v>0</v>
      </c>
      <c r="O421" s="36">
        <f>SUMIFS(СВЦЭМ!$L$40:$L$783,СВЦЭМ!$A$40:$A$783,$A421,СВЦЭМ!$B$39:$B$782,O$401)+'СЕТ СН'!$F$16</f>
        <v>0</v>
      </c>
      <c r="P421" s="36">
        <f>SUMIFS(СВЦЭМ!$L$40:$L$783,СВЦЭМ!$A$40:$A$783,$A421,СВЦЭМ!$B$39:$B$782,P$401)+'СЕТ СН'!$F$16</f>
        <v>0</v>
      </c>
      <c r="Q421" s="36">
        <f>SUMIFS(СВЦЭМ!$L$40:$L$783,СВЦЭМ!$A$40:$A$783,$A421,СВЦЭМ!$B$39:$B$782,Q$401)+'СЕТ СН'!$F$16</f>
        <v>0</v>
      </c>
      <c r="R421" s="36">
        <f>SUMIFS(СВЦЭМ!$L$40:$L$783,СВЦЭМ!$A$40:$A$783,$A421,СВЦЭМ!$B$39:$B$782,R$401)+'СЕТ СН'!$F$16</f>
        <v>0</v>
      </c>
      <c r="S421" s="36">
        <f>SUMIFS(СВЦЭМ!$L$40:$L$783,СВЦЭМ!$A$40:$A$783,$A421,СВЦЭМ!$B$39:$B$782,S$401)+'СЕТ СН'!$F$16</f>
        <v>0</v>
      </c>
      <c r="T421" s="36">
        <f>SUMIFS(СВЦЭМ!$L$40:$L$783,СВЦЭМ!$A$40:$A$783,$A421,СВЦЭМ!$B$39:$B$782,T$401)+'СЕТ СН'!$F$16</f>
        <v>0</v>
      </c>
      <c r="U421" s="36">
        <f>SUMIFS(СВЦЭМ!$L$40:$L$783,СВЦЭМ!$A$40:$A$783,$A421,СВЦЭМ!$B$39:$B$782,U$401)+'СЕТ СН'!$F$16</f>
        <v>0</v>
      </c>
      <c r="V421" s="36">
        <f>SUMIFS(СВЦЭМ!$L$40:$L$783,СВЦЭМ!$A$40:$A$783,$A421,СВЦЭМ!$B$39:$B$782,V$401)+'СЕТ СН'!$F$16</f>
        <v>0</v>
      </c>
      <c r="W421" s="36">
        <f>SUMIFS(СВЦЭМ!$L$40:$L$783,СВЦЭМ!$A$40:$A$783,$A421,СВЦЭМ!$B$39:$B$782,W$401)+'СЕТ СН'!$F$16</f>
        <v>0</v>
      </c>
      <c r="X421" s="36">
        <f>SUMIFS(СВЦЭМ!$L$40:$L$783,СВЦЭМ!$A$40:$A$783,$A421,СВЦЭМ!$B$39:$B$782,X$401)+'СЕТ СН'!$F$16</f>
        <v>0</v>
      </c>
      <c r="Y421" s="36">
        <f>SUMIFS(СВЦЭМ!$L$40:$L$783,СВЦЭМ!$A$40:$A$783,$A421,СВЦЭМ!$B$39:$B$782,Y$401)+'СЕТ СН'!$F$16</f>
        <v>0</v>
      </c>
    </row>
    <row r="422" spans="1:25" ht="15.75" hidden="1" x14ac:dyDescent="0.2">
      <c r="A422" s="35">
        <f t="shared" si="11"/>
        <v>45586</v>
      </c>
      <c r="B422" s="36">
        <f>SUMIFS(СВЦЭМ!$L$40:$L$783,СВЦЭМ!$A$40:$A$783,$A422,СВЦЭМ!$B$39:$B$782,B$401)+'СЕТ СН'!$F$16</f>
        <v>0</v>
      </c>
      <c r="C422" s="36">
        <f>SUMIFS(СВЦЭМ!$L$40:$L$783,СВЦЭМ!$A$40:$A$783,$A422,СВЦЭМ!$B$39:$B$782,C$401)+'СЕТ СН'!$F$16</f>
        <v>0</v>
      </c>
      <c r="D422" s="36">
        <f>SUMIFS(СВЦЭМ!$L$40:$L$783,СВЦЭМ!$A$40:$A$783,$A422,СВЦЭМ!$B$39:$B$782,D$401)+'СЕТ СН'!$F$16</f>
        <v>0</v>
      </c>
      <c r="E422" s="36">
        <f>SUMIFS(СВЦЭМ!$L$40:$L$783,СВЦЭМ!$A$40:$A$783,$A422,СВЦЭМ!$B$39:$B$782,E$401)+'СЕТ СН'!$F$16</f>
        <v>0</v>
      </c>
      <c r="F422" s="36">
        <f>SUMIFS(СВЦЭМ!$L$40:$L$783,СВЦЭМ!$A$40:$A$783,$A422,СВЦЭМ!$B$39:$B$782,F$401)+'СЕТ СН'!$F$16</f>
        <v>0</v>
      </c>
      <c r="G422" s="36">
        <f>SUMIFS(СВЦЭМ!$L$40:$L$783,СВЦЭМ!$A$40:$A$783,$A422,СВЦЭМ!$B$39:$B$782,G$401)+'СЕТ СН'!$F$16</f>
        <v>0</v>
      </c>
      <c r="H422" s="36">
        <f>SUMIFS(СВЦЭМ!$L$40:$L$783,СВЦЭМ!$A$40:$A$783,$A422,СВЦЭМ!$B$39:$B$782,H$401)+'СЕТ СН'!$F$16</f>
        <v>0</v>
      </c>
      <c r="I422" s="36">
        <f>SUMIFS(СВЦЭМ!$L$40:$L$783,СВЦЭМ!$A$40:$A$783,$A422,СВЦЭМ!$B$39:$B$782,I$401)+'СЕТ СН'!$F$16</f>
        <v>0</v>
      </c>
      <c r="J422" s="36">
        <f>SUMIFS(СВЦЭМ!$L$40:$L$783,СВЦЭМ!$A$40:$A$783,$A422,СВЦЭМ!$B$39:$B$782,J$401)+'СЕТ СН'!$F$16</f>
        <v>0</v>
      </c>
      <c r="K422" s="36">
        <f>SUMIFS(СВЦЭМ!$L$40:$L$783,СВЦЭМ!$A$40:$A$783,$A422,СВЦЭМ!$B$39:$B$782,K$401)+'СЕТ СН'!$F$16</f>
        <v>0</v>
      </c>
      <c r="L422" s="36">
        <f>SUMIFS(СВЦЭМ!$L$40:$L$783,СВЦЭМ!$A$40:$A$783,$A422,СВЦЭМ!$B$39:$B$782,L$401)+'СЕТ СН'!$F$16</f>
        <v>0</v>
      </c>
      <c r="M422" s="36">
        <f>SUMIFS(СВЦЭМ!$L$40:$L$783,СВЦЭМ!$A$40:$A$783,$A422,СВЦЭМ!$B$39:$B$782,M$401)+'СЕТ СН'!$F$16</f>
        <v>0</v>
      </c>
      <c r="N422" s="36">
        <f>SUMIFS(СВЦЭМ!$L$40:$L$783,СВЦЭМ!$A$40:$A$783,$A422,СВЦЭМ!$B$39:$B$782,N$401)+'СЕТ СН'!$F$16</f>
        <v>0</v>
      </c>
      <c r="O422" s="36">
        <f>SUMIFS(СВЦЭМ!$L$40:$L$783,СВЦЭМ!$A$40:$A$783,$A422,СВЦЭМ!$B$39:$B$782,O$401)+'СЕТ СН'!$F$16</f>
        <v>0</v>
      </c>
      <c r="P422" s="36">
        <f>SUMIFS(СВЦЭМ!$L$40:$L$783,СВЦЭМ!$A$40:$A$783,$A422,СВЦЭМ!$B$39:$B$782,P$401)+'СЕТ СН'!$F$16</f>
        <v>0</v>
      </c>
      <c r="Q422" s="36">
        <f>SUMIFS(СВЦЭМ!$L$40:$L$783,СВЦЭМ!$A$40:$A$783,$A422,СВЦЭМ!$B$39:$B$782,Q$401)+'СЕТ СН'!$F$16</f>
        <v>0</v>
      </c>
      <c r="R422" s="36">
        <f>SUMIFS(СВЦЭМ!$L$40:$L$783,СВЦЭМ!$A$40:$A$783,$A422,СВЦЭМ!$B$39:$B$782,R$401)+'СЕТ СН'!$F$16</f>
        <v>0</v>
      </c>
      <c r="S422" s="36">
        <f>SUMIFS(СВЦЭМ!$L$40:$L$783,СВЦЭМ!$A$40:$A$783,$A422,СВЦЭМ!$B$39:$B$782,S$401)+'СЕТ СН'!$F$16</f>
        <v>0</v>
      </c>
      <c r="T422" s="36">
        <f>SUMIFS(СВЦЭМ!$L$40:$L$783,СВЦЭМ!$A$40:$A$783,$A422,СВЦЭМ!$B$39:$B$782,T$401)+'СЕТ СН'!$F$16</f>
        <v>0</v>
      </c>
      <c r="U422" s="36">
        <f>SUMIFS(СВЦЭМ!$L$40:$L$783,СВЦЭМ!$A$40:$A$783,$A422,СВЦЭМ!$B$39:$B$782,U$401)+'СЕТ СН'!$F$16</f>
        <v>0</v>
      </c>
      <c r="V422" s="36">
        <f>SUMIFS(СВЦЭМ!$L$40:$L$783,СВЦЭМ!$A$40:$A$783,$A422,СВЦЭМ!$B$39:$B$782,V$401)+'СЕТ СН'!$F$16</f>
        <v>0</v>
      </c>
      <c r="W422" s="36">
        <f>SUMIFS(СВЦЭМ!$L$40:$L$783,СВЦЭМ!$A$40:$A$783,$A422,СВЦЭМ!$B$39:$B$782,W$401)+'СЕТ СН'!$F$16</f>
        <v>0</v>
      </c>
      <c r="X422" s="36">
        <f>SUMIFS(СВЦЭМ!$L$40:$L$783,СВЦЭМ!$A$40:$A$783,$A422,СВЦЭМ!$B$39:$B$782,X$401)+'СЕТ СН'!$F$16</f>
        <v>0</v>
      </c>
      <c r="Y422" s="36">
        <f>SUMIFS(СВЦЭМ!$L$40:$L$783,СВЦЭМ!$A$40:$A$783,$A422,СВЦЭМ!$B$39:$B$782,Y$401)+'СЕТ СН'!$F$16</f>
        <v>0</v>
      </c>
    </row>
    <row r="423" spans="1:25" ht="15.75" hidden="1" x14ac:dyDescent="0.2">
      <c r="A423" s="35">
        <f t="shared" si="11"/>
        <v>45587</v>
      </c>
      <c r="B423" s="36">
        <f>SUMIFS(СВЦЭМ!$L$40:$L$783,СВЦЭМ!$A$40:$A$783,$A423,СВЦЭМ!$B$39:$B$782,B$401)+'СЕТ СН'!$F$16</f>
        <v>0</v>
      </c>
      <c r="C423" s="36">
        <f>SUMIFS(СВЦЭМ!$L$40:$L$783,СВЦЭМ!$A$40:$A$783,$A423,СВЦЭМ!$B$39:$B$782,C$401)+'СЕТ СН'!$F$16</f>
        <v>0</v>
      </c>
      <c r="D423" s="36">
        <f>SUMIFS(СВЦЭМ!$L$40:$L$783,СВЦЭМ!$A$40:$A$783,$A423,СВЦЭМ!$B$39:$B$782,D$401)+'СЕТ СН'!$F$16</f>
        <v>0</v>
      </c>
      <c r="E423" s="36">
        <f>SUMIFS(СВЦЭМ!$L$40:$L$783,СВЦЭМ!$A$40:$A$783,$A423,СВЦЭМ!$B$39:$B$782,E$401)+'СЕТ СН'!$F$16</f>
        <v>0</v>
      </c>
      <c r="F423" s="36">
        <f>SUMIFS(СВЦЭМ!$L$40:$L$783,СВЦЭМ!$A$40:$A$783,$A423,СВЦЭМ!$B$39:$B$782,F$401)+'СЕТ СН'!$F$16</f>
        <v>0</v>
      </c>
      <c r="G423" s="36">
        <f>SUMIFS(СВЦЭМ!$L$40:$L$783,СВЦЭМ!$A$40:$A$783,$A423,СВЦЭМ!$B$39:$B$782,G$401)+'СЕТ СН'!$F$16</f>
        <v>0</v>
      </c>
      <c r="H423" s="36">
        <f>SUMIFS(СВЦЭМ!$L$40:$L$783,СВЦЭМ!$A$40:$A$783,$A423,СВЦЭМ!$B$39:$B$782,H$401)+'СЕТ СН'!$F$16</f>
        <v>0</v>
      </c>
      <c r="I423" s="36">
        <f>SUMIFS(СВЦЭМ!$L$40:$L$783,СВЦЭМ!$A$40:$A$783,$A423,СВЦЭМ!$B$39:$B$782,I$401)+'СЕТ СН'!$F$16</f>
        <v>0</v>
      </c>
      <c r="J423" s="36">
        <f>SUMIFS(СВЦЭМ!$L$40:$L$783,СВЦЭМ!$A$40:$A$783,$A423,СВЦЭМ!$B$39:$B$782,J$401)+'СЕТ СН'!$F$16</f>
        <v>0</v>
      </c>
      <c r="K423" s="36">
        <f>SUMIFS(СВЦЭМ!$L$40:$L$783,СВЦЭМ!$A$40:$A$783,$A423,СВЦЭМ!$B$39:$B$782,K$401)+'СЕТ СН'!$F$16</f>
        <v>0</v>
      </c>
      <c r="L423" s="36">
        <f>SUMIFS(СВЦЭМ!$L$40:$L$783,СВЦЭМ!$A$40:$A$783,$A423,СВЦЭМ!$B$39:$B$782,L$401)+'СЕТ СН'!$F$16</f>
        <v>0</v>
      </c>
      <c r="M423" s="36">
        <f>SUMIFS(СВЦЭМ!$L$40:$L$783,СВЦЭМ!$A$40:$A$783,$A423,СВЦЭМ!$B$39:$B$782,M$401)+'СЕТ СН'!$F$16</f>
        <v>0</v>
      </c>
      <c r="N423" s="36">
        <f>SUMIFS(СВЦЭМ!$L$40:$L$783,СВЦЭМ!$A$40:$A$783,$A423,СВЦЭМ!$B$39:$B$782,N$401)+'СЕТ СН'!$F$16</f>
        <v>0</v>
      </c>
      <c r="O423" s="36">
        <f>SUMIFS(СВЦЭМ!$L$40:$L$783,СВЦЭМ!$A$40:$A$783,$A423,СВЦЭМ!$B$39:$B$782,O$401)+'СЕТ СН'!$F$16</f>
        <v>0</v>
      </c>
      <c r="P423" s="36">
        <f>SUMIFS(СВЦЭМ!$L$40:$L$783,СВЦЭМ!$A$40:$A$783,$A423,СВЦЭМ!$B$39:$B$782,P$401)+'СЕТ СН'!$F$16</f>
        <v>0</v>
      </c>
      <c r="Q423" s="36">
        <f>SUMIFS(СВЦЭМ!$L$40:$L$783,СВЦЭМ!$A$40:$A$783,$A423,СВЦЭМ!$B$39:$B$782,Q$401)+'СЕТ СН'!$F$16</f>
        <v>0</v>
      </c>
      <c r="R423" s="36">
        <f>SUMIFS(СВЦЭМ!$L$40:$L$783,СВЦЭМ!$A$40:$A$783,$A423,СВЦЭМ!$B$39:$B$782,R$401)+'СЕТ СН'!$F$16</f>
        <v>0</v>
      </c>
      <c r="S423" s="36">
        <f>SUMIFS(СВЦЭМ!$L$40:$L$783,СВЦЭМ!$A$40:$A$783,$A423,СВЦЭМ!$B$39:$B$782,S$401)+'СЕТ СН'!$F$16</f>
        <v>0</v>
      </c>
      <c r="T423" s="36">
        <f>SUMIFS(СВЦЭМ!$L$40:$L$783,СВЦЭМ!$A$40:$A$783,$A423,СВЦЭМ!$B$39:$B$782,T$401)+'СЕТ СН'!$F$16</f>
        <v>0</v>
      </c>
      <c r="U423" s="36">
        <f>SUMIFS(СВЦЭМ!$L$40:$L$783,СВЦЭМ!$A$40:$A$783,$A423,СВЦЭМ!$B$39:$B$782,U$401)+'СЕТ СН'!$F$16</f>
        <v>0</v>
      </c>
      <c r="V423" s="36">
        <f>SUMIFS(СВЦЭМ!$L$40:$L$783,СВЦЭМ!$A$40:$A$783,$A423,СВЦЭМ!$B$39:$B$782,V$401)+'СЕТ СН'!$F$16</f>
        <v>0</v>
      </c>
      <c r="W423" s="36">
        <f>SUMIFS(СВЦЭМ!$L$40:$L$783,СВЦЭМ!$A$40:$A$783,$A423,СВЦЭМ!$B$39:$B$782,W$401)+'СЕТ СН'!$F$16</f>
        <v>0</v>
      </c>
      <c r="X423" s="36">
        <f>SUMIFS(СВЦЭМ!$L$40:$L$783,СВЦЭМ!$A$40:$A$783,$A423,СВЦЭМ!$B$39:$B$782,X$401)+'СЕТ СН'!$F$16</f>
        <v>0</v>
      </c>
      <c r="Y423" s="36">
        <f>SUMIFS(СВЦЭМ!$L$40:$L$783,СВЦЭМ!$A$40:$A$783,$A423,СВЦЭМ!$B$39:$B$782,Y$401)+'СЕТ СН'!$F$16</f>
        <v>0</v>
      </c>
    </row>
    <row r="424" spans="1:25" ht="15.75" hidden="1" x14ac:dyDescent="0.2">
      <c r="A424" s="35">
        <f t="shared" si="11"/>
        <v>45588</v>
      </c>
      <c r="B424" s="36">
        <f>SUMIFS(СВЦЭМ!$L$40:$L$783,СВЦЭМ!$A$40:$A$783,$A424,СВЦЭМ!$B$39:$B$782,B$401)+'СЕТ СН'!$F$16</f>
        <v>0</v>
      </c>
      <c r="C424" s="36">
        <f>SUMIFS(СВЦЭМ!$L$40:$L$783,СВЦЭМ!$A$40:$A$783,$A424,СВЦЭМ!$B$39:$B$782,C$401)+'СЕТ СН'!$F$16</f>
        <v>0</v>
      </c>
      <c r="D424" s="36">
        <f>SUMIFS(СВЦЭМ!$L$40:$L$783,СВЦЭМ!$A$40:$A$783,$A424,СВЦЭМ!$B$39:$B$782,D$401)+'СЕТ СН'!$F$16</f>
        <v>0</v>
      </c>
      <c r="E424" s="36">
        <f>SUMIFS(СВЦЭМ!$L$40:$L$783,СВЦЭМ!$A$40:$A$783,$A424,СВЦЭМ!$B$39:$B$782,E$401)+'СЕТ СН'!$F$16</f>
        <v>0</v>
      </c>
      <c r="F424" s="36">
        <f>SUMIFS(СВЦЭМ!$L$40:$L$783,СВЦЭМ!$A$40:$A$783,$A424,СВЦЭМ!$B$39:$B$782,F$401)+'СЕТ СН'!$F$16</f>
        <v>0</v>
      </c>
      <c r="G424" s="36">
        <f>SUMIFS(СВЦЭМ!$L$40:$L$783,СВЦЭМ!$A$40:$A$783,$A424,СВЦЭМ!$B$39:$B$782,G$401)+'СЕТ СН'!$F$16</f>
        <v>0</v>
      </c>
      <c r="H424" s="36">
        <f>SUMIFS(СВЦЭМ!$L$40:$L$783,СВЦЭМ!$A$40:$A$783,$A424,СВЦЭМ!$B$39:$B$782,H$401)+'СЕТ СН'!$F$16</f>
        <v>0</v>
      </c>
      <c r="I424" s="36">
        <f>SUMIFS(СВЦЭМ!$L$40:$L$783,СВЦЭМ!$A$40:$A$783,$A424,СВЦЭМ!$B$39:$B$782,I$401)+'СЕТ СН'!$F$16</f>
        <v>0</v>
      </c>
      <c r="J424" s="36">
        <f>SUMIFS(СВЦЭМ!$L$40:$L$783,СВЦЭМ!$A$40:$A$783,$A424,СВЦЭМ!$B$39:$B$782,J$401)+'СЕТ СН'!$F$16</f>
        <v>0</v>
      </c>
      <c r="K424" s="36">
        <f>SUMIFS(СВЦЭМ!$L$40:$L$783,СВЦЭМ!$A$40:$A$783,$A424,СВЦЭМ!$B$39:$B$782,K$401)+'СЕТ СН'!$F$16</f>
        <v>0</v>
      </c>
      <c r="L424" s="36">
        <f>SUMIFS(СВЦЭМ!$L$40:$L$783,СВЦЭМ!$A$40:$A$783,$A424,СВЦЭМ!$B$39:$B$782,L$401)+'СЕТ СН'!$F$16</f>
        <v>0</v>
      </c>
      <c r="M424" s="36">
        <f>SUMIFS(СВЦЭМ!$L$40:$L$783,СВЦЭМ!$A$40:$A$783,$A424,СВЦЭМ!$B$39:$B$782,M$401)+'СЕТ СН'!$F$16</f>
        <v>0</v>
      </c>
      <c r="N424" s="36">
        <f>SUMIFS(СВЦЭМ!$L$40:$L$783,СВЦЭМ!$A$40:$A$783,$A424,СВЦЭМ!$B$39:$B$782,N$401)+'СЕТ СН'!$F$16</f>
        <v>0</v>
      </c>
      <c r="O424" s="36">
        <f>SUMIFS(СВЦЭМ!$L$40:$L$783,СВЦЭМ!$A$40:$A$783,$A424,СВЦЭМ!$B$39:$B$782,O$401)+'СЕТ СН'!$F$16</f>
        <v>0</v>
      </c>
      <c r="P424" s="36">
        <f>SUMIFS(СВЦЭМ!$L$40:$L$783,СВЦЭМ!$A$40:$A$783,$A424,СВЦЭМ!$B$39:$B$782,P$401)+'СЕТ СН'!$F$16</f>
        <v>0</v>
      </c>
      <c r="Q424" s="36">
        <f>SUMIFS(СВЦЭМ!$L$40:$L$783,СВЦЭМ!$A$40:$A$783,$A424,СВЦЭМ!$B$39:$B$782,Q$401)+'СЕТ СН'!$F$16</f>
        <v>0</v>
      </c>
      <c r="R424" s="36">
        <f>SUMIFS(СВЦЭМ!$L$40:$L$783,СВЦЭМ!$A$40:$A$783,$A424,СВЦЭМ!$B$39:$B$782,R$401)+'СЕТ СН'!$F$16</f>
        <v>0</v>
      </c>
      <c r="S424" s="36">
        <f>SUMIFS(СВЦЭМ!$L$40:$L$783,СВЦЭМ!$A$40:$A$783,$A424,СВЦЭМ!$B$39:$B$782,S$401)+'СЕТ СН'!$F$16</f>
        <v>0</v>
      </c>
      <c r="T424" s="36">
        <f>SUMIFS(СВЦЭМ!$L$40:$L$783,СВЦЭМ!$A$40:$A$783,$A424,СВЦЭМ!$B$39:$B$782,T$401)+'СЕТ СН'!$F$16</f>
        <v>0</v>
      </c>
      <c r="U424" s="36">
        <f>SUMIFS(СВЦЭМ!$L$40:$L$783,СВЦЭМ!$A$40:$A$783,$A424,СВЦЭМ!$B$39:$B$782,U$401)+'СЕТ СН'!$F$16</f>
        <v>0</v>
      </c>
      <c r="V424" s="36">
        <f>SUMIFS(СВЦЭМ!$L$40:$L$783,СВЦЭМ!$A$40:$A$783,$A424,СВЦЭМ!$B$39:$B$782,V$401)+'СЕТ СН'!$F$16</f>
        <v>0</v>
      </c>
      <c r="W424" s="36">
        <f>SUMIFS(СВЦЭМ!$L$40:$L$783,СВЦЭМ!$A$40:$A$783,$A424,СВЦЭМ!$B$39:$B$782,W$401)+'СЕТ СН'!$F$16</f>
        <v>0</v>
      </c>
      <c r="X424" s="36">
        <f>SUMIFS(СВЦЭМ!$L$40:$L$783,СВЦЭМ!$A$40:$A$783,$A424,СВЦЭМ!$B$39:$B$782,X$401)+'СЕТ СН'!$F$16</f>
        <v>0</v>
      </c>
      <c r="Y424" s="36">
        <f>SUMIFS(СВЦЭМ!$L$40:$L$783,СВЦЭМ!$A$40:$A$783,$A424,СВЦЭМ!$B$39:$B$782,Y$401)+'СЕТ СН'!$F$16</f>
        <v>0</v>
      </c>
    </row>
    <row r="425" spans="1:25" ht="15.75" hidden="1" x14ac:dyDescent="0.2">
      <c r="A425" s="35">
        <f t="shared" si="11"/>
        <v>45589</v>
      </c>
      <c r="B425" s="36">
        <f>SUMIFS(СВЦЭМ!$L$40:$L$783,СВЦЭМ!$A$40:$A$783,$A425,СВЦЭМ!$B$39:$B$782,B$401)+'СЕТ СН'!$F$16</f>
        <v>0</v>
      </c>
      <c r="C425" s="36">
        <f>SUMIFS(СВЦЭМ!$L$40:$L$783,СВЦЭМ!$A$40:$A$783,$A425,СВЦЭМ!$B$39:$B$782,C$401)+'СЕТ СН'!$F$16</f>
        <v>0</v>
      </c>
      <c r="D425" s="36">
        <f>SUMIFS(СВЦЭМ!$L$40:$L$783,СВЦЭМ!$A$40:$A$783,$A425,СВЦЭМ!$B$39:$B$782,D$401)+'СЕТ СН'!$F$16</f>
        <v>0</v>
      </c>
      <c r="E425" s="36">
        <f>SUMIFS(СВЦЭМ!$L$40:$L$783,СВЦЭМ!$A$40:$A$783,$A425,СВЦЭМ!$B$39:$B$782,E$401)+'СЕТ СН'!$F$16</f>
        <v>0</v>
      </c>
      <c r="F425" s="36">
        <f>SUMIFS(СВЦЭМ!$L$40:$L$783,СВЦЭМ!$A$40:$A$783,$A425,СВЦЭМ!$B$39:$B$782,F$401)+'СЕТ СН'!$F$16</f>
        <v>0</v>
      </c>
      <c r="G425" s="36">
        <f>SUMIFS(СВЦЭМ!$L$40:$L$783,СВЦЭМ!$A$40:$A$783,$A425,СВЦЭМ!$B$39:$B$782,G$401)+'СЕТ СН'!$F$16</f>
        <v>0</v>
      </c>
      <c r="H425" s="36">
        <f>SUMIFS(СВЦЭМ!$L$40:$L$783,СВЦЭМ!$A$40:$A$783,$A425,СВЦЭМ!$B$39:$B$782,H$401)+'СЕТ СН'!$F$16</f>
        <v>0</v>
      </c>
      <c r="I425" s="36">
        <f>SUMIFS(СВЦЭМ!$L$40:$L$783,СВЦЭМ!$A$40:$A$783,$A425,СВЦЭМ!$B$39:$B$782,I$401)+'СЕТ СН'!$F$16</f>
        <v>0</v>
      </c>
      <c r="J425" s="36">
        <f>SUMIFS(СВЦЭМ!$L$40:$L$783,СВЦЭМ!$A$40:$A$783,$A425,СВЦЭМ!$B$39:$B$782,J$401)+'СЕТ СН'!$F$16</f>
        <v>0</v>
      </c>
      <c r="K425" s="36">
        <f>SUMIFS(СВЦЭМ!$L$40:$L$783,СВЦЭМ!$A$40:$A$783,$A425,СВЦЭМ!$B$39:$B$782,K$401)+'СЕТ СН'!$F$16</f>
        <v>0</v>
      </c>
      <c r="L425" s="36">
        <f>SUMIFS(СВЦЭМ!$L$40:$L$783,СВЦЭМ!$A$40:$A$783,$A425,СВЦЭМ!$B$39:$B$782,L$401)+'СЕТ СН'!$F$16</f>
        <v>0</v>
      </c>
      <c r="M425" s="36">
        <f>SUMIFS(СВЦЭМ!$L$40:$L$783,СВЦЭМ!$A$40:$A$783,$A425,СВЦЭМ!$B$39:$B$782,M$401)+'СЕТ СН'!$F$16</f>
        <v>0</v>
      </c>
      <c r="N425" s="36">
        <f>SUMIFS(СВЦЭМ!$L$40:$L$783,СВЦЭМ!$A$40:$A$783,$A425,СВЦЭМ!$B$39:$B$782,N$401)+'СЕТ СН'!$F$16</f>
        <v>0</v>
      </c>
      <c r="O425" s="36">
        <f>SUMIFS(СВЦЭМ!$L$40:$L$783,СВЦЭМ!$A$40:$A$783,$A425,СВЦЭМ!$B$39:$B$782,O$401)+'СЕТ СН'!$F$16</f>
        <v>0</v>
      </c>
      <c r="P425" s="36">
        <f>SUMIFS(СВЦЭМ!$L$40:$L$783,СВЦЭМ!$A$40:$A$783,$A425,СВЦЭМ!$B$39:$B$782,P$401)+'СЕТ СН'!$F$16</f>
        <v>0</v>
      </c>
      <c r="Q425" s="36">
        <f>SUMIFS(СВЦЭМ!$L$40:$L$783,СВЦЭМ!$A$40:$A$783,$A425,СВЦЭМ!$B$39:$B$782,Q$401)+'СЕТ СН'!$F$16</f>
        <v>0</v>
      </c>
      <c r="R425" s="36">
        <f>SUMIFS(СВЦЭМ!$L$40:$L$783,СВЦЭМ!$A$40:$A$783,$A425,СВЦЭМ!$B$39:$B$782,R$401)+'СЕТ СН'!$F$16</f>
        <v>0</v>
      </c>
      <c r="S425" s="36">
        <f>SUMIFS(СВЦЭМ!$L$40:$L$783,СВЦЭМ!$A$40:$A$783,$A425,СВЦЭМ!$B$39:$B$782,S$401)+'СЕТ СН'!$F$16</f>
        <v>0</v>
      </c>
      <c r="T425" s="36">
        <f>SUMIFS(СВЦЭМ!$L$40:$L$783,СВЦЭМ!$A$40:$A$783,$A425,СВЦЭМ!$B$39:$B$782,T$401)+'СЕТ СН'!$F$16</f>
        <v>0</v>
      </c>
      <c r="U425" s="36">
        <f>SUMIFS(СВЦЭМ!$L$40:$L$783,СВЦЭМ!$A$40:$A$783,$A425,СВЦЭМ!$B$39:$B$782,U$401)+'СЕТ СН'!$F$16</f>
        <v>0</v>
      </c>
      <c r="V425" s="36">
        <f>SUMIFS(СВЦЭМ!$L$40:$L$783,СВЦЭМ!$A$40:$A$783,$A425,СВЦЭМ!$B$39:$B$782,V$401)+'СЕТ СН'!$F$16</f>
        <v>0</v>
      </c>
      <c r="W425" s="36">
        <f>SUMIFS(СВЦЭМ!$L$40:$L$783,СВЦЭМ!$A$40:$A$783,$A425,СВЦЭМ!$B$39:$B$782,W$401)+'СЕТ СН'!$F$16</f>
        <v>0</v>
      </c>
      <c r="X425" s="36">
        <f>SUMIFS(СВЦЭМ!$L$40:$L$783,СВЦЭМ!$A$40:$A$783,$A425,СВЦЭМ!$B$39:$B$782,X$401)+'СЕТ СН'!$F$16</f>
        <v>0</v>
      </c>
      <c r="Y425" s="36">
        <f>SUMIFS(СВЦЭМ!$L$40:$L$783,СВЦЭМ!$A$40:$A$783,$A425,СВЦЭМ!$B$39:$B$782,Y$401)+'СЕТ СН'!$F$16</f>
        <v>0</v>
      </c>
    </row>
    <row r="426" spans="1:25" ht="15.75" hidden="1" x14ac:dyDescent="0.2">
      <c r="A426" s="35">
        <f t="shared" si="11"/>
        <v>45590</v>
      </c>
      <c r="B426" s="36">
        <f>SUMIFS(СВЦЭМ!$L$40:$L$783,СВЦЭМ!$A$40:$A$783,$A426,СВЦЭМ!$B$39:$B$782,B$401)+'СЕТ СН'!$F$16</f>
        <v>0</v>
      </c>
      <c r="C426" s="36">
        <f>SUMIFS(СВЦЭМ!$L$40:$L$783,СВЦЭМ!$A$40:$A$783,$A426,СВЦЭМ!$B$39:$B$782,C$401)+'СЕТ СН'!$F$16</f>
        <v>0</v>
      </c>
      <c r="D426" s="36">
        <f>SUMIFS(СВЦЭМ!$L$40:$L$783,СВЦЭМ!$A$40:$A$783,$A426,СВЦЭМ!$B$39:$B$782,D$401)+'СЕТ СН'!$F$16</f>
        <v>0</v>
      </c>
      <c r="E426" s="36">
        <f>SUMIFS(СВЦЭМ!$L$40:$L$783,СВЦЭМ!$A$40:$A$783,$A426,СВЦЭМ!$B$39:$B$782,E$401)+'СЕТ СН'!$F$16</f>
        <v>0</v>
      </c>
      <c r="F426" s="36">
        <f>SUMIFS(СВЦЭМ!$L$40:$L$783,СВЦЭМ!$A$40:$A$783,$A426,СВЦЭМ!$B$39:$B$782,F$401)+'СЕТ СН'!$F$16</f>
        <v>0</v>
      </c>
      <c r="G426" s="36">
        <f>SUMIFS(СВЦЭМ!$L$40:$L$783,СВЦЭМ!$A$40:$A$783,$A426,СВЦЭМ!$B$39:$B$782,G$401)+'СЕТ СН'!$F$16</f>
        <v>0</v>
      </c>
      <c r="H426" s="36">
        <f>SUMIFS(СВЦЭМ!$L$40:$L$783,СВЦЭМ!$A$40:$A$783,$A426,СВЦЭМ!$B$39:$B$782,H$401)+'СЕТ СН'!$F$16</f>
        <v>0</v>
      </c>
      <c r="I426" s="36">
        <f>SUMIFS(СВЦЭМ!$L$40:$L$783,СВЦЭМ!$A$40:$A$783,$A426,СВЦЭМ!$B$39:$B$782,I$401)+'СЕТ СН'!$F$16</f>
        <v>0</v>
      </c>
      <c r="J426" s="36">
        <f>SUMIFS(СВЦЭМ!$L$40:$L$783,СВЦЭМ!$A$40:$A$783,$A426,СВЦЭМ!$B$39:$B$782,J$401)+'СЕТ СН'!$F$16</f>
        <v>0</v>
      </c>
      <c r="K426" s="36">
        <f>SUMIFS(СВЦЭМ!$L$40:$L$783,СВЦЭМ!$A$40:$A$783,$A426,СВЦЭМ!$B$39:$B$782,K$401)+'СЕТ СН'!$F$16</f>
        <v>0</v>
      </c>
      <c r="L426" s="36">
        <f>SUMIFS(СВЦЭМ!$L$40:$L$783,СВЦЭМ!$A$40:$A$783,$A426,СВЦЭМ!$B$39:$B$782,L$401)+'СЕТ СН'!$F$16</f>
        <v>0</v>
      </c>
      <c r="M426" s="36">
        <f>SUMIFS(СВЦЭМ!$L$40:$L$783,СВЦЭМ!$A$40:$A$783,$A426,СВЦЭМ!$B$39:$B$782,M$401)+'СЕТ СН'!$F$16</f>
        <v>0</v>
      </c>
      <c r="N426" s="36">
        <f>SUMIFS(СВЦЭМ!$L$40:$L$783,СВЦЭМ!$A$40:$A$783,$A426,СВЦЭМ!$B$39:$B$782,N$401)+'СЕТ СН'!$F$16</f>
        <v>0</v>
      </c>
      <c r="O426" s="36">
        <f>SUMIFS(СВЦЭМ!$L$40:$L$783,СВЦЭМ!$A$40:$A$783,$A426,СВЦЭМ!$B$39:$B$782,O$401)+'СЕТ СН'!$F$16</f>
        <v>0</v>
      </c>
      <c r="P426" s="36">
        <f>SUMIFS(СВЦЭМ!$L$40:$L$783,СВЦЭМ!$A$40:$A$783,$A426,СВЦЭМ!$B$39:$B$782,P$401)+'СЕТ СН'!$F$16</f>
        <v>0</v>
      </c>
      <c r="Q426" s="36">
        <f>SUMIFS(СВЦЭМ!$L$40:$L$783,СВЦЭМ!$A$40:$A$783,$A426,СВЦЭМ!$B$39:$B$782,Q$401)+'СЕТ СН'!$F$16</f>
        <v>0</v>
      </c>
      <c r="R426" s="36">
        <f>SUMIFS(СВЦЭМ!$L$40:$L$783,СВЦЭМ!$A$40:$A$783,$A426,СВЦЭМ!$B$39:$B$782,R$401)+'СЕТ СН'!$F$16</f>
        <v>0</v>
      </c>
      <c r="S426" s="36">
        <f>SUMIFS(СВЦЭМ!$L$40:$L$783,СВЦЭМ!$A$40:$A$783,$A426,СВЦЭМ!$B$39:$B$782,S$401)+'СЕТ СН'!$F$16</f>
        <v>0</v>
      </c>
      <c r="T426" s="36">
        <f>SUMIFS(СВЦЭМ!$L$40:$L$783,СВЦЭМ!$A$40:$A$783,$A426,СВЦЭМ!$B$39:$B$782,T$401)+'СЕТ СН'!$F$16</f>
        <v>0</v>
      </c>
      <c r="U426" s="36">
        <f>SUMIFS(СВЦЭМ!$L$40:$L$783,СВЦЭМ!$A$40:$A$783,$A426,СВЦЭМ!$B$39:$B$782,U$401)+'СЕТ СН'!$F$16</f>
        <v>0</v>
      </c>
      <c r="V426" s="36">
        <f>SUMIFS(СВЦЭМ!$L$40:$L$783,СВЦЭМ!$A$40:$A$783,$A426,СВЦЭМ!$B$39:$B$782,V$401)+'СЕТ СН'!$F$16</f>
        <v>0</v>
      </c>
      <c r="W426" s="36">
        <f>SUMIFS(СВЦЭМ!$L$40:$L$783,СВЦЭМ!$A$40:$A$783,$A426,СВЦЭМ!$B$39:$B$782,W$401)+'СЕТ СН'!$F$16</f>
        <v>0</v>
      </c>
      <c r="X426" s="36">
        <f>SUMIFS(СВЦЭМ!$L$40:$L$783,СВЦЭМ!$A$40:$A$783,$A426,СВЦЭМ!$B$39:$B$782,X$401)+'СЕТ СН'!$F$16</f>
        <v>0</v>
      </c>
      <c r="Y426" s="36">
        <f>SUMIFS(СВЦЭМ!$L$40:$L$783,СВЦЭМ!$A$40:$A$783,$A426,СВЦЭМ!$B$39:$B$782,Y$401)+'СЕТ СН'!$F$16</f>
        <v>0</v>
      </c>
    </row>
    <row r="427" spans="1:25" ht="15.75" hidden="1" x14ac:dyDescent="0.2">
      <c r="A427" s="35">
        <f t="shared" si="11"/>
        <v>45591</v>
      </c>
      <c r="B427" s="36">
        <f>SUMIFS(СВЦЭМ!$L$40:$L$783,СВЦЭМ!$A$40:$A$783,$A427,СВЦЭМ!$B$39:$B$782,B$401)+'СЕТ СН'!$F$16</f>
        <v>0</v>
      </c>
      <c r="C427" s="36">
        <f>SUMIFS(СВЦЭМ!$L$40:$L$783,СВЦЭМ!$A$40:$A$783,$A427,СВЦЭМ!$B$39:$B$782,C$401)+'СЕТ СН'!$F$16</f>
        <v>0</v>
      </c>
      <c r="D427" s="36">
        <f>SUMIFS(СВЦЭМ!$L$40:$L$783,СВЦЭМ!$A$40:$A$783,$A427,СВЦЭМ!$B$39:$B$782,D$401)+'СЕТ СН'!$F$16</f>
        <v>0</v>
      </c>
      <c r="E427" s="36">
        <f>SUMIFS(СВЦЭМ!$L$40:$L$783,СВЦЭМ!$A$40:$A$783,$A427,СВЦЭМ!$B$39:$B$782,E$401)+'СЕТ СН'!$F$16</f>
        <v>0</v>
      </c>
      <c r="F427" s="36">
        <f>SUMIFS(СВЦЭМ!$L$40:$L$783,СВЦЭМ!$A$40:$A$783,$A427,СВЦЭМ!$B$39:$B$782,F$401)+'СЕТ СН'!$F$16</f>
        <v>0</v>
      </c>
      <c r="G427" s="36">
        <f>SUMIFS(СВЦЭМ!$L$40:$L$783,СВЦЭМ!$A$40:$A$783,$A427,СВЦЭМ!$B$39:$B$782,G$401)+'СЕТ СН'!$F$16</f>
        <v>0</v>
      </c>
      <c r="H427" s="36">
        <f>SUMIFS(СВЦЭМ!$L$40:$L$783,СВЦЭМ!$A$40:$A$783,$A427,СВЦЭМ!$B$39:$B$782,H$401)+'СЕТ СН'!$F$16</f>
        <v>0</v>
      </c>
      <c r="I427" s="36">
        <f>SUMIFS(СВЦЭМ!$L$40:$L$783,СВЦЭМ!$A$40:$A$783,$A427,СВЦЭМ!$B$39:$B$782,I$401)+'СЕТ СН'!$F$16</f>
        <v>0</v>
      </c>
      <c r="J427" s="36">
        <f>SUMIFS(СВЦЭМ!$L$40:$L$783,СВЦЭМ!$A$40:$A$783,$A427,СВЦЭМ!$B$39:$B$782,J$401)+'СЕТ СН'!$F$16</f>
        <v>0</v>
      </c>
      <c r="K427" s="36">
        <f>SUMIFS(СВЦЭМ!$L$40:$L$783,СВЦЭМ!$A$40:$A$783,$A427,СВЦЭМ!$B$39:$B$782,K$401)+'СЕТ СН'!$F$16</f>
        <v>0</v>
      </c>
      <c r="L427" s="36">
        <f>SUMIFS(СВЦЭМ!$L$40:$L$783,СВЦЭМ!$A$40:$A$783,$A427,СВЦЭМ!$B$39:$B$782,L$401)+'СЕТ СН'!$F$16</f>
        <v>0</v>
      </c>
      <c r="M427" s="36">
        <f>SUMIFS(СВЦЭМ!$L$40:$L$783,СВЦЭМ!$A$40:$A$783,$A427,СВЦЭМ!$B$39:$B$782,M$401)+'СЕТ СН'!$F$16</f>
        <v>0</v>
      </c>
      <c r="N427" s="36">
        <f>SUMIFS(СВЦЭМ!$L$40:$L$783,СВЦЭМ!$A$40:$A$783,$A427,СВЦЭМ!$B$39:$B$782,N$401)+'СЕТ СН'!$F$16</f>
        <v>0</v>
      </c>
      <c r="O427" s="36">
        <f>SUMIFS(СВЦЭМ!$L$40:$L$783,СВЦЭМ!$A$40:$A$783,$A427,СВЦЭМ!$B$39:$B$782,O$401)+'СЕТ СН'!$F$16</f>
        <v>0</v>
      </c>
      <c r="P427" s="36">
        <f>SUMIFS(СВЦЭМ!$L$40:$L$783,СВЦЭМ!$A$40:$A$783,$A427,СВЦЭМ!$B$39:$B$782,P$401)+'СЕТ СН'!$F$16</f>
        <v>0</v>
      </c>
      <c r="Q427" s="36">
        <f>SUMIFS(СВЦЭМ!$L$40:$L$783,СВЦЭМ!$A$40:$A$783,$A427,СВЦЭМ!$B$39:$B$782,Q$401)+'СЕТ СН'!$F$16</f>
        <v>0</v>
      </c>
      <c r="R427" s="36">
        <f>SUMIFS(СВЦЭМ!$L$40:$L$783,СВЦЭМ!$A$40:$A$783,$A427,СВЦЭМ!$B$39:$B$782,R$401)+'СЕТ СН'!$F$16</f>
        <v>0</v>
      </c>
      <c r="S427" s="36">
        <f>SUMIFS(СВЦЭМ!$L$40:$L$783,СВЦЭМ!$A$40:$A$783,$A427,СВЦЭМ!$B$39:$B$782,S$401)+'СЕТ СН'!$F$16</f>
        <v>0</v>
      </c>
      <c r="T427" s="36">
        <f>SUMIFS(СВЦЭМ!$L$40:$L$783,СВЦЭМ!$A$40:$A$783,$A427,СВЦЭМ!$B$39:$B$782,T$401)+'СЕТ СН'!$F$16</f>
        <v>0</v>
      </c>
      <c r="U427" s="36">
        <f>SUMIFS(СВЦЭМ!$L$40:$L$783,СВЦЭМ!$A$40:$A$783,$A427,СВЦЭМ!$B$39:$B$782,U$401)+'СЕТ СН'!$F$16</f>
        <v>0</v>
      </c>
      <c r="V427" s="36">
        <f>SUMIFS(СВЦЭМ!$L$40:$L$783,СВЦЭМ!$A$40:$A$783,$A427,СВЦЭМ!$B$39:$B$782,V$401)+'СЕТ СН'!$F$16</f>
        <v>0</v>
      </c>
      <c r="W427" s="36">
        <f>SUMIFS(СВЦЭМ!$L$40:$L$783,СВЦЭМ!$A$40:$A$783,$A427,СВЦЭМ!$B$39:$B$782,W$401)+'СЕТ СН'!$F$16</f>
        <v>0</v>
      </c>
      <c r="X427" s="36">
        <f>SUMIFS(СВЦЭМ!$L$40:$L$783,СВЦЭМ!$A$40:$A$783,$A427,СВЦЭМ!$B$39:$B$782,X$401)+'СЕТ СН'!$F$16</f>
        <v>0</v>
      </c>
      <c r="Y427" s="36">
        <f>SUMIFS(СВЦЭМ!$L$40:$L$783,СВЦЭМ!$A$40:$A$783,$A427,СВЦЭМ!$B$39:$B$782,Y$401)+'СЕТ СН'!$F$16</f>
        <v>0</v>
      </c>
    </row>
    <row r="428" spans="1:25" ht="15.75" hidden="1" x14ac:dyDescent="0.2">
      <c r="A428" s="35">
        <f t="shared" si="11"/>
        <v>45592</v>
      </c>
      <c r="B428" s="36">
        <f>SUMIFS(СВЦЭМ!$L$40:$L$783,СВЦЭМ!$A$40:$A$783,$A428,СВЦЭМ!$B$39:$B$782,B$401)+'СЕТ СН'!$F$16</f>
        <v>0</v>
      </c>
      <c r="C428" s="36">
        <f>SUMIFS(СВЦЭМ!$L$40:$L$783,СВЦЭМ!$A$40:$A$783,$A428,СВЦЭМ!$B$39:$B$782,C$401)+'СЕТ СН'!$F$16</f>
        <v>0</v>
      </c>
      <c r="D428" s="36">
        <f>SUMIFS(СВЦЭМ!$L$40:$L$783,СВЦЭМ!$A$40:$A$783,$A428,СВЦЭМ!$B$39:$B$782,D$401)+'СЕТ СН'!$F$16</f>
        <v>0</v>
      </c>
      <c r="E428" s="36">
        <f>SUMIFS(СВЦЭМ!$L$40:$L$783,СВЦЭМ!$A$40:$A$783,$A428,СВЦЭМ!$B$39:$B$782,E$401)+'СЕТ СН'!$F$16</f>
        <v>0</v>
      </c>
      <c r="F428" s="36">
        <f>SUMIFS(СВЦЭМ!$L$40:$L$783,СВЦЭМ!$A$40:$A$783,$A428,СВЦЭМ!$B$39:$B$782,F$401)+'СЕТ СН'!$F$16</f>
        <v>0</v>
      </c>
      <c r="G428" s="36">
        <f>SUMIFS(СВЦЭМ!$L$40:$L$783,СВЦЭМ!$A$40:$A$783,$A428,СВЦЭМ!$B$39:$B$782,G$401)+'СЕТ СН'!$F$16</f>
        <v>0</v>
      </c>
      <c r="H428" s="36">
        <f>SUMIFS(СВЦЭМ!$L$40:$L$783,СВЦЭМ!$A$40:$A$783,$A428,СВЦЭМ!$B$39:$B$782,H$401)+'СЕТ СН'!$F$16</f>
        <v>0</v>
      </c>
      <c r="I428" s="36">
        <f>SUMIFS(СВЦЭМ!$L$40:$L$783,СВЦЭМ!$A$40:$A$783,$A428,СВЦЭМ!$B$39:$B$782,I$401)+'СЕТ СН'!$F$16</f>
        <v>0</v>
      </c>
      <c r="J428" s="36">
        <f>SUMIFS(СВЦЭМ!$L$40:$L$783,СВЦЭМ!$A$40:$A$783,$A428,СВЦЭМ!$B$39:$B$782,J$401)+'СЕТ СН'!$F$16</f>
        <v>0</v>
      </c>
      <c r="K428" s="36">
        <f>SUMIFS(СВЦЭМ!$L$40:$L$783,СВЦЭМ!$A$40:$A$783,$A428,СВЦЭМ!$B$39:$B$782,K$401)+'СЕТ СН'!$F$16</f>
        <v>0</v>
      </c>
      <c r="L428" s="36">
        <f>SUMIFS(СВЦЭМ!$L$40:$L$783,СВЦЭМ!$A$40:$A$783,$A428,СВЦЭМ!$B$39:$B$782,L$401)+'СЕТ СН'!$F$16</f>
        <v>0</v>
      </c>
      <c r="M428" s="36">
        <f>SUMIFS(СВЦЭМ!$L$40:$L$783,СВЦЭМ!$A$40:$A$783,$A428,СВЦЭМ!$B$39:$B$782,M$401)+'СЕТ СН'!$F$16</f>
        <v>0</v>
      </c>
      <c r="N428" s="36">
        <f>SUMIFS(СВЦЭМ!$L$40:$L$783,СВЦЭМ!$A$40:$A$783,$A428,СВЦЭМ!$B$39:$B$782,N$401)+'СЕТ СН'!$F$16</f>
        <v>0</v>
      </c>
      <c r="O428" s="36">
        <f>SUMIFS(СВЦЭМ!$L$40:$L$783,СВЦЭМ!$A$40:$A$783,$A428,СВЦЭМ!$B$39:$B$782,O$401)+'СЕТ СН'!$F$16</f>
        <v>0</v>
      </c>
      <c r="P428" s="36">
        <f>SUMIFS(СВЦЭМ!$L$40:$L$783,СВЦЭМ!$A$40:$A$783,$A428,СВЦЭМ!$B$39:$B$782,P$401)+'СЕТ СН'!$F$16</f>
        <v>0</v>
      </c>
      <c r="Q428" s="36">
        <f>SUMIFS(СВЦЭМ!$L$40:$L$783,СВЦЭМ!$A$40:$A$783,$A428,СВЦЭМ!$B$39:$B$782,Q$401)+'СЕТ СН'!$F$16</f>
        <v>0</v>
      </c>
      <c r="R428" s="36">
        <f>SUMIFS(СВЦЭМ!$L$40:$L$783,СВЦЭМ!$A$40:$A$783,$A428,СВЦЭМ!$B$39:$B$782,R$401)+'СЕТ СН'!$F$16</f>
        <v>0</v>
      </c>
      <c r="S428" s="36">
        <f>SUMIFS(СВЦЭМ!$L$40:$L$783,СВЦЭМ!$A$40:$A$783,$A428,СВЦЭМ!$B$39:$B$782,S$401)+'СЕТ СН'!$F$16</f>
        <v>0</v>
      </c>
      <c r="T428" s="36">
        <f>SUMIFS(СВЦЭМ!$L$40:$L$783,СВЦЭМ!$A$40:$A$783,$A428,СВЦЭМ!$B$39:$B$782,T$401)+'СЕТ СН'!$F$16</f>
        <v>0</v>
      </c>
      <c r="U428" s="36">
        <f>SUMIFS(СВЦЭМ!$L$40:$L$783,СВЦЭМ!$A$40:$A$783,$A428,СВЦЭМ!$B$39:$B$782,U$401)+'СЕТ СН'!$F$16</f>
        <v>0</v>
      </c>
      <c r="V428" s="36">
        <f>SUMIFS(СВЦЭМ!$L$40:$L$783,СВЦЭМ!$A$40:$A$783,$A428,СВЦЭМ!$B$39:$B$782,V$401)+'СЕТ СН'!$F$16</f>
        <v>0</v>
      </c>
      <c r="W428" s="36">
        <f>SUMIFS(СВЦЭМ!$L$40:$L$783,СВЦЭМ!$A$40:$A$783,$A428,СВЦЭМ!$B$39:$B$782,W$401)+'СЕТ СН'!$F$16</f>
        <v>0</v>
      </c>
      <c r="X428" s="36">
        <f>SUMIFS(СВЦЭМ!$L$40:$L$783,СВЦЭМ!$A$40:$A$783,$A428,СВЦЭМ!$B$39:$B$782,X$401)+'СЕТ СН'!$F$16</f>
        <v>0</v>
      </c>
      <c r="Y428" s="36">
        <f>SUMIFS(СВЦЭМ!$L$40:$L$783,СВЦЭМ!$A$40:$A$783,$A428,СВЦЭМ!$B$39:$B$782,Y$401)+'СЕТ СН'!$F$16</f>
        <v>0</v>
      </c>
    </row>
    <row r="429" spans="1:25" ht="15.75" hidden="1" x14ac:dyDescent="0.2">
      <c r="A429" s="35">
        <f t="shared" si="11"/>
        <v>45593</v>
      </c>
      <c r="B429" s="36">
        <f>SUMIFS(СВЦЭМ!$L$40:$L$783,СВЦЭМ!$A$40:$A$783,$A429,СВЦЭМ!$B$39:$B$782,B$401)+'СЕТ СН'!$F$16</f>
        <v>0</v>
      </c>
      <c r="C429" s="36">
        <f>SUMIFS(СВЦЭМ!$L$40:$L$783,СВЦЭМ!$A$40:$A$783,$A429,СВЦЭМ!$B$39:$B$782,C$401)+'СЕТ СН'!$F$16</f>
        <v>0</v>
      </c>
      <c r="D429" s="36">
        <f>SUMIFS(СВЦЭМ!$L$40:$L$783,СВЦЭМ!$A$40:$A$783,$A429,СВЦЭМ!$B$39:$B$782,D$401)+'СЕТ СН'!$F$16</f>
        <v>0</v>
      </c>
      <c r="E429" s="36">
        <f>SUMIFS(СВЦЭМ!$L$40:$L$783,СВЦЭМ!$A$40:$A$783,$A429,СВЦЭМ!$B$39:$B$782,E$401)+'СЕТ СН'!$F$16</f>
        <v>0</v>
      </c>
      <c r="F429" s="36">
        <f>SUMIFS(СВЦЭМ!$L$40:$L$783,СВЦЭМ!$A$40:$A$783,$A429,СВЦЭМ!$B$39:$B$782,F$401)+'СЕТ СН'!$F$16</f>
        <v>0</v>
      </c>
      <c r="G429" s="36">
        <f>SUMIFS(СВЦЭМ!$L$40:$L$783,СВЦЭМ!$A$40:$A$783,$A429,СВЦЭМ!$B$39:$B$782,G$401)+'СЕТ СН'!$F$16</f>
        <v>0</v>
      </c>
      <c r="H429" s="36">
        <f>SUMIFS(СВЦЭМ!$L$40:$L$783,СВЦЭМ!$A$40:$A$783,$A429,СВЦЭМ!$B$39:$B$782,H$401)+'СЕТ СН'!$F$16</f>
        <v>0</v>
      </c>
      <c r="I429" s="36">
        <f>SUMIFS(СВЦЭМ!$L$40:$L$783,СВЦЭМ!$A$40:$A$783,$A429,СВЦЭМ!$B$39:$B$782,I$401)+'СЕТ СН'!$F$16</f>
        <v>0</v>
      </c>
      <c r="J429" s="36">
        <f>SUMIFS(СВЦЭМ!$L$40:$L$783,СВЦЭМ!$A$40:$A$783,$A429,СВЦЭМ!$B$39:$B$782,J$401)+'СЕТ СН'!$F$16</f>
        <v>0</v>
      </c>
      <c r="K429" s="36">
        <f>SUMIFS(СВЦЭМ!$L$40:$L$783,СВЦЭМ!$A$40:$A$783,$A429,СВЦЭМ!$B$39:$B$782,K$401)+'СЕТ СН'!$F$16</f>
        <v>0</v>
      </c>
      <c r="L429" s="36">
        <f>SUMIFS(СВЦЭМ!$L$40:$L$783,СВЦЭМ!$A$40:$A$783,$A429,СВЦЭМ!$B$39:$B$782,L$401)+'СЕТ СН'!$F$16</f>
        <v>0</v>
      </c>
      <c r="M429" s="36">
        <f>SUMIFS(СВЦЭМ!$L$40:$L$783,СВЦЭМ!$A$40:$A$783,$A429,СВЦЭМ!$B$39:$B$782,M$401)+'СЕТ СН'!$F$16</f>
        <v>0</v>
      </c>
      <c r="N429" s="36">
        <f>SUMIFS(СВЦЭМ!$L$40:$L$783,СВЦЭМ!$A$40:$A$783,$A429,СВЦЭМ!$B$39:$B$782,N$401)+'СЕТ СН'!$F$16</f>
        <v>0</v>
      </c>
      <c r="O429" s="36">
        <f>SUMIFS(СВЦЭМ!$L$40:$L$783,СВЦЭМ!$A$40:$A$783,$A429,СВЦЭМ!$B$39:$B$782,O$401)+'СЕТ СН'!$F$16</f>
        <v>0</v>
      </c>
      <c r="P429" s="36">
        <f>SUMIFS(СВЦЭМ!$L$40:$L$783,СВЦЭМ!$A$40:$A$783,$A429,СВЦЭМ!$B$39:$B$782,P$401)+'СЕТ СН'!$F$16</f>
        <v>0</v>
      </c>
      <c r="Q429" s="36">
        <f>SUMIFS(СВЦЭМ!$L$40:$L$783,СВЦЭМ!$A$40:$A$783,$A429,СВЦЭМ!$B$39:$B$782,Q$401)+'СЕТ СН'!$F$16</f>
        <v>0</v>
      </c>
      <c r="R429" s="36">
        <f>SUMIFS(СВЦЭМ!$L$40:$L$783,СВЦЭМ!$A$40:$A$783,$A429,СВЦЭМ!$B$39:$B$782,R$401)+'СЕТ СН'!$F$16</f>
        <v>0</v>
      </c>
      <c r="S429" s="36">
        <f>SUMIFS(СВЦЭМ!$L$40:$L$783,СВЦЭМ!$A$40:$A$783,$A429,СВЦЭМ!$B$39:$B$782,S$401)+'СЕТ СН'!$F$16</f>
        <v>0</v>
      </c>
      <c r="T429" s="36">
        <f>SUMIFS(СВЦЭМ!$L$40:$L$783,СВЦЭМ!$A$40:$A$783,$A429,СВЦЭМ!$B$39:$B$782,T$401)+'СЕТ СН'!$F$16</f>
        <v>0</v>
      </c>
      <c r="U429" s="36">
        <f>SUMIFS(СВЦЭМ!$L$40:$L$783,СВЦЭМ!$A$40:$A$783,$A429,СВЦЭМ!$B$39:$B$782,U$401)+'СЕТ СН'!$F$16</f>
        <v>0</v>
      </c>
      <c r="V429" s="36">
        <f>SUMIFS(СВЦЭМ!$L$40:$L$783,СВЦЭМ!$A$40:$A$783,$A429,СВЦЭМ!$B$39:$B$782,V$401)+'СЕТ СН'!$F$16</f>
        <v>0</v>
      </c>
      <c r="W429" s="36">
        <f>SUMIFS(СВЦЭМ!$L$40:$L$783,СВЦЭМ!$A$40:$A$783,$A429,СВЦЭМ!$B$39:$B$782,W$401)+'СЕТ СН'!$F$16</f>
        <v>0</v>
      </c>
      <c r="X429" s="36">
        <f>SUMIFS(СВЦЭМ!$L$40:$L$783,СВЦЭМ!$A$40:$A$783,$A429,СВЦЭМ!$B$39:$B$782,X$401)+'СЕТ СН'!$F$16</f>
        <v>0</v>
      </c>
      <c r="Y429" s="36">
        <f>SUMIFS(СВЦЭМ!$L$40:$L$783,СВЦЭМ!$A$40:$A$783,$A429,СВЦЭМ!$B$39:$B$782,Y$401)+'СЕТ СН'!$F$16</f>
        <v>0</v>
      </c>
    </row>
    <row r="430" spans="1:25" ht="15.75" hidden="1" x14ac:dyDescent="0.2">
      <c r="A430" s="35">
        <f t="shared" si="11"/>
        <v>45594</v>
      </c>
      <c r="B430" s="36">
        <f>SUMIFS(СВЦЭМ!$L$40:$L$783,СВЦЭМ!$A$40:$A$783,$A430,СВЦЭМ!$B$39:$B$782,B$401)+'СЕТ СН'!$F$16</f>
        <v>0</v>
      </c>
      <c r="C430" s="36">
        <f>SUMIFS(СВЦЭМ!$L$40:$L$783,СВЦЭМ!$A$40:$A$783,$A430,СВЦЭМ!$B$39:$B$782,C$401)+'СЕТ СН'!$F$16</f>
        <v>0</v>
      </c>
      <c r="D430" s="36">
        <f>SUMIFS(СВЦЭМ!$L$40:$L$783,СВЦЭМ!$A$40:$A$783,$A430,СВЦЭМ!$B$39:$B$782,D$401)+'СЕТ СН'!$F$16</f>
        <v>0</v>
      </c>
      <c r="E430" s="36">
        <f>SUMIFS(СВЦЭМ!$L$40:$L$783,СВЦЭМ!$A$40:$A$783,$A430,СВЦЭМ!$B$39:$B$782,E$401)+'СЕТ СН'!$F$16</f>
        <v>0</v>
      </c>
      <c r="F430" s="36">
        <f>SUMIFS(СВЦЭМ!$L$40:$L$783,СВЦЭМ!$A$40:$A$783,$A430,СВЦЭМ!$B$39:$B$782,F$401)+'СЕТ СН'!$F$16</f>
        <v>0</v>
      </c>
      <c r="G430" s="36">
        <f>SUMIFS(СВЦЭМ!$L$40:$L$783,СВЦЭМ!$A$40:$A$783,$A430,СВЦЭМ!$B$39:$B$782,G$401)+'СЕТ СН'!$F$16</f>
        <v>0</v>
      </c>
      <c r="H430" s="36">
        <f>SUMIFS(СВЦЭМ!$L$40:$L$783,СВЦЭМ!$A$40:$A$783,$A430,СВЦЭМ!$B$39:$B$782,H$401)+'СЕТ СН'!$F$16</f>
        <v>0</v>
      </c>
      <c r="I430" s="36">
        <f>SUMIFS(СВЦЭМ!$L$40:$L$783,СВЦЭМ!$A$40:$A$783,$A430,СВЦЭМ!$B$39:$B$782,I$401)+'СЕТ СН'!$F$16</f>
        <v>0</v>
      </c>
      <c r="J430" s="36">
        <f>SUMIFS(СВЦЭМ!$L$40:$L$783,СВЦЭМ!$A$40:$A$783,$A430,СВЦЭМ!$B$39:$B$782,J$401)+'СЕТ СН'!$F$16</f>
        <v>0</v>
      </c>
      <c r="K430" s="36">
        <f>SUMIFS(СВЦЭМ!$L$40:$L$783,СВЦЭМ!$A$40:$A$783,$A430,СВЦЭМ!$B$39:$B$782,K$401)+'СЕТ СН'!$F$16</f>
        <v>0</v>
      </c>
      <c r="L430" s="36">
        <f>SUMIFS(СВЦЭМ!$L$40:$L$783,СВЦЭМ!$A$40:$A$783,$A430,СВЦЭМ!$B$39:$B$782,L$401)+'СЕТ СН'!$F$16</f>
        <v>0</v>
      </c>
      <c r="M430" s="36">
        <f>SUMIFS(СВЦЭМ!$L$40:$L$783,СВЦЭМ!$A$40:$A$783,$A430,СВЦЭМ!$B$39:$B$782,M$401)+'СЕТ СН'!$F$16</f>
        <v>0</v>
      </c>
      <c r="N430" s="36">
        <f>SUMIFS(СВЦЭМ!$L$40:$L$783,СВЦЭМ!$A$40:$A$783,$A430,СВЦЭМ!$B$39:$B$782,N$401)+'СЕТ СН'!$F$16</f>
        <v>0</v>
      </c>
      <c r="O430" s="36">
        <f>SUMIFS(СВЦЭМ!$L$40:$L$783,СВЦЭМ!$A$40:$A$783,$A430,СВЦЭМ!$B$39:$B$782,O$401)+'СЕТ СН'!$F$16</f>
        <v>0</v>
      </c>
      <c r="P430" s="36">
        <f>SUMIFS(СВЦЭМ!$L$40:$L$783,СВЦЭМ!$A$40:$A$783,$A430,СВЦЭМ!$B$39:$B$782,P$401)+'СЕТ СН'!$F$16</f>
        <v>0</v>
      </c>
      <c r="Q430" s="36">
        <f>SUMIFS(СВЦЭМ!$L$40:$L$783,СВЦЭМ!$A$40:$A$783,$A430,СВЦЭМ!$B$39:$B$782,Q$401)+'СЕТ СН'!$F$16</f>
        <v>0</v>
      </c>
      <c r="R430" s="36">
        <f>SUMIFS(СВЦЭМ!$L$40:$L$783,СВЦЭМ!$A$40:$A$783,$A430,СВЦЭМ!$B$39:$B$782,R$401)+'СЕТ СН'!$F$16</f>
        <v>0</v>
      </c>
      <c r="S430" s="36">
        <f>SUMIFS(СВЦЭМ!$L$40:$L$783,СВЦЭМ!$A$40:$A$783,$A430,СВЦЭМ!$B$39:$B$782,S$401)+'СЕТ СН'!$F$16</f>
        <v>0</v>
      </c>
      <c r="T430" s="36">
        <f>SUMIFS(СВЦЭМ!$L$40:$L$783,СВЦЭМ!$A$40:$A$783,$A430,СВЦЭМ!$B$39:$B$782,T$401)+'СЕТ СН'!$F$16</f>
        <v>0</v>
      </c>
      <c r="U430" s="36">
        <f>SUMIFS(СВЦЭМ!$L$40:$L$783,СВЦЭМ!$A$40:$A$783,$A430,СВЦЭМ!$B$39:$B$782,U$401)+'СЕТ СН'!$F$16</f>
        <v>0</v>
      </c>
      <c r="V430" s="36">
        <f>SUMIFS(СВЦЭМ!$L$40:$L$783,СВЦЭМ!$A$40:$A$783,$A430,СВЦЭМ!$B$39:$B$782,V$401)+'СЕТ СН'!$F$16</f>
        <v>0</v>
      </c>
      <c r="W430" s="36">
        <f>SUMIFS(СВЦЭМ!$L$40:$L$783,СВЦЭМ!$A$40:$A$783,$A430,СВЦЭМ!$B$39:$B$782,W$401)+'СЕТ СН'!$F$16</f>
        <v>0</v>
      </c>
      <c r="X430" s="36">
        <f>SUMIFS(СВЦЭМ!$L$40:$L$783,СВЦЭМ!$A$40:$A$783,$A430,СВЦЭМ!$B$39:$B$782,X$401)+'СЕТ СН'!$F$16</f>
        <v>0</v>
      </c>
      <c r="Y430" s="36">
        <f>SUMIFS(СВЦЭМ!$L$40:$L$783,СВЦЭМ!$A$40:$A$783,$A430,СВЦЭМ!$B$39:$B$782,Y$401)+'СЕТ СН'!$F$16</f>
        <v>0</v>
      </c>
    </row>
    <row r="431" spans="1:25" ht="15.75" hidden="1" x14ac:dyDescent="0.2">
      <c r="A431" s="35">
        <f t="shared" si="11"/>
        <v>45595</v>
      </c>
      <c r="B431" s="36">
        <f>SUMIFS(СВЦЭМ!$L$40:$L$783,СВЦЭМ!$A$40:$A$783,$A431,СВЦЭМ!$B$39:$B$782,B$401)+'СЕТ СН'!$F$16</f>
        <v>0</v>
      </c>
      <c r="C431" s="36">
        <f>SUMIFS(СВЦЭМ!$L$40:$L$783,СВЦЭМ!$A$40:$A$783,$A431,СВЦЭМ!$B$39:$B$782,C$401)+'СЕТ СН'!$F$16</f>
        <v>0</v>
      </c>
      <c r="D431" s="36">
        <f>SUMIFS(СВЦЭМ!$L$40:$L$783,СВЦЭМ!$A$40:$A$783,$A431,СВЦЭМ!$B$39:$B$782,D$401)+'СЕТ СН'!$F$16</f>
        <v>0</v>
      </c>
      <c r="E431" s="36">
        <f>SUMIFS(СВЦЭМ!$L$40:$L$783,СВЦЭМ!$A$40:$A$783,$A431,СВЦЭМ!$B$39:$B$782,E$401)+'СЕТ СН'!$F$16</f>
        <v>0</v>
      </c>
      <c r="F431" s="36">
        <f>SUMIFS(СВЦЭМ!$L$40:$L$783,СВЦЭМ!$A$40:$A$783,$A431,СВЦЭМ!$B$39:$B$782,F$401)+'СЕТ СН'!$F$16</f>
        <v>0</v>
      </c>
      <c r="G431" s="36">
        <f>SUMIFS(СВЦЭМ!$L$40:$L$783,СВЦЭМ!$A$40:$A$783,$A431,СВЦЭМ!$B$39:$B$782,G$401)+'СЕТ СН'!$F$16</f>
        <v>0</v>
      </c>
      <c r="H431" s="36">
        <f>SUMIFS(СВЦЭМ!$L$40:$L$783,СВЦЭМ!$A$40:$A$783,$A431,СВЦЭМ!$B$39:$B$782,H$401)+'СЕТ СН'!$F$16</f>
        <v>0</v>
      </c>
      <c r="I431" s="36">
        <f>SUMIFS(СВЦЭМ!$L$40:$L$783,СВЦЭМ!$A$40:$A$783,$A431,СВЦЭМ!$B$39:$B$782,I$401)+'СЕТ СН'!$F$16</f>
        <v>0</v>
      </c>
      <c r="J431" s="36">
        <f>SUMIFS(СВЦЭМ!$L$40:$L$783,СВЦЭМ!$A$40:$A$783,$A431,СВЦЭМ!$B$39:$B$782,J$401)+'СЕТ СН'!$F$16</f>
        <v>0</v>
      </c>
      <c r="K431" s="36">
        <f>SUMIFS(СВЦЭМ!$L$40:$L$783,СВЦЭМ!$A$40:$A$783,$A431,СВЦЭМ!$B$39:$B$782,K$401)+'СЕТ СН'!$F$16</f>
        <v>0</v>
      </c>
      <c r="L431" s="36">
        <f>SUMIFS(СВЦЭМ!$L$40:$L$783,СВЦЭМ!$A$40:$A$783,$A431,СВЦЭМ!$B$39:$B$782,L$401)+'СЕТ СН'!$F$16</f>
        <v>0</v>
      </c>
      <c r="M431" s="36">
        <f>SUMIFS(СВЦЭМ!$L$40:$L$783,СВЦЭМ!$A$40:$A$783,$A431,СВЦЭМ!$B$39:$B$782,M$401)+'СЕТ СН'!$F$16</f>
        <v>0</v>
      </c>
      <c r="N431" s="36">
        <f>SUMIFS(СВЦЭМ!$L$40:$L$783,СВЦЭМ!$A$40:$A$783,$A431,СВЦЭМ!$B$39:$B$782,N$401)+'СЕТ СН'!$F$16</f>
        <v>0</v>
      </c>
      <c r="O431" s="36">
        <f>SUMIFS(СВЦЭМ!$L$40:$L$783,СВЦЭМ!$A$40:$A$783,$A431,СВЦЭМ!$B$39:$B$782,O$401)+'СЕТ СН'!$F$16</f>
        <v>0</v>
      </c>
      <c r="P431" s="36">
        <f>SUMIFS(СВЦЭМ!$L$40:$L$783,СВЦЭМ!$A$40:$A$783,$A431,СВЦЭМ!$B$39:$B$782,P$401)+'СЕТ СН'!$F$16</f>
        <v>0</v>
      </c>
      <c r="Q431" s="36">
        <f>SUMIFS(СВЦЭМ!$L$40:$L$783,СВЦЭМ!$A$40:$A$783,$A431,СВЦЭМ!$B$39:$B$782,Q$401)+'СЕТ СН'!$F$16</f>
        <v>0</v>
      </c>
      <c r="R431" s="36">
        <f>SUMIFS(СВЦЭМ!$L$40:$L$783,СВЦЭМ!$A$40:$A$783,$A431,СВЦЭМ!$B$39:$B$782,R$401)+'СЕТ СН'!$F$16</f>
        <v>0</v>
      </c>
      <c r="S431" s="36">
        <f>SUMIFS(СВЦЭМ!$L$40:$L$783,СВЦЭМ!$A$40:$A$783,$A431,СВЦЭМ!$B$39:$B$782,S$401)+'СЕТ СН'!$F$16</f>
        <v>0</v>
      </c>
      <c r="T431" s="36">
        <f>SUMIFS(СВЦЭМ!$L$40:$L$783,СВЦЭМ!$A$40:$A$783,$A431,СВЦЭМ!$B$39:$B$782,T$401)+'СЕТ СН'!$F$16</f>
        <v>0</v>
      </c>
      <c r="U431" s="36">
        <f>SUMIFS(СВЦЭМ!$L$40:$L$783,СВЦЭМ!$A$40:$A$783,$A431,СВЦЭМ!$B$39:$B$782,U$401)+'СЕТ СН'!$F$16</f>
        <v>0</v>
      </c>
      <c r="V431" s="36">
        <f>SUMIFS(СВЦЭМ!$L$40:$L$783,СВЦЭМ!$A$40:$A$783,$A431,СВЦЭМ!$B$39:$B$782,V$401)+'СЕТ СН'!$F$16</f>
        <v>0</v>
      </c>
      <c r="W431" s="36">
        <f>SUMIFS(СВЦЭМ!$L$40:$L$783,СВЦЭМ!$A$40:$A$783,$A431,СВЦЭМ!$B$39:$B$782,W$401)+'СЕТ СН'!$F$16</f>
        <v>0</v>
      </c>
      <c r="X431" s="36">
        <f>SUMIFS(СВЦЭМ!$L$40:$L$783,СВЦЭМ!$A$40:$A$783,$A431,СВЦЭМ!$B$39:$B$782,X$401)+'СЕТ СН'!$F$16</f>
        <v>0</v>
      </c>
      <c r="Y431" s="36">
        <f>SUMIFS(СВЦЭМ!$L$40:$L$783,СВЦЭМ!$A$40:$A$783,$A431,СВЦЭМ!$B$39:$B$782,Y$401)+'СЕТ СН'!$F$16</f>
        <v>0</v>
      </c>
    </row>
    <row r="432" spans="1:25" ht="15.75" hidden="1" x14ac:dyDescent="0.2">
      <c r="A432" s="35">
        <f t="shared" si="11"/>
        <v>45596</v>
      </c>
      <c r="B432" s="36">
        <f>SUMIFS(СВЦЭМ!$L$40:$L$783,СВЦЭМ!$A$40:$A$783,$A432,СВЦЭМ!$B$39:$B$782,B$401)+'СЕТ СН'!$F$16</f>
        <v>0</v>
      </c>
      <c r="C432" s="36">
        <f>SUMIFS(СВЦЭМ!$L$40:$L$783,СВЦЭМ!$A$40:$A$783,$A432,СВЦЭМ!$B$39:$B$782,C$401)+'СЕТ СН'!$F$16</f>
        <v>0</v>
      </c>
      <c r="D432" s="36">
        <f>SUMIFS(СВЦЭМ!$L$40:$L$783,СВЦЭМ!$A$40:$A$783,$A432,СВЦЭМ!$B$39:$B$782,D$401)+'СЕТ СН'!$F$16</f>
        <v>0</v>
      </c>
      <c r="E432" s="36">
        <f>SUMIFS(СВЦЭМ!$L$40:$L$783,СВЦЭМ!$A$40:$A$783,$A432,СВЦЭМ!$B$39:$B$782,E$401)+'СЕТ СН'!$F$16</f>
        <v>0</v>
      </c>
      <c r="F432" s="36">
        <f>SUMIFS(СВЦЭМ!$L$40:$L$783,СВЦЭМ!$A$40:$A$783,$A432,СВЦЭМ!$B$39:$B$782,F$401)+'СЕТ СН'!$F$16</f>
        <v>0</v>
      </c>
      <c r="G432" s="36">
        <f>SUMIFS(СВЦЭМ!$L$40:$L$783,СВЦЭМ!$A$40:$A$783,$A432,СВЦЭМ!$B$39:$B$782,G$401)+'СЕТ СН'!$F$16</f>
        <v>0</v>
      </c>
      <c r="H432" s="36">
        <f>SUMIFS(СВЦЭМ!$L$40:$L$783,СВЦЭМ!$A$40:$A$783,$A432,СВЦЭМ!$B$39:$B$782,H$401)+'СЕТ СН'!$F$16</f>
        <v>0</v>
      </c>
      <c r="I432" s="36">
        <f>SUMIFS(СВЦЭМ!$L$40:$L$783,СВЦЭМ!$A$40:$A$783,$A432,СВЦЭМ!$B$39:$B$782,I$401)+'СЕТ СН'!$F$16</f>
        <v>0</v>
      </c>
      <c r="J432" s="36">
        <f>SUMIFS(СВЦЭМ!$L$40:$L$783,СВЦЭМ!$A$40:$A$783,$A432,СВЦЭМ!$B$39:$B$782,J$401)+'СЕТ СН'!$F$16</f>
        <v>0</v>
      </c>
      <c r="K432" s="36">
        <f>SUMIFS(СВЦЭМ!$L$40:$L$783,СВЦЭМ!$A$40:$A$783,$A432,СВЦЭМ!$B$39:$B$782,K$401)+'СЕТ СН'!$F$16</f>
        <v>0</v>
      </c>
      <c r="L432" s="36">
        <f>SUMIFS(СВЦЭМ!$L$40:$L$783,СВЦЭМ!$A$40:$A$783,$A432,СВЦЭМ!$B$39:$B$782,L$401)+'СЕТ СН'!$F$16</f>
        <v>0</v>
      </c>
      <c r="M432" s="36">
        <f>SUMIFS(СВЦЭМ!$L$40:$L$783,СВЦЭМ!$A$40:$A$783,$A432,СВЦЭМ!$B$39:$B$782,M$401)+'СЕТ СН'!$F$16</f>
        <v>0</v>
      </c>
      <c r="N432" s="36">
        <f>SUMIFS(СВЦЭМ!$L$40:$L$783,СВЦЭМ!$A$40:$A$783,$A432,СВЦЭМ!$B$39:$B$782,N$401)+'СЕТ СН'!$F$16</f>
        <v>0</v>
      </c>
      <c r="O432" s="36">
        <f>SUMIFS(СВЦЭМ!$L$40:$L$783,СВЦЭМ!$A$40:$A$783,$A432,СВЦЭМ!$B$39:$B$782,O$401)+'СЕТ СН'!$F$16</f>
        <v>0</v>
      </c>
      <c r="P432" s="36">
        <f>SUMIFS(СВЦЭМ!$L$40:$L$783,СВЦЭМ!$A$40:$A$783,$A432,СВЦЭМ!$B$39:$B$782,P$401)+'СЕТ СН'!$F$16</f>
        <v>0</v>
      </c>
      <c r="Q432" s="36">
        <f>SUMIFS(СВЦЭМ!$L$40:$L$783,СВЦЭМ!$A$40:$A$783,$A432,СВЦЭМ!$B$39:$B$782,Q$401)+'СЕТ СН'!$F$16</f>
        <v>0</v>
      </c>
      <c r="R432" s="36">
        <f>SUMIFS(СВЦЭМ!$L$40:$L$783,СВЦЭМ!$A$40:$A$783,$A432,СВЦЭМ!$B$39:$B$782,R$401)+'СЕТ СН'!$F$16</f>
        <v>0</v>
      </c>
      <c r="S432" s="36">
        <f>SUMIFS(СВЦЭМ!$L$40:$L$783,СВЦЭМ!$A$40:$A$783,$A432,СВЦЭМ!$B$39:$B$782,S$401)+'СЕТ СН'!$F$16</f>
        <v>0</v>
      </c>
      <c r="T432" s="36">
        <f>SUMIFS(СВЦЭМ!$L$40:$L$783,СВЦЭМ!$A$40:$A$783,$A432,СВЦЭМ!$B$39:$B$782,T$401)+'СЕТ СН'!$F$16</f>
        <v>0</v>
      </c>
      <c r="U432" s="36">
        <f>SUMIFS(СВЦЭМ!$L$40:$L$783,СВЦЭМ!$A$40:$A$783,$A432,СВЦЭМ!$B$39:$B$782,U$401)+'СЕТ СН'!$F$16</f>
        <v>0</v>
      </c>
      <c r="V432" s="36">
        <f>SUMIFS(СВЦЭМ!$L$40:$L$783,СВЦЭМ!$A$40:$A$783,$A432,СВЦЭМ!$B$39:$B$782,V$401)+'СЕТ СН'!$F$16</f>
        <v>0</v>
      </c>
      <c r="W432" s="36">
        <f>SUMIFS(СВЦЭМ!$L$40:$L$783,СВЦЭМ!$A$40:$A$783,$A432,СВЦЭМ!$B$39:$B$782,W$401)+'СЕТ СН'!$F$16</f>
        <v>0</v>
      </c>
      <c r="X432" s="36">
        <f>SUMIFS(СВЦЭМ!$L$40:$L$783,СВЦЭМ!$A$40:$A$783,$A432,СВЦЭМ!$B$39:$B$782,X$401)+'СЕТ СН'!$F$16</f>
        <v>0</v>
      </c>
      <c r="Y432" s="36">
        <f>SUMIFS(СВЦЭМ!$L$40:$L$783,СВЦЭМ!$A$40:$A$783,$A432,СВЦЭМ!$B$39:$B$782,Y$401)+'СЕТ СН'!$F$16</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7" t="s">
        <v>122</v>
      </c>
      <c r="B435" s="157"/>
      <c r="C435" s="157"/>
      <c r="D435" s="157"/>
      <c r="E435" s="157"/>
      <c r="F435" s="157"/>
      <c r="G435" s="157"/>
      <c r="H435" s="157"/>
      <c r="I435" s="157"/>
      <c r="J435" s="157"/>
      <c r="K435" s="157"/>
      <c r="L435" s="158">
        <f>СВЦЭМ!$D$18+'СЕТ СН'!$F$17</f>
        <v>64.573431350000007</v>
      </c>
      <c r="M435" s="159"/>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6" t="s">
        <v>74</v>
      </c>
      <c r="B437" s="126"/>
      <c r="C437" s="126"/>
      <c r="D437" s="126"/>
      <c r="E437" s="126"/>
      <c r="F437" s="126"/>
      <c r="G437" s="126"/>
      <c r="H437" s="126"/>
      <c r="I437" s="126"/>
      <c r="J437" s="126"/>
      <c r="K437" s="126"/>
      <c r="L437" s="126"/>
      <c r="M437" s="126"/>
      <c r="N437" s="127" t="s">
        <v>29</v>
      </c>
      <c r="O437" s="127"/>
      <c r="P437" s="127"/>
      <c r="Q437" s="127"/>
      <c r="R437" s="127"/>
      <c r="S437" s="127"/>
      <c r="T437" s="127"/>
      <c r="U437" s="127"/>
      <c r="V437" s="47"/>
      <c r="W437" s="47"/>
      <c r="X437" s="47"/>
      <c r="Y437" s="47"/>
    </row>
    <row r="438" spans="1:26" ht="15.75" x14ac:dyDescent="0.25">
      <c r="A438" s="126"/>
      <c r="B438" s="126"/>
      <c r="C438" s="126"/>
      <c r="D438" s="126"/>
      <c r="E438" s="126"/>
      <c r="F438" s="126"/>
      <c r="G438" s="126"/>
      <c r="H438" s="126"/>
      <c r="I438" s="126"/>
      <c r="J438" s="126"/>
      <c r="K438" s="126"/>
      <c r="L438" s="126"/>
      <c r="M438" s="126"/>
      <c r="N438" s="128" t="s">
        <v>0</v>
      </c>
      <c r="O438" s="128"/>
      <c r="P438" s="128" t="s">
        <v>1</v>
      </c>
      <c r="Q438" s="128"/>
      <c r="R438" s="128" t="s">
        <v>2</v>
      </c>
      <c r="S438" s="128"/>
      <c r="T438" s="128" t="s">
        <v>3</v>
      </c>
      <c r="U438" s="128"/>
    </row>
    <row r="439" spans="1:26" ht="15.75" x14ac:dyDescent="0.25">
      <c r="A439" s="126"/>
      <c r="B439" s="126"/>
      <c r="C439" s="126"/>
      <c r="D439" s="126"/>
      <c r="E439" s="126"/>
      <c r="F439" s="126"/>
      <c r="G439" s="126"/>
      <c r="H439" s="126"/>
      <c r="I439" s="126"/>
      <c r="J439" s="126"/>
      <c r="K439" s="126"/>
      <c r="L439" s="126"/>
      <c r="M439" s="126"/>
      <c r="N439" s="129">
        <f>СВЦЭМ!$D$12+'СЕТ СН'!$F$13-'СЕТ СН'!$F$25</f>
        <v>671732.80172413797</v>
      </c>
      <c r="O439" s="130"/>
      <c r="P439" s="129">
        <f>СВЦЭМ!$D$12+'СЕТ СН'!$F$13-'СЕТ СН'!$G$25</f>
        <v>671732.80172413797</v>
      </c>
      <c r="Q439" s="130"/>
      <c r="R439" s="129">
        <f>СВЦЭМ!$D$12+'СЕТ СН'!$F$13-'СЕТ СН'!$H$25</f>
        <v>671732.80172413797</v>
      </c>
      <c r="S439" s="130"/>
      <c r="T439" s="129">
        <f>СВЦЭМ!$D$12+'СЕТ СН'!$F$13-'СЕТ СН'!$I$25</f>
        <v>671732.80172413797</v>
      </c>
      <c r="U439" s="130"/>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74"/>
  <sheetViews>
    <sheetView topLeftCell="A255" zoomScale="70" zoomScaleNormal="70" zoomScaleSheetLayoutView="80" workbookViewId="0">
      <selection activeCell="O489" sqref="O489"/>
    </sheetView>
  </sheetViews>
  <sheetFormatPr defaultColWidth="9" defaultRowHeight="15" x14ac:dyDescent="0.25"/>
  <cols>
    <col min="1" max="1" width="10.875" style="49" customWidth="1"/>
    <col min="2" max="25" width="10.625" style="49" customWidth="1"/>
    <col min="26" max="26" width="9" style="42"/>
    <col min="27" max="27" width="11.25" style="42" customWidth="1"/>
    <col min="28" max="16384" width="9" style="42"/>
  </cols>
  <sheetData>
    <row r="1" spans="1:25" ht="45.7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октябре 2024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5"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5" ht="15.75" customHeight="1" x14ac:dyDescent="0.2">
      <c r="A3" s="143" t="s">
        <v>42</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5" ht="32.25" customHeight="1" x14ac:dyDescent="0.2">
      <c r="A4" s="143" t="s">
        <v>81</v>
      </c>
      <c r="B4" s="143"/>
      <c r="C4" s="143"/>
      <c r="D4" s="143"/>
      <c r="E4" s="143"/>
      <c r="F4" s="143"/>
      <c r="G4" s="143"/>
      <c r="H4" s="143"/>
      <c r="I4" s="143"/>
      <c r="J4" s="143"/>
      <c r="K4" s="143"/>
      <c r="L4" s="143"/>
      <c r="M4" s="143"/>
      <c r="N4" s="143"/>
      <c r="O4" s="143"/>
      <c r="P4" s="143"/>
      <c r="Q4" s="143"/>
      <c r="R4" s="143"/>
      <c r="S4" s="143"/>
      <c r="T4" s="143"/>
      <c r="U4" s="143"/>
      <c r="V4" s="143"/>
      <c r="W4" s="143"/>
      <c r="X4" s="143"/>
      <c r="Y4" s="143"/>
    </row>
    <row r="5" spans="1:25"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5"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5"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5"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5" ht="12.75" x14ac:dyDescent="0.2">
      <c r="A9" s="137" t="s">
        <v>7</v>
      </c>
      <c r="B9" s="131" t="s">
        <v>137</v>
      </c>
      <c r="C9" s="132"/>
      <c r="D9" s="132"/>
      <c r="E9" s="132"/>
      <c r="F9" s="132"/>
      <c r="G9" s="132"/>
      <c r="H9" s="132"/>
      <c r="I9" s="132"/>
      <c r="J9" s="132"/>
      <c r="K9" s="132"/>
      <c r="L9" s="132"/>
      <c r="M9" s="132"/>
      <c r="N9" s="132"/>
      <c r="O9" s="132"/>
      <c r="P9" s="132"/>
      <c r="Q9" s="132"/>
      <c r="R9" s="132"/>
      <c r="S9" s="132"/>
      <c r="T9" s="132"/>
      <c r="U9" s="132"/>
      <c r="V9" s="132"/>
      <c r="W9" s="132"/>
      <c r="X9" s="132"/>
      <c r="Y9" s="133"/>
    </row>
    <row r="10" spans="1:25" ht="12.75"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5" ht="15.75"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5" ht="15.75" x14ac:dyDescent="0.2">
      <c r="A12" s="35" t="str">
        <f>СВЦЭМ!$A$40</f>
        <v>01.10.2024</v>
      </c>
      <c r="B12" s="36">
        <f>SUMIFS(СВЦЭМ!$D$39:$D$782,СВЦЭМ!$A$39:$A$782,$A12,СВЦЭМ!$B$39:$B$782,B$11)+'СЕТ СН'!$F$14+СВЦЭМ!$D$10+'СЕТ СН'!$F$8*'СЕТ СН'!$F$9-'СЕТ СН'!$F$26</f>
        <v>2203.0265000899999</v>
      </c>
      <c r="C12" s="36">
        <f>SUMIFS(СВЦЭМ!$D$39:$D$782,СВЦЭМ!$A$39:$A$782,$A12,СВЦЭМ!$B$39:$B$782,C$11)+'СЕТ СН'!$F$14+СВЦЭМ!$D$10+'СЕТ СН'!$F$8*'СЕТ СН'!$F$9-'СЕТ СН'!$F$26</f>
        <v>2191.4330673099998</v>
      </c>
      <c r="D12" s="36">
        <f>SUMIFS(СВЦЭМ!$D$39:$D$782,СВЦЭМ!$A$39:$A$782,$A12,СВЦЭМ!$B$39:$B$782,D$11)+'СЕТ СН'!$F$14+СВЦЭМ!$D$10+'СЕТ СН'!$F$8*'СЕТ СН'!$F$9-'СЕТ СН'!$F$26</f>
        <v>2299.6760380400001</v>
      </c>
      <c r="E12" s="36">
        <f>SUMIFS(СВЦЭМ!$D$39:$D$782,СВЦЭМ!$A$39:$A$782,$A12,СВЦЭМ!$B$39:$B$782,E$11)+'СЕТ СН'!$F$14+СВЦЭМ!$D$10+'СЕТ СН'!$F$8*'СЕТ СН'!$F$9-'СЕТ СН'!$F$26</f>
        <v>2319.0088987899999</v>
      </c>
      <c r="F12" s="36">
        <f>SUMIFS(СВЦЭМ!$D$39:$D$782,СВЦЭМ!$A$39:$A$782,$A12,СВЦЭМ!$B$39:$B$782,F$11)+'СЕТ СН'!$F$14+СВЦЭМ!$D$10+'СЕТ СН'!$F$8*'СЕТ СН'!$F$9-'СЕТ СН'!$F$26</f>
        <v>2318.3239207799998</v>
      </c>
      <c r="G12" s="36">
        <f>SUMIFS(СВЦЭМ!$D$39:$D$782,СВЦЭМ!$A$39:$A$782,$A12,СВЦЭМ!$B$39:$B$782,G$11)+'СЕТ СН'!$F$14+СВЦЭМ!$D$10+'СЕТ СН'!$F$8*'СЕТ СН'!$F$9-'СЕТ СН'!$F$26</f>
        <v>2279.9696238199999</v>
      </c>
      <c r="H12" s="36">
        <f>SUMIFS(СВЦЭМ!$D$39:$D$782,СВЦЭМ!$A$39:$A$782,$A12,СВЦЭМ!$B$39:$B$782,H$11)+'СЕТ СН'!$F$14+СВЦЭМ!$D$10+'СЕТ СН'!$F$8*'СЕТ СН'!$F$9-'СЕТ СН'!$F$26</f>
        <v>2168.2030382799999</v>
      </c>
      <c r="I12" s="36">
        <f>SUMIFS(СВЦЭМ!$D$39:$D$782,СВЦЭМ!$A$39:$A$782,$A12,СВЦЭМ!$B$39:$B$782,I$11)+'СЕТ СН'!$F$14+СВЦЭМ!$D$10+'СЕТ СН'!$F$8*'СЕТ СН'!$F$9-'СЕТ СН'!$F$26</f>
        <v>2047.16591305</v>
      </c>
      <c r="J12" s="36">
        <f>SUMIFS(СВЦЭМ!$D$39:$D$782,СВЦЭМ!$A$39:$A$782,$A12,СВЦЭМ!$B$39:$B$782,J$11)+'СЕТ СН'!$F$14+СВЦЭМ!$D$10+'СЕТ СН'!$F$8*'СЕТ СН'!$F$9-'СЕТ СН'!$F$26</f>
        <v>1999.9521423799999</v>
      </c>
      <c r="K12" s="36">
        <f>SUMIFS(СВЦЭМ!$D$39:$D$782,СВЦЭМ!$A$39:$A$782,$A12,СВЦЭМ!$B$39:$B$782,K$11)+'СЕТ СН'!$F$14+СВЦЭМ!$D$10+'СЕТ СН'!$F$8*'СЕТ СН'!$F$9-'СЕТ СН'!$F$26</f>
        <v>1948.4354153299998</v>
      </c>
      <c r="L12" s="36">
        <f>SUMIFS(СВЦЭМ!$D$39:$D$782,СВЦЭМ!$A$39:$A$782,$A12,СВЦЭМ!$B$39:$B$782,L$11)+'СЕТ СН'!$F$14+СВЦЭМ!$D$10+'СЕТ СН'!$F$8*'СЕТ СН'!$F$9-'СЕТ СН'!$F$26</f>
        <v>1951.79268574</v>
      </c>
      <c r="M12" s="36">
        <f>SUMIFS(СВЦЭМ!$D$39:$D$782,СВЦЭМ!$A$39:$A$782,$A12,СВЦЭМ!$B$39:$B$782,M$11)+'СЕТ СН'!$F$14+СВЦЭМ!$D$10+'СЕТ СН'!$F$8*'СЕТ СН'!$F$9-'СЕТ СН'!$F$26</f>
        <v>1955.32493851</v>
      </c>
      <c r="N12" s="36">
        <f>SUMIFS(СВЦЭМ!$D$39:$D$782,СВЦЭМ!$A$39:$A$782,$A12,СВЦЭМ!$B$39:$B$782,N$11)+'СЕТ СН'!$F$14+СВЦЭМ!$D$10+'СЕТ СН'!$F$8*'СЕТ СН'!$F$9-'СЕТ СН'!$F$26</f>
        <v>1980.80434973</v>
      </c>
      <c r="O12" s="36">
        <f>SUMIFS(СВЦЭМ!$D$39:$D$782,СВЦЭМ!$A$39:$A$782,$A12,СВЦЭМ!$B$39:$B$782,O$11)+'СЕТ СН'!$F$14+СВЦЭМ!$D$10+'СЕТ СН'!$F$8*'СЕТ СН'!$F$9-'СЕТ СН'!$F$26</f>
        <v>1957.26507621</v>
      </c>
      <c r="P12" s="36">
        <f>SUMIFS(СВЦЭМ!$D$39:$D$782,СВЦЭМ!$A$39:$A$782,$A12,СВЦЭМ!$B$39:$B$782,P$11)+'СЕТ СН'!$F$14+СВЦЭМ!$D$10+'СЕТ СН'!$F$8*'СЕТ СН'!$F$9-'СЕТ СН'!$F$26</f>
        <v>1964.93136</v>
      </c>
      <c r="Q12" s="36">
        <f>SUMIFS(СВЦЭМ!$D$39:$D$782,СВЦЭМ!$A$39:$A$782,$A12,СВЦЭМ!$B$39:$B$782,Q$11)+'СЕТ СН'!$F$14+СВЦЭМ!$D$10+'СЕТ СН'!$F$8*'СЕТ СН'!$F$9-'СЕТ СН'!$F$26</f>
        <v>2005.6672529499999</v>
      </c>
      <c r="R12" s="36">
        <f>SUMIFS(СВЦЭМ!$D$39:$D$782,СВЦЭМ!$A$39:$A$782,$A12,СВЦЭМ!$B$39:$B$782,R$11)+'СЕТ СН'!$F$14+СВЦЭМ!$D$10+'СЕТ СН'!$F$8*'СЕТ СН'!$F$9-'СЕТ СН'!$F$26</f>
        <v>1982.30855486</v>
      </c>
      <c r="S12" s="36">
        <f>SUMIFS(СВЦЭМ!$D$39:$D$782,СВЦЭМ!$A$39:$A$782,$A12,СВЦЭМ!$B$39:$B$782,S$11)+'СЕТ СН'!$F$14+СВЦЭМ!$D$10+'СЕТ СН'!$F$8*'СЕТ СН'!$F$9-'СЕТ СН'!$F$26</f>
        <v>1947.53298088</v>
      </c>
      <c r="T12" s="36">
        <f>SUMIFS(СВЦЭМ!$D$39:$D$782,СВЦЭМ!$A$39:$A$782,$A12,СВЦЭМ!$B$39:$B$782,T$11)+'СЕТ СН'!$F$14+СВЦЭМ!$D$10+'СЕТ СН'!$F$8*'СЕТ СН'!$F$9-'СЕТ СН'!$F$26</f>
        <v>1933.99099959</v>
      </c>
      <c r="U12" s="36">
        <f>SUMIFS(СВЦЭМ!$D$39:$D$782,СВЦЭМ!$A$39:$A$782,$A12,СВЦЭМ!$B$39:$B$782,U$11)+'СЕТ СН'!$F$14+СВЦЭМ!$D$10+'СЕТ СН'!$F$8*'СЕТ СН'!$F$9-'СЕТ СН'!$F$26</f>
        <v>1904.22940556</v>
      </c>
      <c r="V12" s="36">
        <f>SUMIFS(СВЦЭМ!$D$39:$D$782,СВЦЭМ!$A$39:$A$782,$A12,СВЦЭМ!$B$39:$B$782,V$11)+'СЕТ СН'!$F$14+СВЦЭМ!$D$10+'СЕТ СН'!$F$8*'СЕТ СН'!$F$9-'СЕТ СН'!$F$26</f>
        <v>1886.0881875999999</v>
      </c>
      <c r="W12" s="36">
        <f>SUMIFS(СВЦЭМ!$D$39:$D$782,СВЦЭМ!$A$39:$A$782,$A12,СВЦЭМ!$B$39:$B$782,W$11)+'СЕТ СН'!$F$14+СВЦЭМ!$D$10+'СЕТ СН'!$F$8*'СЕТ СН'!$F$9-'СЕТ СН'!$F$26</f>
        <v>1885.00787421</v>
      </c>
      <c r="X12" s="36">
        <f>SUMIFS(СВЦЭМ!$D$39:$D$782,СВЦЭМ!$A$39:$A$782,$A12,СВЦЭМ!$B$39:$B$782,X$11)+'СЕТ СН'!$F$14+СВЦЭМ!$D$10+'СЕТ СН'!$F$8*'СЕТ СН'!$F$9-'СЕТ СН'!$F$26</f>
        <v>1964.1849958099999</v>
      </c>
      <c r="Y12" s="36">
        <f>SUMIFS(СВЦЭМ!$D$39:$D$782,СВЦЭМ!$A$39:$A$782,$A12,СВЦЭМ!$B$39:$B$782,Y$11)+'СЕТ СН'!$F$14+СВЦЭМ!$D$10+'СЕТ СН'!$F$8*'СЕТ СН'!$F$9-'СЕТ СН'!$F$26</f>
        <v>2049.8615158100001</v>
      </c>
    </row>
    <row r="13" spans="1:25" ht="15.75" x14ac:dyDescent="0.2">
      <c r="A13" s="35">
        <f>A12+1</f>
        <v>45567</v>
      </c>
      <c r="B13" s="36">
        <f>SUMIFS(СВЦЭМ!$D$39:$D$782,СВЦЭМ!$A$39:$A$782,$A13,СВЦЭМ!$B$39:$B$782,B$11)+'СЕТ СН'!$F$14+СВЦЭМ!$D$10+'СЕТ СН'!$F$8*'СЕТ СН'!$F$9-'СЕТ СН'!$F$26</f>
        <v>2143.4289069199999</v>
      </c>
      <c r="C13" s="36">
        <f>SUMIFS(СВЦЭМ!$D$39:$D$782,СВЦЭМ!$A$39:$A$782,$A13,СВЦЭМ!$B$39:$B$782,C$11)+'СЕТ СН'!$F$14+СВЦЭМ!$D$10+'СЕТ СН'!$F$8*'СЕТ СН'!$F$9-'СЕТ СН'!$F$26</f>
        <v>2205.8157906000001</v>
      </c>
      <c r="D13" s="36">
        <f>SUMIFS(СВЦЭМ!$D$39:$D$782,СВЦЭМ!$A$39:$A$782,$A13,СВЦЭМ!$B$39:$B$782,D$11)+'СЕТ СН'!$F$14+СВЦЭМ!$D$10+'СЕТ СН'!$F$8*'СЕТ СН'!$F$9-'СЕТ СН'!$F$26</f>
        <v>2277.6548873900001</v>
      </c>
      <c r="E13" s="36">
        <f>SUMIFS(СВЦЭМ!$D$39:$D$782,СВЦЭМ!$A$39:$A$782,$A13,СВЦЭМ!$B$39:$B$782,E$11)+'СЕТ СН'!$F$14+СВЦЭМ!$D$10+'СЕТ СН'!$F$8*'СЕТ СН'!$F$9-'СЕТ СН'!$F$26</f>
        <v>2303.7871915300002</v>
      </c>
      <c r="F13" s="36">
        <f>SUMIFS(СВЦЭМ!$D$39:$D$782,СВЦЭМ!$A$39:$A$782,$A13,СВЦЭМ!$B$39:$B$782,F$11)+'СЕТ СН'!$F$14+СВЦЭМ!$D$10+'СЕТ СН'!$F$8*'СЕТ СН'!$F$9-'СЕТ СН'!$F$26</f>
        <v>2293.8943490900001</v>
      </c>
      <c r="G13" s="36">
        <f>SUMIFS(СВЦЭМ!$D$39:$D$782,СВЦЭМ!$A$39:$A$782,$A13,СВЦЭМ!$B$39:$B$782,G$11)+'СЕТ СН'!$F$14+СВЦЭМ!$D$10+'СЕТ СН'!$F$8*'СЕТ СН'!$F$9-'СЕТ СН'!$F$26</f>
        <v>2259.3209327700001</v>
      </c>
      <c r="H13" s="36">
        <f>SUMIFS(СВЦЭМ!$D$39:$D$782,СВЦЭМ!$A$39:$A$782,$A13,СВЦЭМ!$B$39:$B$782,H$11)+'СЕТ СН'!$F$14+СВЦЭМ!$D$10+'СЕТ СН'!$F$8*'СЕТ СН'!$F$9-'СЕТ СН'!$F$26</f>
        <v>2161.9671883000001</v>
      </c>
      <c r="I13" s="36">
        <f>SUMIFS(СВЦЭМ!$D$39:$D$782,СВЦЭМ!$A$39:$A$782,$A13,СВЦЭМ!$B$39:$B$782,I$11)+'СЕТ СН'!$F$14+СВЦЭМ!$D$10+'СЕТ СН'!$F$8*'СЕТ СН'!$F$9-'СЕТ СН'!$F$26</f>
        <v>2063.33267471</v>
      </c>
      <c r="J13" s="36">
        <f>SUMIFS(СВЦЭМ!$D$39:$D$782,СВЦЭМ!$A$39:$A$782,$A13,СВЦЭМ!$B$39:$B$782,J$11)+'СЕТ СН'!$F$14+СВЦЭМ!$D$10+'СЕТ СН'!$F$8*'СЕТ СН'!$F$9-'СЕТ СН'!$F$26</f>
        <v>2032.9412612899998</v>
      </c>
      <c r="K13" s="36">
        <f>SUMIFS(СВЦЭМ!$D$39:$D$782,СВЦЭМ!$A$39:$A$782,$A13,СВЦЭМ!$B$39:$B$782,K$11)+'СЕТ СН'!$F$14+СВЦЭМ!$D$10+'СЕТ СН'!$F$8*'СЕТ СН'!$F$9-'СЕТ СН'!$F$26</f>
        <v>1996.33274583</v>
      </c>
      <c r="L13" s="36">
        <f>SUMIFS(СВЦЭМ!$D$39:$D$782,СВЦЭМ!$A$39:$A$782,$A13,СВЦЭМ!$B$39:$B$782,L$11)+'СЕТ СН'!$F$14+СВЦЭМ!$D$10+'СЕТ СН'!$F$8*'СЕТ СН'!$F$9-'СЕТ СН'!$F$26</f>
        <v>2000.63095307</v>
      </c>
      <c r="M13" s="36">
        <f>SUMIFS(СВЦЭМ!$D$39:$D$782,СВЦЭМ!$A$39:$A$782,$A13,СВЦЭМ!$B$39:$B$782,M$11)+'СЕТ СН'!$F$14+СВЦЭМ!$D$10+'СЕТ СН'!$F$8*'СЕТ СН'!$F$9-'СЕТ СН'!$F$26</f>
        <v>2015.4987215799999</v>
      </c>
      <c r="N13" s="36">
        <f>SUMIFS(СВЦЭМ!$D$39:$D$782,СВЦЭМ!$A$39:$A$782,$A13,СВЦЭМ!$B$39:$B$782,N$11)+'СЕТ СН'!$F$14+СВЦЭМ!$D$10+'СЕТ СН'!$F$8*'СЕТ СН'!$F$9-'СЕТ СН'!$F$26</f>
        <v>2025.2628251599999</v>
      </c>
      <c r="O13" s="36">
        <f>SUMIFS(СВЦЭМ!$D$39:$D$782,СВЦЭМ!$A$39:$A$782,$A13,СВЦЭМ!$B$39:$B$782,O$11)+'СЕТ СН'!$F$14+СВЦЭМ!$D$10+'СЕТ СН'!$F$8*'СЕТ СН'!$F$9-'СЕТ СН'!$F$26</f>
        <v>2010.8032317699999</v>
      </c>
      <c r="P13" s="36">
        <f>SUMIFS(СВЦЭМ!$D$39:$D$782,СВЦЭМ!$A$39:$A$782,$A13,СВЦЭМ!$B$39:$B$782,P$11)+'СЕТ СН'!$F$14+СВЦЭМ!$D$10+'СЕТ СН'!$F$8*'СЕТ СН'!$F$9-'СЕТ СН'!$F$26</f>
        <v>2009.9073541799999</v>
      </c>
      <c r="Q13" s="36">
        <f>SUMIFS(СВЦЭМ!$D$39:$D$782,СВЦЭМ!$A$39:$A$782,$A13,СВЦЭМ!$B$39:$B$782,Q$11)+'СЕТ СН'!$F$14+СВЦЭМ!$D$10+'СЕТ СН'!$F$8*'СЕТ СН'!$F$9-'СЕТ СН'!$F$26</f>
        <v>2038.21508924</v>
      </c>
      <c r="R13" s="36">
        <f>SUMIFS(СВЦЭМ!$D$39:$D$782,СВЦЭМ!$A$39:$A$782,$A13,СВЦЭМ!$B$39:$B$782,R$11)+'СЕТ СН'!$F$14+СВЦЭМ!$D$10+'СЕТ СН'!$F$8*'СЕТ СН'!$F$9-'СЕТ СН'!$F$26</f>
        <v>1991.42791627</v>
      </c>
      <c r="S13" s="36">
        <f>SUMIFS(СВЦЭМ!$D$39:$D$782,СВЦЭМ!$A$39:$A$782,$A13,СВЦЭМ!$B$39:$B$782,S$11)+'СЕТ СН'!$F$14+СВЦЭМ!$D$10+'СЕТ СН'!$F$8*'СЕТ СН'!$F$9-'СЕТ СН'!$F$26</f>
        <v>1982.6565862499999</v>
      </c>
      <c r="T13" s="36">
        <f>SUMIFS(СВЦЭМ!$D$39:$D$782,СВЦЭМ!$A$39:$A$782,$A13,СВЦЭМ!$B$39:$B$782,T$11)+'СЕТ СН'!$F$14+СВЦЭМ!$D$10+'СЕТ СН'!$F$8*'СЕТ СН'!$F$9-'СЕТ СН'!$F$26</f>
        <v>1963.2367144899999</v>
      </c>
      <c r="U13" s="36">
        <f>SUMIFS(СВЦЭМ!$D$39:$D$782,СВЦЭМ!$A$39:$A$782,$A13,СВЦЭМ!$B$39:$B$782,U$11)+'СЕТ СН'!$F$14+СВЦЭМ!$D$10+'СЕТ СН'!$F$8*'СЕТ СН'!$F$9-'СЕТ СН'!$F$26</f>
        <v>1934.1761763699999</v>
      </c>
      <c r="V13" s="36">
        <f>SUMIFS(СВЦЭМ!$D$39:$D$782,СВЦЭМ!$A$39:$A$782,$A13,СВЦЭМ!$B$39:$B$782,V$11)+'СЕТ СН'!$F$14+СВЦЭМ!$D$10+'СЕТ СН'!$F$8*'СЕТ СН'!$F$9-'СЕТ СН'!$F$26</f>
        <v>1935.5029239599999</v>
      </c>
      <c r="W13" s="36">
        <f>SUMIFS(СВЦЭМ!$D$39:$D$782,СВЦЭМ!$A$39:$A$782,$A13,СВЦЭМ!$B$39:$B$782,W$11)+'СЕТ СН'!$F$14+СВЦЭМ!$D$10+'СЕТ СН'!$F$8*'СЕТ СН'!$F$9-'СЕТ СН'!$F$26</f>
        <v>1948.6678824799999</v>
      </c>
      <c r="X13" s="36">
        <f>SUMIFS(СВЦЭМ!$D$39:$D$782,СВЦЭМ!$A$39:$A$782,$A13,СВЦЭМ!$B$39:$B$782,X$11)+'СЕТ СН'!$F$14+СВЦЭМ!$D$10+'СЕТ СН'!$F$8*'СЕТ СН'!$F$9-'СЕТ СН'!$F$26</f>
        <v>2021.1299033999999</v>
      </c>
      <c r="Y13" s="36">
        <f>SUMIFS(СВЦЭМ!$D$39:$D$782,СВЦЭМ!$A$39:$A$782,$A13,СВЦЭМ!$B$39:$B$782,Y$11)+'СЕТ СН'!$F$14+СВЦЭМ!$D$10+'СЕТ СН'!$F$8*'СЕТ СН'!$F$9-'СЕТ СН'!$F$26</f>
        <v>2098.4585060700001</v>
      </c>
    </row>
    <row r="14" spans="1:25" ht="15.75" x14ac:dyDescent="0.2">
      <c r="A14" s="35">
        <f t="shared" ref="A14:A42" si="0">A13+1</f>
        <v>45568</v>
      </c>
      <c r="B14" s="36">
        <f>SUMIFS(СВЦЭМ!$D$39:$D$782,СВЦЭМ!$A$39:$A$782,$A14,СВЦЭМ!$B$39:$B$782,B$11)+'СЕТ СН'!$F$14+СВЦЭМ!$D$10+'СЕТ СН'!$F$8*'СЕТ СН'!$F$9-'СЕТ СН'!$F$26</f>
        <v>2078.1273260399998</v>
      </c>
      <c r="C14" s="36">
        <f>SUMIFS(СВЦЭМ!$D$39:$D$782,СВЦЭМ!$A$39:$A$782,$A14,СВЦЭМ!$B$39:$B$782,C$11)+'СЕТ СН'!$F$14+СВЦЭМ!$D$10+'СЕТ СН'!$F$8*'СЕТ СН'!$F$9-'СЕТ СН'!$F$26</f>
        <v>2128.11948097</v>
      </c>
      <c r="D14" s="36">
        <f>SUMIFS(СВЦЭМ!$D$39:$D$782,СВЦЭМ!$A$39:$A$782,$A14,СВЦЭМ!$B$39:$B$782,D$11)+'СЕТ СН'!$F$14+СВЦЭМ!$D$10+'СЕТ СН'!$F$8*'СЕТ СН'!$F$9-'СЕТ СН'!$F$26</f>
        <v>2174.7552624600003</v>
      </c>
      <c r="E14" s="36">
        <f>SUMIFS(СВЦЭМ!$D$39:$D$782,СВЦЭМ!$A$39:$A$782,$A14,СВЦЭМ!$B$39:$B$782,E$11)+'СЕТ СН'!$F$14+СВЦЭМ!$D$10+'СЕТ СН'!$F$8*'СЕТ СН'!$F$9-'СЕТ СН'!$F$26</f>
        <v>2229.0871412900001</v>
      </c>
      <c r="F14" s="36">
        <f>SUMIFS(СВЦЭМ!$D$39:$D$782,СВЦЭМ!$A$39:$A$782,$A14,СВЦЭМ!$B$39:$B$782,F$11)+'СЕТ СН'!$F$14+СВЦЭМ!$D$10+'СЕТ СН'!$F$8*'СЕТ СН'!$F$9-'СЕТ СН'!$F$26</f>
        <v>2205.6426420100001</v>
      </c>
      <c r="G14" s="36">
        <f>SUMIFS(СВЦЭМ!$D$39:$D$782,СВЦЭМ!$A$39:$A$782,$A14,СВЦЭМ!$B$39:$B$782,G$11)+'СЕТ СН'!$F$14+СВЦЭМ!$D$10+'СЕТ СН'!$F$8*'СЕТ СН'!$F$9-'СЕТ СН'!$F$26</f>
        <v>2200.6154323000001</v>
      </c>
      <c r="H14" s="36">
        <f>SUMIFS(СВЦЭМ!$D$39:$D$782,СВЦЭМ!$A$39:$A$782,$A14,СВЦЭМ!$B$39:$B$782,H$11)+'СЕТ СН'!$F$14+СВЦЭМ!$D$10+'СЕТ СН'!$F$8*'СЕТ СН'!$F$9-'СЕТ СН'!$F$26</f>
        <v>2120.5615107899998</v>
      </c>
      <c r="I14" s="36">
        <f>SUMIFS(СВЦЭМ!$D$39:$D$782,СВЦЭМ!$A$39:$A$782,$A14,СВЦЭМ!$B$39:$B$782,I$11)+'СЕТ СН'!$F$14+СВЦЭМ!$D$10+'СЕТ СН'!$F$8*'СЕТ СН'!$F$9-'СЕТ СН'!$F$26</f>
        <v>2042.91828706</v>
      </c>
      <c r="J14" s="36">
        <f>SUMIFS(СВЦЭМ!$D$39:$D$782,СВЦЭМ!$A$39:$A$782,$A14,СВЦЭМ!$B$39:$B$782,J$11)+'СЕТ СН'!$F$14+СВЦЭМ!$D$10+'СЕТ СН'!$F$8*'СЕТ СН'!$F$9-'СЕТ СН'!$F$26</f>
        <v>2006.6431777799999</v>
      </c>
      <c r="K14" s="36">
        <f>SUMIFS(СВЦЭМ!$D$39:$D$782,СВЦЭМ!$A$39:$A$782,$A14,СВЦЭМ!$B$39:$B$782,K$11)+'СЕТ СН'!$F$14+СВЦЭМ!$D$10+'СЕТ СН'!$F$8*'СЕТ СН'!$F$9-'СЕТ СН'!$F$26</f>
        <v>1970.43318181</v>
      </c>
      <c r="L14" s="36">
        <f>SUMIFS(СВЦЭМ!$D$39:$D$782,СВЦЭМ!$A$39:$A$782,$A14,СВЦЭМ!$B$39:$B$782,L$11)+'СЕТ СН'!$F$14+СВЦЭМ!$D$10+'СЕТ СН'!$F$8*'СЕТ СН'!$F$9-'СЕТ СН'!$F$26</f>
        <v>1954.93055054</v>
      </c>
      <c r="M14" s="36">
        <f>SUMIFS(СВЦЭМ!$D$39:$D$782,СВЦЭМ!$A$39:$A$782,$A14,СВЦЭМ!$B$39:$B$782,M$11)+'СЕТ СН'!$F$14+СВЦЭМ!$D$10+'СЕТ СН'!$F$8*'СЕТ СН'!$F$9-'СЕТ СН'!$F$26</f>
        <v>1973.78342101</v>
      </c>
      <c r="N14" s="36">
        <f>SUMIFS(СВЦЭМ!$D$39:$D$782,СВЦЭМ!$A$39:$A$782,$A14,СВЦЭМ!$B$39:$B$782,N$11)+'СЕТ СН'!$F$14+СВЦЭМ!$D$10+'СЕТ СН'!$F$8*'СЕТ СН'!$F$9-'СЕТ СН'!$F$26</f>
        <v>2007.97784465</v>
      </c>
      <c r="O14" s="36">
        <f>SUMIFS(СВЦЭМ!$D$39:$D$782,СВЦЭМ!$A$39:$A$782,$A14,СВЦЭМ!$B$39:$B$782,O$11)+'СЕТ СН'!$F$14+СВЦЭМ!$D$10+'СЕТ СН'!$F$8*'СЕТ СН'!$F$9-'СЕТ СН'!$F$26</f>
        <v>1984.51617921</v>
      </c>
      <c r="P14" s="36">
        <f>SUMIFS(СВЦЭМ!$D$39:$D$782,СВЦЭМ!$A$39:$A$782,$A14,СВЦЭМ!$B$39:$B$782,P$11)+'СЕТ СН'!$F$14+СВЦЭМ!$D$10+'СЕТ СН'!$F$8*'СЕТ СН'!$F$9-'СЕТ СН'!$F$26</f>
        <v>1986.5024811999999</v>
      </c>
      <c r="Q14" s="36">
        <f>SUMIFS(СВЦЭМ!$D$39:$D$782,СВЦЭМ!$A$39:$A$782,$A14,СВЦЭМ!$B$39:$B$782,Q$11)+'СЕТ СН'!$F$14+СВЦЭМ!$D$10+'СЕТ СН'!$F$8*'СЕТ СН'!$F$9-'СЕТ СН'!$F$26</f>
        <v>2004.5601632399998</v>
      </c>
      <c r="R14" s="36">
        <f>SUMIFS(СВЦЭМ!$D$39:$D$782,СВЦЭМ!$A$39:$A$782,$A14,СВЦЭМ!$B$39:$B$782,R$11)+'СЕТ СН'!$F$14+СВЦЭМ!$D$10+'СЕТ СН'!$F$8*'СЕТ СН'!$F$9-'СЕТ СН'!$F$26</f>
        <v>2001.1927334</v>
      </c>
      <c r="S14" s="36">
        <f>SUMIFS(СВЦЭМ!$D$39:$D$782,СВЦЭМ!$A$39:$A$782,$A14,СВЦЭМ!$B$39:$B$782,S$11)+'СЕТ СН'!$F$14+СВЦЭМ!$D$10+'СЕТ СН'!$F$8*'СЕТ СН'!$F$9-'СЕТ СН'!$F$26</f>
        <v>1971.53656787</v>
      </c>
      <c r="T14" s="36">
        <f>SUMIFS(СВЦЭМ!$D$39:$D$782,СВЦЭМ!$A$39:$A$782,$A14,СВЦЭМ!$B$39:$B$782,T$11)+'СЕТ СН'!$F$14+СВЦЭМ!$D$10+'СЕТ СН'!$F$8*'СЕТ СН'!$F$9-'СЕТ СН'!$F$26</f>
        <v>1959.0173775399999</v>
      </c>
      <c r="U14" s="36">
        <f>SUMIFS(СВЦЭМ!$D$39:$D$782,СВЦЭМ!$A$39:$A$782,$A14,СВЦЭМ!$B$39:$B$782,U$11)+'СЕТ СН'!$F$14+СВЦЭМ!$D$10+'СЕТ СН'!$F$8*'СЕТ СН'!$F$9-'СЕТ СН'!$F$26</f>
        <v>1938.08438529</v>
      </c>
      <c r="V14" s="36">
        <f>SUMIFS(СВЦЭМ!$D$39:$D$782,СВЦЭМ!$A$39:$A$782,$A14,СВЦЭМ!$B$39:$B$782,V$11)+'СЕТ СН'!$F$14+СВЦЭМ!$D$10+'СЕТ СН'!$F$8*'СЕТ СН'!$F$9-'СЕТ СН'!$F$26</f>
        <v>1919.2434554399999</v>
      </c>
      <c r="W14" s="36">
        <f>SUMIFS(СВЦЭМ!$D$39:$D$782,СВЦЭМ!$A$39:$A$782,$A14,СВЦЭМ!$B$39:$B$782,W$11)+'СЕТ СН'!$F$14+СВЦЭМ!$D$10+'СЕТ СН'!$F$8*'СЕТ СН'!$F$9-'СЕТ СН'!$F$26</f>
        <v>1957.47389733</v>
      </c>
      <c r="X14" s="36">
        <f>SUMIFS(СВЦЭМ!$D$39:$D$782,СВЦЭМ!$A$39:$A$782,$A14,СВЦЭМ!$B$39:$B$782,X$11)+'СЕТ СН'!$F$14+СВЦЭМ!$D$10+'СЕТ СН'!$F$8*'СЕТ СН'!$F$9-'СЕТ СН'!$F$26</f>
        <v>2021.96411887</v>
      </c>
      <c r="Y14" s="36">
        <f>SUMIFS(СВЦЭМ!$D$39:$D$782,СВЦЭМ!$A$39:$A$782,$A14,СВЦЭМ!$B$39:$B$782,Y$11)+'СЕТ СН'!$F$14+СВЦЭМ!$D$10+'СЕТ СН'!$F$8*'СЕТ СН'!$F$9-'СЕТ СН'!$F$26</f>
        <v>2092.0012461800002</v>
      </c>
    </row>
    <row r="15" spans="1:25" ht="15.75" x14ac:dyDescent="0.2">
      <c r="A15" s="35">
        <f t="shared" si="0"/>
        <v>45569</v>
      </c>
      <c r="B15" s="36">
        <f>SUMIFS(СВЦЭМ!$D$39:$D$782,СВЦЭМ!$A$39:$A$782,$A15,СВЦЭМ!$B$39:$B$782,B$11)+'СЕТ СН'!$F$14+СВЦЭМ!$D$10+'СЕТ СН'!$F$8*'СЕТ СН'!$F$9-'СЕТ СН'!$F$26</f>
        <v>2166.6336758800003</v>
      </c>
      <c r="C15" s="36">
        <f>SUMIFS(СВЦЭМ!$D$39:$D$782,СВЦЭМ!$A$39:$A$782,$A15,СВЦЭМ!$B$39:$B$782,C$11)+'СЕТ СН'!$F$14+СВЦЭМ!$D$10+'СЕТ СН'!$F$8*'СЕТ СН'!$F$9-'СЕТ СН'!$F$26</f>
        <v>2225.6209656599999</v>
      </c>
      <c r="D15" s="36">
        <f>SUMIFS(СВЦЭМ!$D$39:$D$782,СВЦЭМ!$A$39:$A$782,$A15,СВЦЭМ!$B$39:$B$782,D$11)+'СЕТ СН'!$F$14+СВЦЭМ!$D$10+'СЕТ СН'!$F$8*'СЕТ СН'!$F$9-'СЕТ СН'!$F$26</f>
        <v>2251.54702812</v>
      </c>
      <c r="E15" s="36">
        <f>SUMIFS(СВЦЭМ!$D$39:$D$782,СВЦЭМ!$A$39:$A$782,$A15,СВЦЭМ!$B$39:$B$782,E$11)+'СЕТ СН'!$F$14+СВЦЭМ!$D$10+'СЕТ СН'!$F$8*'СЕТ СН'!$F$9-'СЕТ СН'!$F$26</f>
        <v>2281.1238868700002</v>
      </c>
      <c r="F15" s="36">
        <f>SUMIFS(СВЦЭМ!$D$39:$D$782,СВЦЭМ!$A$39:$A$782,$A15,СВЦЭМ!$B$39:$B$782,F$11)+'СЕТ СН'!$F$14+СВЦЭМ!$D$10+'СЕТ СН'!$F$8*'СЕТ СН'!$F$9-'СЕТ СН'!$F$26</f>
        <v>2286.3236397999999</v>
      </c>
      <c r="G15" s="36">
        <f>SUMIFS(СВЦЭМ!$D$39:$D$782,СВЦЭМ!$A$39:$A$782,$A15,СВЦЭМ!$B$39:$B$782,G$11)+'СЕТ СН'!$F$14+СВЦЭМ!$D$10+'СЕТ СН'!$F$8*'СЕТ СН'!$F$9-'СЕТ СН'!$F$26</f>
        <v>2232.0967850000002</v>
      </c>
      <c r="H15" s="36">
        <f>SUMIFS(СВЦЭМ!$D$39:$D$782,СВЦЭМ!$A$39:$A$782,$A15,СВЦЭМ!$B$39:$B$782,H$11)+'СЕТ СН'!$F$14+СВЦЭМ!$D$10+'СЕТ СН'!$F$8*'СЕТ СН'!$F$9-'СЕТ СН'!$F$26</f>
        <v>2154.3803984400001</v>
      </c>
      <c r="I15" s="36">
        <f>SUMIFS(СВЦЭМ!$D$39:$D$782,СВЦЭМ!$A$39:$A$782,$A15,СВЦЭМ!$B$39:$B$782,I$11)+'СЕТ СН'!$F$14+СВЦЭМ!$D$10+'СЕТ СН'!$F$8*'СЕТ СН'!$F$9-'СЕТ СН'!$F$26</f>
        <v>2066.2736054699999</v>
      </c>
      <c r="J15" s="36">
        <f>SUMIFS(СВЦЭМ!$D$39:$D$782,СВЦЭМ!$A$39:$A$782,$A15,СВЦЭМ!$B$39:$B$782,J$11)+'СЕТ СН'!$F$14+СВЦЭМ!$D$10+'СЕТ СН'!$F$8*'СЕТ СН'!$F$9-'СЕТ СН'!$F$26</f>
        <v>2002.4122605</v>
      </c>
      <c r="K15" s="36">
        <f>SUMIFS(СВЦЭМ!$D$39:$D$782,СВЦЭМ!$A$39:$A$782,$A15,СВЦЭМ!$B$39:$B$782,K$11)+'СЕТ СН'!$F$14+СВЦЭМ!$D$10+'СЕТ СН'!$F$8*'СЕТ СН'!$F$9-'СЕТ СН'!$F$26</f>
        <v>1972.20819463</v>
      </c>
      <c r="L15" s="36">
        <f>SUMIFS(СВЦЭМ!$D$39:$D$782,СВЦЭМ!$A$39:$A$782,$A15,СВЦЭМ!$B$39:$B$782,L$11)+'СЕТ СН'!$F$14+СВЦЭМ!$D$10+'СЕТ СН'!$F$8*'СЕТ СН'!$F$9-'СЕТ СН'!$F$26</f>
        <v>1949.0285777399999</v>
      </c>
      <c r="M15" s="36">
        <f>SUMIFS(СВЦЭМ!$D$39:$D$782,СВЦЭМ!$A$39:$A$782,$A15,СВЦЭМ!$B$39:$B$782,M$11)+'СЕТ СН'!$F$14+СВЦЭМ!$D$10+'СЕТ СН'!$F$8*'СЕТ СН'!$F$9-'СЕТ СН'!$F$26</f>
        <v>1974.7695062799999</v>
      </c>
      <c r="N15" s="36">
        <f>SUMIFS(СВЦЭМ!$D$39:$D$782,СВЦЭМ!$A$39:$A$782,$A15,СВЦЭМ!$B$39:$B$782,N$11)+'СЕТ СН'!$F$14+СВЦЭМ!$D$10+'СЕТ СН'!$F$8*'СЕТ СН'!$F$9-'СЕТ СН'!$F$26</f>
        <v>2025.89398041</v>
      </c>
      <c r="O15" s="36">
        <f>SUMIFS(СВЦЭМ!$D$39:$D$782,СВЦЭМ!$A$39:$A$782,$A15,СВЦЭМ!$B$39:$B$782,O$11)+'СЕТ СН'!$F$14+СВЦЭМ!$D$10+'СЕТ СН'!$F$8*'СЕТ СН'!$F$9-'СЕТ СН'!$F$26</f>
        <v>2008.4281064499999</v>
      </c>
      <c r="P15" s="36">
        <f>SUMIFS(СВЦЭМ!$D$39:$D$782,СВЦЭМ!$A$39:$A$782,$A15,СВЦЭМ!$B$39:$B$782,P$11)+'СЕТ СН'!$F$14+СВЦЭМ!$D$10+'СЕТ СН'!$F$8*'СЕТ СН'!$F$9-'СЕТ СН'!$F$26</f>
        <v>1989.0725236399999</v>
      </c>
      <c r="Q15" s="36">
        <f>SUMIFS(СВЦЭМ!$D$39:$D$782,СВЦЭМ!$A$39:$A$782,$A15,СВЦЭМ!$B$39:$B$782,Q$11)+'СЕТ СН'!$F$14+СВЦЭМ!$D$10+'СЕТ СН'!$F$8*'СЕТ СН'!$F$9-'СЕТ СН'!$F$26</f>
        <v>2011.33734405</v>
      </c>
      <c r="R15" s="36">
        <f>SUMIFS(СВЦЭМ!$D$39:$D$782,СВЦЭМ!$A$39:$A$782,$A15,СВЦЭМ!$B$39:$B$782,R$11)+'СЕТ СН'!$F$14+СВЦЭМ!$D$10+'СЕТ СН'!$F$8*'СЕТ СН'!$F$9-'СЕТ СН'!$F$26</f>
        <v>2013.0679758199999</v>
      </c>
      <c r="S15" s="36">
        <f>SUMIFS(СВЦЭМ!$D$39:$D$782,СВЦЭМ!$A$39:$A$782,$A15,СВЦЭМ!$B$39:$B$782,S$11)+'СЕТ СН'!$F$14+СВЦЭМ!$D$10+'СЕТ СН'!$F$8*'СЕТ СН'!$F$9-'СЕТ СН'!$F$26</f>
        <v>1987.07539714</v>
      </c>
      <c r="T15" s="36">
        <f>SUMIFS(СВЦЭМ!$D$39:$D$782,СВЦЭМ!$A$39:$A$782,$A15,СВЦЭМ!$B$39:$B$782,T$11)+'СЕТ СН'!$F$14+СВЦЭМ!$D$10+'СЕТ СН'!$F$8*'СЕТ СН'!$F$9-'СЕТ СН'!$F$26</f>
        <v>1953.6315305000001</v>
      </c>
      <c r="U15" s="36">
        <f>SUMIFS(СВЦЭМ!$D$39:$D$782,СВЦЭМ!$A$39:$A$782,$A15,СВЦЭМ!$B$39:$B$782,U$11)+'СЕТ СН'!$F$14+СВЦЭМ!$D$10+'СЕТ СН'!$F$8*'СЕТ СН'!$F$9-'СЕТ СН'!$F$26</f>
        <v>1902.43794211</v>
      </c>
      <c r="V15" s="36">
        <f>SUMIFS(СВЦЭМ!$D$39:$D$782,СВЦЭМ!$A$39:$A$782,$A15,СВЦЭМ!$B$39:$B$782,V$11)+'СЕТ СН'!$F$14+СВЦЭМ!$D$10+'СЕТ СН'!$F$8*'СЕТ СН'!$F$9-'СЕТ СН'!$F$26</f>
        <v>1905.2627610499999</v>
      </c>
      <c r="W15" s="36">
        <f>SUMIFS(СВЦЭМ!$D$39:$D$782,СВЦЭМ!$A$39:$A$782,$A15,СВЦЭМ!$B$39:$B$782,W$11)+'СЕТ СН'!$F$14+СВЦЭМ!$D$10+'СЕТ СН'!$F$8*'СЕТ СН'!$F$9-'СЕТ СН'!$F$26</f>
        <v>1934.0759865999999</v>
      </c>
      <c r="X15" s="36">
        <f>SUMIFS(СВЦЭМ!$D$39:$D$782,СВЦЭМ!$A$39:$A$782,$A15,СВЦЭМ!$B$39:$B$782,X$11)+'СЕТ СН'!$F$14+СВЦЭМ!$D$10+'СЕТ СН'!$F$8*'СЕТ СН'!$F$9-'СЕТ СН'!$F$26</f>
        <v>1995.63908292</v>
      </c>
      <c r="Y15" s="36">
        <f>SUMIFS(СВЦЭМ!$D$39:$D$782,СВЦЭМ!$A$39:$A$782,$A15,СВЦЭМ!$B$39:$B$782,Y$11)+'СЕТ СН'!$F$14+СВЦЭМ!$D$10+'СЕТ СН'!$F$8*'СЕТ СН'!$F$9-'СЕТ СН'!$F$26</f>
        <v>2075.1640180200002</v>
      </c>
    </row>
    <row r="16" spans="1:25" ht="15.75" x14ac:dyDescent="0.2">
      <c r="A16" s="35">
        <f t="shared" si="0"/>
        <v>45570</v>
      </c>
      <c r="B16" s="36">
        <f>SUMIFS(СВЦЭМ!$D$39:$D$782,СВЦЭМ!$A$39:$A$782,$A16,СВЦЭМ!$B$39:$B$782,B$11)+'СЕТ СН'!$F$14+СВЦЭМ!$D$10+'СЕТ СН'!$F$8*'СЕТ СН'!$F$9-'СЕТ СН'!$F$26</f>
        <v>2292.9534507999997</v>
      </c>
      <c r="C16" s="36">
        <f>SUMIFS(СВЦЭМ!$D$39:$D$782,СВЦЭМ!$A$39:$A$782,$A16,СВЦЭМ!$B$39:$B$782,C$11)+'СЕТ СН'!$F$14+СВЦЭМ!$D$10+'СЕТ СН'!$F$8*'СЕТ СН'!$F$9-'СЕТ СН'!$F$26</f>
        <v>2287.8053535999998</v>
      </c>
      <c r="D16" s="36">
        <f>SUMIFS(СВЦЭМ!$D$39:$D$782,СВЦЭМ!$A$39:$A$782,$A16,СВЦЭМ!$B$39:$B$782,D$11)+'СЕТ СН'!$F$14+СВЦЭМ!$D$10+'СЕТ СН'!$F$8*'СЕТ СН'!$F$9-'СЕТ СН'!$F$26</f>
        <v>2337.2092973700001</v>
      </c>
      <c r="E16" s="36">
        <f>SUMIFS(СВЦЭМ!$D$39:$D$782,СВЦЭМ!$A$39:$A$782,$A16,СВЦЭМ!$B$39:$B$782,E$11)+'СЕТ СН'!$F$14+СВЦЭМ!$D$10+'СЕТ СН'!$F$8*'СЕТ СН'!$F$9-'СЕТ СН'!$F$26</f>
        <v>2341.4820594299999</v>
      </c>
      <c r="F16" s="36">
        <f>SUMIFS(СВЦЭМ!$D$39:$D$782,СВЦЭМ!$A$39:$A$782,$A16,СВЦЭМ!$B$39:$B$782,F$11)+'СЕТ СН'!$F$14+СВЦЭМ!$D$10+'СЕТ СН'!$F$8*'СЕТ СН'!$F$9-'СЕТ СН'!$F$26</f>
        <v>2336.8476736699999</v>
      </c>
      <c r="G16" s="36">
        <f>SUMIFS(СВЦЭМ!$D$39:$D$782,СВЦЭМ!$A$39:$A$782,$A16,СВЦЭМ!$B$39:$B$782,G$11)+'СЕТ СН'!$F$14+СВЦЭМ!$D$10+'СЕТ СН'!$F$8*'СЕТ СН'!$F$9-'СЕТ СН'!$F$26</f>
        <v>2339.7695526699999</v>
      </c>
      <c r="H16" s="36">
        <f>SUMIFS(СВЦЭМ!$D$39:$D$782,СВЦЭМ!$A$39:$A$782,$A16,СВЦЭМ!$B$39:$B$782,H$11)+'СЕТ СН'!$F$14+СВЦЭМ!$D$10+'СЕТ СН'!$F$8*'СЕТ СН'!$F$9-'СЕТ СН'!$F$26</f>
        <v>2273.4630181699999</v>
      </c>
      <c r="I16" s="36">
        <f>SUMIFS(СВЦЭМ!$D$39:$D$782,СВЦЭМ!$A$39:$A$782,$A16,СВЦЭМ!$B$39:$B$782,I$11)+'СЕТ СН'!$F$14+СВЦЭМ!$D$10+'СЕТ СН'!$F$8*'СЕТ СН'!$F$9-'СЕТ СН'!$F$26</f>
        <v>2200.1648394899998</v>
      </c>
      <c r="J16" s="36">
        <f>SUMIFS(СВЦЭМ!$D$39:$D$782,СВЦЭМ!$A$39:$A$782,$A16,СВЦЭМ!$B$39:$B$782,J$11)+'СЕТ СН'!$F$14+СВЦЭМ!$D$10+'СЕТ СН'!$F$8*'СЕТ СН'!$F$9-'СЕТ СН'!$F$26</f>
        <v>2086.6989744000002</v>
      </c>
      <c r="K16" s="36">
        <f>SUMIFS(СВЦЭМ!$D$39:$D$782,СВЦЭМ!$A$39:$A$782,$A16,СВЦЭМ!$B$39:$B$782,K$11)+'СЕТ СН'!$F$14+СВЦЭМ!$D$10+'СЕТ СН'!$F$8*'СЕТ СН'!$F$9-'СЕТ СН'!$F$26</f>
        <v>1993.07388571</v>
      </c>
      <c r="L16" s="36">
        <f>SUMIFS(СВЦЭМ!$D$39:$D$782,СВЦЭМ!$A$39:$A$782,$A16,СВЦЭМ!$B$39:$B$782,L$11)+'СЕТ СН'!$F$14+СВЦЭМ!$D$10+'СЕТ СН'!$F$8*'СЕТ СН'!$F$9-'СЕТ СН'!$F$26</f>
        <v>1978.6809088999998</v>
      </c>
      <c r="M16" s="36">
        <f>SUMIFS(СВЦЭМ!$D$39:$D$782,СВЦЭМ!$A$39:$A$782,$A16,СВЦЭМ!$B$39:$B$782,M$11)+'СЕТ СН'!$F$14+СВЦЭМ!$D$10+'СЕТ СН'!$F$8*'СЕТ СН'!$F$9-'СЕТ СН'!$F$26</f>
        <v>1993.15199734</v>
      </c>
      <c r="N16" s="36">
        <f>SUMIFS(СВЦЭМ!$D$39:$D$782,СВЦЭМ!$A$39:$A$782,$A16,СВЦЭМ!$B$39:$B$782,N$11)+'СЕТ СН'!$F$14+СВЦЭМ!$D$10+'СЕТ СН'!$F$8*'СЕТ СН'!$F$9-'СЕТ СН'!$F$26</f>
        <v>2002.0208524499999</v>
      </c>
      <c r="O16" s="36">
        <f>SUMIFS(СВЦЭМ!$D$39:$D$782,СВЦЭМ!$A$39:$A$782,$A16,СВЦЭМ!$B$39:$B$782,O$11)+'СЕТ СН'!$F$14+СВЦЭМ!$D$10+'СЕТ СН'!$F$8*'СЕТ СН'!$F$9-'СЕТ СН'!$F$26</f>
        <v>2018.1896878799998</v>
      </c>
      <c r="P16" s="36">
        <f>SUMIFS(СВЦЭМ!$D$39:$D$782,СВЦЭМ!$A$39:$A$782,$A16,СВЦЭМ!$B$39:$B$782,P$11)+'СЕТ СН'!$F$14+СВЦЭМ!$D$10+'СЕТ СН'!$F$8*'СЕТ СН'!$F$9-'СЕТ СН'!$F$26</f>
        <v>2032.8137220900001</v>
      </c>
      <c r="Q16" s="36">
        <f>SUMIFS(СВЦЭМ!$D$39:$D$782,СВЦЭМ!$A$39:$A$782,$A16,СВЦЭМ!$B$39:$B$782,Q$11)+'СЕТ СН'!$F$14+СВЦЭМ!$D$10+'СЕТ СН'!$F$8*'СЕТ СН'!$F$9-'СЕТ СН'!$F$26</f>
        <v>2022.1909624099999</v>
      </c>
      <c r="R16" s="36">
        <f>SUMIFS(СВЦЭМ!$D$39:$D$782,СВЦЭМ!$A$39:$A$782,$A16,СВЦЭМ!$B$39:$B$782,R$11)+'СЕТ СН'!$F$14+СВЦЭМ!$D$10+'СЕТ СН'!$F$8*'СЕТ СН'!$F$9-'СЕТ СН'!$F$26</f>
        <v>2034.69449147</v>
      </c>
      <c r="S16" s="36">
        <f>SUMIFS(СВЦЭМ!$D$39:$D$782,СВЦЭМ!$A$39:$A$782,$A16,СВЦЭМ!$B$39:$B$782,S$11)+'СЕТ СН'!$F$14+СВЦЭМ!$D$10+'СЕТ СН'!$F$8*'СЕТ СН'!$F$9-'СЕТ СН'!$F$26</f>
        <v>2017.0774661799999</v>
      </c>
      <c r="T16" s="36">
        <f>SUMIFS(СВЦЭМ!$D$39:$D$782,СВЦЭМ!$A$39:$A$782,$A16,СВЦЭМ!$B$39:$B$782,T$11)+'СЕТ СН'!$F$14+СВЦЭМ!$D$10+'СЕТ СН'!$F$8*'СЕТ СН'!$F$9-'СЕТ СН'!$F$26</f>
        <v>2001.24275386</v>
      </c>
      <c r="U16" s="36">
        <f>SUMIFS(СВЦЭМ!$D$39:$D$782,СВЦЭМ!$A$39:$A$782,$A16,СВЦЭМ!$B$39:$B$782,U$11)+'СЕТ СН'!$F$14+СВЦЭМ!$D$10+'СЕТ СН'!$F$8*'СЕТ СН'!$F$9-'СЕТ СН'!$F$26</f>
        <v>1958.69089003</v>
      </c>
      <c r="V16" s="36">
        <f>SUMIFS(СВЦЭМ!$D$39:$D$782,СВЦЭМ!$A$39:$A$782,$A16,СВЦЭМ!$B$39:$B$782,V$11)+'СЕТ СН'!$F$14+СВЦЭМ!$D$10+'СЕТ СН'!$F$8*'СЕТ СН'!$F$9-'СЕТ СН'!$F$26</f>
        <v>1952.30913571</v>
      </c>
      <c r="W16" s="36">
        <f>SUMIFS(СВЦЭМ!$D$39:$D$782,СВЦЭМ!$A$39:$A$782,$A16,СВЦЭМ!$B$39:$B$782,W$11)+'СЕТ СН'!$F$14+СВЦЭМ!$D$10+'СЕТ СН'!$F$8*'СЕТ СН'!$F$9-'СЕТ СН'!$F$26</f>
        <v>1992.0093271799999</v>
      </c>
      <c r="X16" s="36">
        <f>SUMIFS(СВЦЭМ!$D$39:$D$782,СВЦЭМ!$A$39:$A$782,$A16,СВЦЭМ!$B$39:$B$782,X$11)+'СЕТ СН'!$F$14+СВЦЭМ!$D$10+'СЕТ СН'!$F$8*'СЕТ СН'!$F$9-'СЕТ СН'!$F$26</f>
        <v>2067.03172653</v>
      </c>
      <c r="Y16" s="36">
        <f>SUMIFS(СВЦЭМ!$D$39:$D$782,СВЦЭМ!$A$39:$A$782,$A16,СВЦЭМ!$B$39:$B$782,Y$11)+'СЕТ СН'!$F$14+СВЦЭМ!$D$10+'СЕТ СН'!$F$8*'СЕТ СН'!$F$9-'СЕТ СН'!$F$26</f>
        <v>2122.5113692899999</v>
      </c>
    </row>
    <row r="17" spans="1:25" ht="15.75" x14ac:dyDescent="0.2">
      <c r="A17" s="35">
        <f t="shared" si="0"/>
        <v>45571</v>
      </c>
      <c r="B17" s="36">
        <f>SUMIFS(СВЦЭМ!$D$39:$D$782,СВЦЭМ!$A$39:$A$782,$A17,СВЦЭМ!$B$39:$B$782,B$11)+'СЕТ СН'!$F$14+СВЦЭМ!$D$10+'СЕТ СН'!$F$8*'СЕТ СН'!$F$9-'СЕТ СН'!$F$26</f>
        <v>2208.3592398300002</v>
      </c>
      <c r="C17" s="36">
        <f>SUMIFS(СВЦЭМ!$D$39:$D$782,СВЦЭМ!$A$39:$A$782,$A17,СВЦЭМ!$B$39:$B$782,C$11)+'СЕТ СН'!$F$14+СВЦЭМ!$D$10+'СЕТ СН'!$F$8*'СЕТ СН'!$F$9-'СЕТ СН'!$F$26</f>
        <v>2275.5526702699999</v>
      </c>
      <c r="D17" s="36">
        <f>SUMIFS(СВЦЭМ!$D$39:$D$782,СВЦЭМ!$A$39:$A$782,$A17,СВЦЭМ!$B$39:$B$782,D$11)+'СЕТ СН'!$F$14+СВЦЭМ!$D$10+'СЕТ СН'!$F$8*'СЕТ СН'!$F$9-'СЕТ СН'!$F$26</f>
        <v>2385.6695227599998</v>
      </c>
      <c r="E17" s="36">
        <f>SUMIFS(СВЦЭМ!$D$39:$D$782,СВЦЭМ!$A$39:$A$782,$A17,СВЦЭМ!$B$39:$B$782,E$11)+'СЕТ СН'!$F$14+СВЦЭМ!$D$10+'СЕТ СН'!$F$8*'СЕТ СН'!$F$9-'СЕТ СН'!$F$26</f>
        <v>2327.3082130600001</v>
      </c>
      <c r="F17" s="36">
        <f>SUMIFS(СВЦЭМ!$D$39:$D$782,СВЦЭМ!$A$39:$A$782,$A17,СВЦЭМ!$B$39:$B$782,F$11)+'СЕТ СН'!$F$14+СВЦЭМ!$D$10+'СЕТ СН'!$F$8*'СЕТ СН'!$F$9-'СЕТ СН'!$F$26</f>
        <v>2276.92132881</v>
      </c>
      <c r="G17" s="36">
        <f>SUMIFS(СВЦЭМ!$D$39:$D$782,СВЦЭМ!$A$39:$A$782,$A17,СВЦЭМ!$B$39:$B$782,G$11)+'СЕТ СН'!$F$14+СВЦЭМ!$D$10+'СЕТ СН'!$F$8*'СЕТ СН'!$F$9-'СЕТ СН'!$F$26</f>
        <v>2244.1784092900002</v>
      </c>
      <c r="H17" s="36">
        <f>SUMIFS(СВЦЭМ!$D$39:$D$782,СВЦЭМ!$A$39:$A$782,$A17,СВЦЭМ!$B$39:$B$782,H$11)+'СЕТ СН'!$F$14+СВЦЭМ!$D$10+'СЕТ СН'!$F$8*'СЕТ СН'!$F$9-'СЕТ СН'!$F$26</f>
        <v>2212.47786898</v>
      </c>
      <c r="I17" s="36">
        <f>SUMIFS(СВЦЭМ!$D$39:$D$782,СВЦЭМ!$A$39:$A$782,$A17,СВЦЭМ!$B$39:$B$782,I$11)+'СЕТ СН'!$F$14+СВЦЭМ!$D$10+'СЕТ СН'!$F$8*'СЕТ СН'!$F$9-'СЕТ СН'!$F$26</f>
        <v>2161.04623382</v>
      </c>
      <c r="J17" s="36">
        <f>SUMIFS(СВЦЭМ!$D$39:$D$782,СВЦЭМ!$A$39:$A$782,$A17,СВЦЭМ!$B$39:$B$782,J$11)+'СЕТ СН'!$F$14+СВЦЭМ!$D$10+'СЕТ СН'!$F$8*'СЕТ СН'!$F$9-'СЕТ СН'!$F$26</f>
        <v>2031.7103106499999</v>
      </c>
      <c r="K17" s="36">
        <f>SUMIFS(СВЦЭМ!$D$39:$D$782,СВЦЭМ!$A$39:$A$782,$A17,СВЦЭМ!$B$39:$B$782,K$11)+'СЕТ СН'!$F$14+СВЦЭМ!$D$10+'СЕТ СН'!$F$8*'СЕТ СН'!$F$9-'СЕТ СН'!$F$26</f>
        <v>1948.9663847699999</v>
      </c>
      <c r="L17" s="36">
        <f>SUMIFS(СВЦЭМ!$D$39:$D$782,СВЦЭМ!$A$39:$A$782,$A17,СВЦЭМ!$B$39:$B$782,L$11)+'СЕТ СН'!$F$14+СВЦЭМ!$D$10+'СЕТ СН'!$F$8*'СЕТ СН'!$F$9-'СЕТ СН'!$F$26</f>
        <v>1924.39707821</v>
      </c>
      <c r="M17" s="36">
        <f>SUMIFS(СВЦЭМ!$D$39:$D$782,СВЦЭМ!$A$39:$A$782,$A17,СВЦЭМ!$B$39:$B$782,M$11)+'СЕТ СН'!$F$14+СВЦЭМ!$D$10+'СЕТ СН'!$F$8*'СЕТ СН'!$F$9-'СЕТ СН'!$F$26</f>
        <v>1935.1513250599999</v>
      </c>
      <c r="N17" s="36">
        <f>SUMIFS(СВЦЭМ!$D$39:$D$782,СВЦЭМ!$A$39:$A$782,$A17,СВЦЭМ!$B$39:$B$782,N$11)+'СЕТ СН'!$F$14+СВЦЭМ!$D$10+'СЕТ СН'!$F$8*'СЕТ СН'!$F$9-'СЕТ СН'!$F$26</f>
        <v>1953.2502865399999</v>
      </c>
      <c r="O17" s="36">
        <f>SUMIFS(СВЦЭМ!$D$39:$D$782,СВЦЭМ!$A$39:$A$782,$A17,СВЦЭМ!$B$39:$B$782,O$11)+'СЕТ СН'!$F$14+СВЦЭМ!$D$10+'СЕТ СН'!$F$8*'СЕТ СН'!$F$9-'СЕТ СН'!$F$26</f>
        <v>1978.6423167099999</v>
      </c>
      <c r="P17" s="36">
        <f>SUMIFS(СВЦЭМ!$D$39:$D$782,СВЦЭМ!$A$39:$A$782,$A17,СВЦЭМ!$B$39:$B$782,P$11)+'СЕТ СН'!$F$14+СВЦЭМ!$D$10+'СЕТ СН'!$F$8*'СЕТ СН'!$F$9-'СЕТ СН'!$F$26</f>
        <v>1989.0287376899998</v>
      </c>
      <c r="Q17" s="36">
        <f>SUMIFS(СВЦЭМ!$D$39:$D$782,СВЦЭМ!$A$39:$A$782,$A17,СВЦЭМ!$B$39:$B$782,Q$11)+'СЕТ СН'!$F$14+СВЦЭМ!$D$10+'СЕТ СН'!$F$8*'СЕТ СН'!$F$9-'СЕТ СН'!$F$26</f>
        <v>2001.24740266</v>
      </c>
      <c r="R17" s="36">
        <f>SUMIFS(СВЦЭМ!$D$39:$D$782,СВЦЭМ!$A$39:$A$782,$A17,СВЦЭМ!$B$39:$B$782,R$11)+'СЕТ СН'!$F$14+СВЦЭМ!$D$10+'СЕТ СН'!$F$8*'СЕТ СН'!$F$9-'СЕТ СН'!$F$26</f>
        <v>1995.0146846099999</v>
      </c>
      <c r="S17" s="36">
        <f>SUMIFS(СВЦЭМ!$D$39:$D$782,СВЦЭМ!$A$39:$A$782,$A17,СВЦЭМ!$B$39:$B$782,S$11)+'СЕТ СН'!$F$14+СВЦЭМ!$D$10+'СЕТ СН'!$F$8*'СЕТ СН'!$F$9-'СЕТ СН'!$F$26</f>
        <v>1974.12279444</v>
      </c>
      <c r="T17" s="36">
        <f>SUMIFS(СВЦЭМ!$D$39:$D$782,СВЦЭМ!$A$39:$A$782,$A17,СВЦЭМ!$B$39:$B$782,T$11)+'СЕТ СН'!$F$14+СВЦЭМ!$D$10+'СЕТ СН'!$F$8*'СЕТ СН'!$F$9-'СЕТ СН'!$F$26</f>
        <v>1979.17981962</v>
      </c>
      <c r="U17" s="36">
        <f>SUMIFS(СВЦЭМ!$D$39:$D$782,СВЦЭМ!$A$39:$A$782,$A17,СВЦЭМ!$B$39:$B$782,U$11)+'СЕТ СН'!$F$14+СВЦЭМ!$D$10+'СЕТ СН'!$F$8*'СЕТ СН'!$F$9-'СЕТ СН'!$F$26</f>
        <v>1914.6776457399999</v>
      </c>
      <c r="V17" s="36">
        <f>SUMIFS(СВЦЭМ!$D$39:$D$782,СВЦЭМ!$A$39:$A$782,$A17,СВЦЭМ!$B$39:$B$782,V$11)+'СЕТ СН'!$F$14+СВЦЭМ!$D$10+'СЕТ СН'!$F$8*'СЕТ СН'!$F$9-'СЕТ СН'!$F$26</f>
        <v>1917.03791417</v>
      </c>
      <c r="W17" s="36">
        <f>SUMIFS(СВЦЭМ!$D$39:$D$782,СВЦЭМ!$A$39:$A$782,$A17,СВЦЭМ!$B$39:$B$782,W$11)+'СЕТ СН'!$F$14+СВЦЭМ!$D$10+'СЕТ СН'!$F$8*'СЕТ СН'!$F$9-'СЕТ СН'!$F$26</f>
        <v>1929.68231154</v>
      </c>
      <c r="X17" s="36">
        <f>SUMIFS(СВЦЭМ!$D$39:$D$782,СВЦЭМ!$A$39:$A$782,$A17,СВЦЭМ!$B$39:$B$782,X$11)+'СЕТ СН'!$F$14+СВЦЭМ!$D$10+'СЕТ СН'!$F$8*'СЕТ СН'!$F$9-'СЕТ СН'!$F$26</f>
        <v>2004.6697658199998</v>
      </c>
      <c r="Y17" s="36">
        <f>SUMIFS(СВЦЭМ!$D$39:$D$782,СВЦЭМ!$A$39:$A$782,$A17,СВЦЭМ!$B$39:$B$782,Y$11)+'СЕТ СН'!$F$14+СВЦЭМ!$D$10+'СЕТ СН'!$F$8*'СЕТ СН'!$F$9-'СЕТ СН'!$F$26</f>
        <v>2093.2598066599999</v>
      </c>
    </row>
    <row r="18" spans="1:25" ht="15.75" x14ac:dyDescent="0.2">
      <c r="A18" s="35">
        <f t="shared" si="0"/>
        <v>45572</v>
      </c>
      <c r="B18" s="36">
        <f>SUMIFS(СВЦЭМ!$D$39:$D$782,СВЦЭМ!$A$39:$A$782,$A18,СВЦЭМ!$B$39:$B$782,B$11)+'СЕТ СН'!$F$14+СВЦЭМ!$D$10+'СЕТ СН'!$F$8*'СЕТ СН'!$F$9-'СЕТ СН'!$F$26</f>
        <v>2083.55116262</v>
      </c>
      <c r="C18" s="36">
        <f>SUMIFS(СВЦЭМ!$D$39:$D$782,СВЦЭМ!$A$39:$A$782,$A18,СВЦЭМ!$B$39:$B$782,C$11)+'СЕТ СН'!$F$14+СВЦЭМ!$D$10+'СЕТ СН'!$F$8*'СЕТ СН'!$F$9-'СЕТ СН'!$F$26</f>
        <v>2156.9033518300002</v>
      </c>
      <c r="D18" s="36">
        <f>SUMIFS(СВЦЭМ!$D$39:$D$782,СВЦЭМ!$A$39:$A$782,$A18,СВЦЭМ!$B$39:$B$782,D$11)+'СЕТ СН'!$F$14+СВЦЭМ!$D$10+'СЕТ СН'!$F$8*'СЕТ СН'!$F$9-'СЕТ СН'!$F$26</f>
        <v>2220.10954313</v>
      </c>
      <c r="E18" s="36">
        <f>SUMIFS(СВЦЭМ!$D$39:$D$782,СВЦЭМ!$A$39:$A$782,$A18,СВЦЭМ!$B$39:$B$782,E$11)+'СЕТ СН'!$F$14+СВЦЭМ!$D$10+'СЕТ СН'!$F$8*'СЕТ СН'!$F$9-'СЕТ СН'!$F$26</f>
        <v>2195.3792734600001</v>
      </c>
      <c r="F18" s="36">
        <f>SUMIFS(СВЦЭМ!$D$39:$D$782,СВЦЭМ!$A$39:$A$782,$A18,СВЦЭМ!$B$39:$B$782,F$11)+'СЕТ СН'!$F$14+СВЦЭМ!$D$10+'СЕТ СН'!$F$8*'СЕТ СН'!$F$9-'СЕТ СН'!$F$26</f>
        <v>2203.6681767200002</v>
      </c>
      <c r="G18" s="36">
        <f>SUMIFS(СВЦЭМ!$D$39:$D$782,СВЦЭМ!$A$39:$A$782,$A18,СВЦЭМ!$B$39:$B$782,G$11)+'СЕТ СН'!$F$14+СВЦЭМ!$D$10+'СЕТ СН'!$F$8*'СЕТ СН'!$F$9-'СЕТ СН'!$F$26</f>
        <v>2176.14320464</v>
      </c>
      <c r="H18" s="36">
        <f>SUMIFS(СВЦЭМ!$D$39:$D$782,СВЦЭМ!$A$39:$A$782,$A18,СВЦЭМ!$B$39:$B$782,H$11)+'СЕТ СН'!$F$14+СВЦЭМ!$D$10+'СЕТ СН'!$F$8*'СЕТ СН'!$F$9-'СЕТ СН'!$F$26</f>
        <v>2100.11181407</v>
      </c>
      <c r="I18" s="36">
        <f>SUMIFS(СВЦЭМ!$D$39:$D$782,СВЦЭМ!$A$39:$A$782,$A18,СВЦЭМ!$B$39:$B$782,I$11)+'СЕТ СН'!$F$14+СВЦЭМ!$D$10+'СЕТ СН'!$F$8*'СЕТ СН'!$F$9-'СЕТ СН'!$F$26</f>
        <v>2000.27218432</v>
      </c>
      <c r="J18" s="36">
        <f>SUMIFS(СВЦЭМ!$D$39:$D$782,СВЦЭМ!$A$39:$A$782,$A18,СВЦЭМ!$B$39:$B$782,J$11)+'СЕТ СН'!$F$14+СВЦЭМ!$D$10+'СЕТ СН'!$F$8*'СЕТ СН'!$F$9-'СЕТ СН'!$F$26</f>
        <v>1967.7475823099999</v>
      </c>
      <c r="K18" s="36">
        <f>SUMIFS(СВЦЭМ!$D$39:$D$782,СВЦЭМ!$A$39:$A$782,$A18,СВЦЭМ!$B$39:$B$782,K$11)+'СЕТ СН'!$F$14+СВЦЭМ!$D$10+'СЕТ СН'!$F$8*'СЕТ СН'!$F$9-'СЕТ СН'!$F$26</f>
        <v>1920.24818237</v>
      </c>
      <c r="L18" s="36">
        <f>SUMIFS(СВЦЭМ!$D$39:$D$782,СВЦЭМ!$A$39:$A$782,$A18,СВЦЭМ!$B$39:$B$782,L$11)+'СЕТ СН'!$F$14+СВЦЭМ!$D$10+'СЕТ СН'!$F$8*'СЕТ СН'!$F$9-'СЕТ СН'!$F$26</f>
        <v>1914.8224667499999</v>
      </c>
      <c r="M18" s="36">
        <f>SUMIFS(СВЦЭМ!$D$39:$D$782,СВЦЭМ!$A$39:$A$782,$A18,СВЦЭМ!$B$39:$B$782,M$11)+'СЕТ СН'!$F$14+СВЦЭМ!$D$10+'СЕТ СН'!$F$8*'СЕТ СН'!$F$9-'СЕТ СН'!$F$26</f>
        <v>1975.3615032799999</v>
      </c>
      <c r="N18" s="36">
        <f>SUMIFS(СВЦЭМ!$D$39:$D$782,СВЦЭМ!$A$39:$A$782,$A18,СВЦЭМ!$B$39:$B$782,N$11)+'СЕТ СН'!$F$14+СВЦЭМ!$D$10+'СЕТ СН'!$F$8*'СЕТ СН'!$F$9-'СЕТ СН'!$F$26</f>
        <v>1978.5169993099998</v>
      </c>
      <c r="O18" s="36">
        <f>SUMIFS(СВЦЭМ!$D$39:$D$782,СВЦЭМ!$A$39:$A$782,$A18,СВЦЭМ!$B$39:$B$782,O$11)+'СЕТ СН'!$F$14+СВЦЭМ!$D$10+'СЕТ СН'!$F$8*'СЕТ СН'!$F$9-'СЕТ СН'!$F$26</f>
        <v>1967.76811688</v>
      </c>
      <c r="P18" s="36">
        <f>SUMIFS(СВЦЭМ!$D$39:$D$782,СВЦЭМ!$A$39:$A$782,$A18,СВЦЭМ!$B$39:$B$782,P$11)+'СЕТ СН'!$F$14+СВЦЭМ!$D$10+'СЕТ СН'!$F$8*'СЕТ СН'!$F$9-'СЕТ СН'!$F$26</f>
        <v>1969.7739236999998</v>
      </c>
      <c r="Q18" s="36">
        <f>SUMIFS(СВЦЭМ!$D$39:$D$782,СВЦЭМ!$A$39:$A$782,$A18,СВЦЭМ!$B$39:$B$782,Q$11)+'СЕТ СН'!$F$14+СВЦЭМ!$D$10+'СЕТ СН'!$F$8*'СЕТ СН'!$F$9-'СЕТ СН'!$F$26</f>
        <v>2002.7224537899999</v>
      </c>
      <c r="R18" s="36">
        <f>SUMIFS(СВЦЭМ!$D$39:$D$782,СВЦЭМ!$A$39:$A$782,$A18,СВЦЭМ!$B$39:$B$782,R$11)+'СЕТ СН'!$F$14+СВЦЭМ!$D$10+'СЕТ СН'!$F$8*'СЕТ СН'!$F$9-'СЕТ СН'!$F$26</f>
        <v>1986.4038172599999</v>
      </c>
      <c r="S18" s="36">
        <f>SUMIFS(СВЦЭМ!$D$39:$D$782,СВЦЭМ!$A$39:$A$782,$A18,СВЦЭМ!$B$39:$B$782,S$11)+'СЕТ СН'!$F$14+СВЦЭМ!$D$10+'СЕТ СН'!$F$8*'СЕТ СН'!$F$9-'СЕТ СН'!$F$26</f>
        <v>1945.54155853</v>
      </c>
      <c r="T18" s="36">
        <f>SUMIFS(СВЦЭМ!$D$39:$D$782,СВЦЭМ!$A$39:$A$782,$A18,СВЦЭМ!$B$39:$B$782,T$11)+'СЕТ СН'!$F$14+СВЦЭМ!$D$10+'СЕТ СН'!$F$8*'СЕТ СН'!$F$9-'СЕТ СН'!$F$26</f>
        <v>1914.5253792599999</v>
      </c>
      <c r="U18" s="36">
        <f>SUMIFS(СВЦЭМ!$D$39:$D$782,СВЦЭМ!$A$39:$A$782,$A18,СВЦЭМ!$B$39:$B$782,U$11)+'СЕТ СН'!$F$14+СВЦЭМ!$D$10+'СЕТ СН'!$F$8*'СЕТ СН'!$F$9-'СЕТ СН'!$F$26</f>
        <v>1844.7123477799998</v>
      </c>
      <c r="V18" s="36">
        <f>SUMIFS(СВЦЭМ!$D$39:$D$782,СВЦЭМ!$A$39:$A$782,$A18,СВЦЭМ!$B$39:$B$782,V$11)+'СЕТ СН'!$F$14+СВЦЭМ!$D$10+'СЕТ СН'!$F$8*'СЕТ СН'!$F$9-'СЕТ СН'!$F$26</f>
        <v>1859.7460265699999</v>
      </c>
      <c r="W18" s="36">
        <f>SUMIFS(СВЦЭМ!$D$39:$D$782,СВЦЭМ!$A$39:$A$782,$A18,СВЦЭМ!$B$39:$B$782,W$11)+'СЕТ СН'!$F$14+СВЦЭМ!$D$10+'СЕТ СН'!$F$8*'СЕТ СН'!$F$9-'СЕТ СН'!$F$26</f>
        <v>1886.8367662599999</v>
      </c>
      <c r="X18" s="36">
        <f>SUMIFS(СВЦЭМ!$D$39:$D$782,СВЦЭМ!$A$39:$A$782,$A18,СВЦЭМ!$B$39:$B$782,X$11)+'СЕТ СН'!$F$14+СВЦЭМ!$D$10+'СЕТ СН'!$F$8*'СЕТ СН'!$F$9-'СЕТ СН'!$F$26</f>
        <v>1969.5382794699999</v>
      </c>
      <c r="Y18" s="36">
        <f>SUMIFS(СВЦЭМ!$D$39:$D$782,СВЦЭМ!$A$39:$A$782,$A18,СВЦЭМ!$B$39:$B$782,Y$11)+'СЕТ СН'!$F$14+СВЦЭМ!$D$10+'СЕТ СН'!$F$8*'СЕТ СН'!$F$9-'СЕТ СН'!$F$26</f>
        <v>2013.19327785</v>
      </c>
    </row>
    <row r="19" spans="1:25" ht="15.75" x14ac:dyDescent="0.2">
      <c r="A19" s="35">
        <f t="shared" si="0"/>
        <v>45573</v>
      </c>
      <c r="B19" s="36">
        <f>SUMIFS(СВЦЭМ!$D$39:$D$782,СВЦЭМ!$A$39:$A$782,$A19,СВЦЭМ!$B$39:$B$782,B$11)+'СЕТ СН'!$F$14+СВЦЭМ!$D$10+'СЕТ СН'!$F$8*'СЕТ СН'!$F$9-'СЕТ СН'!$F$26</f>
        <v>2131.7480925099999</v>
      </c>
      <c r="C19" s="36">
        <f>SUMIFS(СВЦЭМ!$D$39:$D$782,СВЦЭМ!$A$39:$A$782,$A19,СВЦЭМ!$B$39:$B$782,C$11)+'СЕТ СН'!$F$14+СВЦЭМ!$D$10+'СЕТ СН'!$F$8*'СЕТ СН'!$F$9-'СЕТ СН'!$F$26</f>
        <v>2193.78936208</v>
      </c>
      <c r="D19" s="36">
        <f>SUMIFS(СВЦЭМ!$D$39:$D$782,СВЦЭМ!$A$39:$A$782,$A19,СВЦЭМ!$B$39:$B$782,D$11)+'СЕТ СН'!$F$14+СВЦЭМ!$D$10+'СЕТ СН'!$F$8*'СЕТ СН'!$F$9-'СЕТ СН'!$F$26</f>
        <v>2219.6697992600002</v>
      </c>
      <c r="E19" s="36">
        <f>SUMIFS(СВЦЭМ!$D$39:$D$782,СВЦЭМ!$A$39:$A$782,$A19,СВЦЭМ!$B$39:$B$782,E$11)+'СЕТ СН'!$F$14+СВЦЭМ!$D$10+'СЕТ СН'!$F$8*'СЕТ СН'!$F$9-'СЕТ СН'!$F$26</f>
        <v>2211.6174601600001</v>
      </c>
      <c r="F19" s="36">
        <f>SUMIFS(СВЦЭМ!$D$39:$D$782,СВЦЭМ!$A$39:$A$782,$A19,СВЦЭМ!$B$39:$B$782,F$11)+'СЕТ СН'!$F$14+СВЦЭМ!$D$10+'СЕТ СН'!$F$8*'СЕТ СН'!$F$9-'СЕТ СН'!$F$26</f>
        <v>2209.4158487</v>
      </c>
      <c r="G19" s="36">
        <f>SUMIFS(СВЦЭМ!$D$39:$D$782,СВЦЭМ!$A$39:$A$782,$A19,СВЦЭМ!$B$39:$B$782,G$11)+'СЕТ СН'!$F$14+СВЦЭМ!$D$10+'СЕТ СН'!$F$8*'СЕТ СН'!$F$9-'СЕТ СН'!$F$26</f>
        <v>2186.69738125</v>
      </c>
      <c r="H19" s="36">
        <f>SUMIFS(СВЦЭМ!$D$39:$D$782,СВЦЭМ!$A$39:$A$782,$A19,СВЦЭМ!$B$39:$B$782,H$11)+'СЕТ СН'!$F$14+СВЦЭМ!$D$10+'СЕТ СН'!$F$8*'СЕТ СН'!$F$9-'СЕТ СН'!$F$26</f>
        <v>2111.97974828</v>
      </c>
      <c r="I19" s="36">
        <f>SUMIFS(СВЦЭМ!$D$39:$D$782,СВЦЭМ!$A$39:$A$782,$A19,СВЦЭМ!$B$39:$B$782,I$11)+'СЕТ СН'!$F$14+СВЦЭМ!$D$10+'СЕТ СН'!$F$8*'СЕТ СН'!$F$9-'СЕТ СН'!$F$26</f>
        <v>1969.93586372</v>
      </c>
      <c r="J19" s="36">
        <f>SUMIFS(СВЦЭМ!$D$39:$D$782,СВЦЭМ!$A$39:$A$782,$A19,СВЦЭМ!$B$39:$B$782,J$11)+'СЕТ СН'!$F$14+СВЦЭМ!$D$10+'СЕТ СН'!$F$8*'СЕТ СН'!$F$9-'СЕТ СН'!$F$26</f>
        <v>1927.69951083</v>
      </c>
      <c r="K19" s="36">
        <f>SUMIFS(СВЦЭМ!$D$39:$D$782,СВЦЭМ!$A$39:$A$782,$A19,СВЦЭМ!$B$39:$B$782,K$11)+'СЕТ СН'!$F$14+СВЦЭМ!$D$10+'СЕТ СН'!$F$8*'СЕТ СН'!$F$9-'СЕТ СН'!$F$26</f>
        <v>1948.9548047399999</v>
      </c>
      <c r="L19" s="36">
        <f>SUMIFS(СВЦЭМ!$D$39:$D$782,СВЦЭМ!$A$39:$A$782,$A19,СВЦЭМ!$B$39:$B$782,L$11)+'СЕТ СН'!$F$14+СВЦЭМ!$D$10+'СЕТ СН'!$F$8*'СЕТ СН'!$F$9-'СЕТ СН'!$F$26</f>
        <v>1896.73056425</v>
      </c>
      <c r="M19" s="36">
        <f>SUMIFS(СВЦЭМ!$D$39:$D$782,СВЦЭМ!$A$39:$A$782,$A19,СВЦЭМ!$B$39:$B$782,M$11)+'СЕТ СН'!$F$14+СВЦЭМ!$D$10+'СЕТ СН'!$F$8*'СЕТ СН'!$F$9-'СЕТ СН'!$F$26</f>
        <v>1914.6602031899999</v>
      </c>
      <c r="N19" s="36">
        <f>SUMIFS(СВЦЭМ!$D$39:$D$782,СВЦЭМ!$A$39:$A$782,$A19,СВЦЭМ!$B$39:$B$782,N$11)+'СЕТ СН'!$F$14+СВЦЭМ!$D$10+'СЕТ СН'!$F$8*'СЕТ СН'!$F$9-'СЕТ СН'!$F$26</f>
        <v>1943.8042657999999</v>
      </c>
      <c r="O19" s="36">
        <f>SUMIFS(СВЦЭМ!$D$39:$D$782,СВЦЭМ!$A$39:$A$782,$A19,СВЦЭМ!$B$39:$B$782,O$11)+'СЕТ СН'!$F$14+СВЦЭМ!$D$10+'СЕТ СН'!$F$8*'СЕТ СН'!$F$9-'СЕТ СН'!$F$26</f>
        <v>1914.66045261</v>
      </c>
      <c r="P19" s="36">
        <f>SUMIFS(СВЦЭМ!$D$39:$D$782,СВЦЭМ!$A$39:$A$782,$A19,СВЦЭМ!$B$39:$B$782,P$11)+'СЕТ СН'!$F$14+СВЦЭМ!$D$10+'СЕТ СН'!$F$8*'СЕТ СН'!$F$9-'СЕТ СН'!$F$26</f>
        <v>1926.83270092</v>
      </c>
      <c r="Q19" s="36">
        <f>SUMIFS(СВЦЭМ!$D$39:$D$782,СВЦЭМ!$A$39:$A$782,$A19,СВЦЭМ!$B$39:$B$782,Q$11)+'СЕТ СН'!$F$14+СВЦЭМ!$D$10+'СЕТ СН'!$F$8*'СЕТ СН'!$F$9-'СЕТ СН'!$F$26</f>
        <v>1957.51513129</v>
      </c>
      <c r="R19" s="36">
        <f>SUMIFS(СВЦЭМ!$D$39:$D$782,СВЦЭМ!$A$39:$A$782,$A19,СВЦЭМ!$B$39:$B$782,R$11)+'СЕТ СН'!$F$14+СВЦЭМ!$D$10+'СЕТ СН'!$F$8*'СЕТ СН'!$F$9-'СЕТ СН'!$F$26</f>
        <v>1952.2798041999999</v>
      </c>
      <c r="S19" s="36">
        <f>SUMIFS(СВЦЭМ!$D$39:$D$782,СВЦЭМ!$A$39:$A$782,$A19,СВЦЭМ!$B$39:$B$782,S$11)+'СЕТ СН'!$F$14+СВЦЭМ!$D$10+'СЕТ СН'!$F$8*'СЕТ СН'!$F$9-'СЕТ СН'!$F$26</f>
        <v>1931.34242834</v>
      </c>
      <c r="T19" s="36">
        <f>SUMIFS(СВЦЭМ!$D$39:$D$782,СВЦЭМ!$A$39:$A$782,$A19,СВЦЭМ!$B$39:$B$782,T$11)+'СЕТ СН'!$F$14+СВЦЭМ!$D$10+'СЕТ СН'!$F$8*'СЕТ СН'!$F$9-'СЕТ СН'!$F$26</f>
        <v>1913.66045173</v>
      </c>
      <c r="U19" s="36">
        <f>SUMIFS(СВЦЭМ!$D$39:$D$782,СВЦЭМ!$A$39:$A$782,$A19,СВЦЭМ!$B$39:$B$782,U$11)+'СЕТ СН'!$F$14+СВЦЭМ!$D$10+'СЕТ СН'!$F$8*'СЕТ СН'!$F$9-'СЕТ СН'!$F$26</f>
        <v>1887.7092388799999</v>
      </c>
      <c r="V19" s="36">
        <f>SUMIFS(СВЦЭМ!$D$39:$D$782,СВЦЭМ!$A$39:$A$782,$A19,СВЦЭМ!$B$39:$B$782,V$11)+'СЕТ СН'!$F$14+СВЦЭМ!$D$10+'СЕТ СН'!$F$8*'СЕТ СН'!$F$9-'СЕТ СН'!$F$26</f>
        <v>1885.5460572699999</v>
      </c>
      <c r="W19" s="36">
        <f>SUMIFS(СВЦЭМ!$D$39:$D$782,СВЦЭМ!$A$39:$A$782,$A19,СВЦЭМ!$B$39:$B$782,W$11)+'СЕТ СН'!$F$14+СВЦЭМ!$D$10+'СЕТ СН'!$F$8*'СЕТ СН'!$F$9-'СЕТ СН'!$F$26</f>
        <v>1918.5606204799999</v>
      </c>
      <c r="X19" s="36">
        <f>SUMIFS(СВЦЭМ!$D$39:$D$782,СВЦЭМ!$A$39:$A$782,$A19,СВЦЭМ!$B$39:$B$782,X$11)+'СЕТ СН'!$F$14+СВЦЭМ!$D$10+'СЕТ СН'!$F$8*'СЕТ СН'!$F$9-'СЕТ СН'!$F$26</f>
        <v>1987.1927497899999</v>
      </c>
      <c r="Y19" s="36">
        <f>SUMIFS(СВЦЭМ!$D$39:$D$782,СВЦЭМ!$A$39:$A$782,$A19,СВЦЭМ!$B$39:$B$782,Y$11)+'СЕТ СН'!$F$14+СВЦЭМ!$D$10+'СЕТ СН'!$F$8*'СЕТ СН'!$F$9-'СЕТ СН'!$F$26</f>
        <v>2053.2901458699998</v>
      </c>
    </row>
    <row r="20" spans="1:25" ht="15.75" x14ac:dyDescent="0.2">
      <c r="A20" s="35">
        <f t="shared" si="0"/>
        <v>45574</v>
      </c>
      <c r="B20" s="36">
        <f>SUMIFS(СВЦЭМ!$D$39:$D$782,СВЦЭМ!$A$39:$A$782,$A20,СВЦЭМ!$B$39:$B$782,B$11)+'СЕТ СН'!$F$14+СВЦЭМ!$D$10+'СЕТ СН'!$F$8*'СЕТ СН'!$F$9-'СЕТ СН'!$F$26</f>
        <v>2099.1958065500003</v>
      </c>
      <c r="C20" s="36">
        <f>SUMIFS(СВЦЭМ!$D$39:$D$782,СВЦЭМ!$A$39:$A$782,$A20,СВЦЭМ!$B$39:$B$782,C$11)+'СЕТ СН'!$F$14+СВЦЭМ!$D$10+'СЕТ СН'!$F$8*'СЕТ СН'!$F$9-'СЕТ СН'!$F$26</f>
        <v>2192.4106901800001</v>
      </c>
      <c r="D20" s="36">
        <f>SUMIFS(СВЦЭМ!$D$39:$D$782,СВЦЭМ!$A$39:$A$782,$A20,СВЦЭМ!$B$39:$B$782,D$11)+'СЕТ СН'!$F$14+СВЦЭМ!$D$10+'СЕТ СН'!$F$8*'СЕТ СН'!$F$9-'СЕТ СН'!$F$26</f>
        <v>2236.6425202099999</v>
      </c>
      <c r="E20" s="36">
        <f>SUMIFS(СВЦЭМ!$D$39:$D$782,СВЦЭМ!$A$39:$A$782,$A20,СВЦЭМ!$B$39:$B$782,E$11)+'СЕТ СН'!$F$14+СВЦЭМ!$D$10+'СЕТ СН'!$F$8*'СЕТ СН'!$F$9-'СЕТ СН'!$F$26</f>
        <v>2264.1025490500001</v>
      </c>
      <c r="F20" s="36">
        <f>SUMIFS(СВЦЭМ!$D$39:$D$782,СВЦЭМ!$A$39:$A$782,$A20,СВЦЭМ!$B$39:$B$782,F$11)+'СЕТ СН'!$F$14+СВЦЭМ!$D$10+'СЕТ СН'!$F$8*'СЕТ СН'!$F$9-'СЕТ СН'!$F$26</f>
        <v>2254.5900039600001</v>
      </c>
      <c r="G20" s="36">
        <f>SUMIFS(СВЦЭМ!$D$39:$D$782,СВЦЭМ!$A$39:$A$782,$A20,СВЦЭМ!$B$39:$B$782,G$11)+'СЕТ СН'!$F$14+СВЦЭМ!$D$10+'СЕТ СН'!$F$8*'СЕТ СН'!$F$9-'СЕТ СН'!$F$26</f>
        <v>2214.1436886800002</v>
      </c>
      <c r="H20" s="36">
        <f>SUMIFS(СВЦЭМ!$D$39:$D$782,СВЦЭМ!$A$39:$A$782,$A20,СВЦЭМ!$B$39:$B$782,H$11)+'СЕТ СН'!$F$14+СВЦЭМ!$D$10+'СЕТ СН'!$F$8*'СЕТ СН'!$F$9-'СЕТ СН'!$F$26</f>
        <v>2135.35838001</v>
      </c>
      <c r="I20" s="36">
        <f>SUMIFS(СВЦЭМ!$D$39:$D$782,СВЦЭМ!$A$39:$A$782,$A20,СВЦЭМ!$B$39:$B$782,I$11)+'СЕТ СН'!$F$14+СВЦЭМ!$D$10+'СЕТ СН'!$F$8*'СЕТ СН'!$F$9-'СЕТ СН'!$F$26</f>
        <v>2104.48175373</v>
      </c>
      <c r="J20" s="36">
        <f>SUMIFS(СВЦЭМ!$D$39:$D$782,СВЦЭМ!$A$39:$A$782,$A20,СВЦЭМ!$B$39:$B$782,J$11)+'СЕТ СН'!$F$14+СВЦЭМ!$D$10+'СЕТ СН'!$F$8*'СЕТ СН'!$F$9-'СЕТ СН'!$F$26</f>
        <v>2003.68462103</v>
      </c>
      <c r="K20" s="36">
        <f>SUMIFS(СВЦЭМ!$D$39:$D$782,СВЦЭМ!$A$39:$A$782,$A20,СВЦЭМ!$B$39:$B$782,K$11)+'СЕТ СН'!$F$14+СВЦЭМ!$D$10+'СЕТ СН'!$F$8*'СЕТ СН'!$F$9-'СЕТ СН'!$F$26</f>
        <v>1993.0583330899999</v>
      </c>
      <c r="L20" s="36">
        <f>SUMIFS(СВЦЭМ!$D$39:$D$782,СВЦЭМ!$A$39:$A$782,$A20,СВЦЭМ!$B$39:$B$782,L$11)+'СЕТ СН'!$F$14+СВЦЭМ!$D$10+'СЕТ СН'!$F$8*'СЕТ СН'!$F$9-'СЕТ СН'!$F$26</f>
        <v>1976.39891747</v>
      </c>
      <c r="M20" s="36">
        <f>SUMIFS(СВЦЭМ!$D$39:$D$782,СВЦЭМ!$A$39:$A$782,$A20,СВЦЭМ!$B$39:$B$782,M$11)+'СЕТ СН'!$F$14+СВЦЭМ!$D$10+'СЕТ СН'!$F$8*'СЕТ СН'!$F$9-'СЕТ СН'!$F$26</f>
        <v>1998.9911605999998</v>
      </c>
      <c r="N20" s="36">
        <f>SUMIFS(СВЦЭМ!$D$39:$D$782,СВЦЭМ!$A$39:$A$782,$A20,СВЦЭМ!$B$39:$B$782,N$11)+'СЕТ СН'!$F$14+СВЦЭМ!$D$10+'СЕТ СН'!$F$8*'СЕТ СН'!$F$9-'СЕТ СН'!$F$26</f>
        <v>2030.2400549699998</v>
      </c>
      <c r="O20" s="36">
        <f>SUMIFS(СВЦЭМ!$D$39:$D$782,СВЦЭМ!$A$39:$A$782,$A20,СВЦЭМ!$B$39:$B$782,O$11)+'СЕТ СН'!$F$14+СВЦЭМ!$D$10+'СЕТ СН'!$F$8*'СЕТ СН'!$F$9-'СЕТ СН'!$F$26</f>
        <v>2020.7289386</v>
      </c>
      <c r="P20" s="36">
        <f>SUMIFS(СВЦЭМ!$D$39:$D$782,СВЦЭМ!$A$39:$A$782,$A20,СВЦЭМ!$B$39:$B$782,P$11)+'СЕТ СН'!$F$14+СВЦЭМ!$D$10+'СЕТ СН'!$F$8*'СЕТ СН'!$F$9-'СЕТ СН'!$F$26</f>
        <v>2008.97045976</v>
      </c>
      <c r="Q20" s="36">
        <f>SUMIFS(СВЦЭМ!$D$39:$D$782,СВЦЭМ!$A$39:$A$782,$A20,СВЦЭМ!$B$39:$B$782,Q$11)+'СЕТ СН'!$F$14+СВЦЭМ!$D$10+'СЕТ СН'!$F$8*'СЕТ СН'!$F$9-'СЕТ СН'!$F$26</f>
        <v>2044.46285859</v>
      </c>
      <c r="R20" s="36">
        <f>SUMIFS(СВЦЭМ!$D$39:$D$782,СВЦЭМ!$A$39:$A$782,$A20,СВЦЭМ!$B$39:$B$782,R$11)+'СЕТ СН'!$F$14+СВЦЭМ!$D$10+'СЕТ СН'!$F$8*'СЕТ СН'!$F$9-'СЕТ СН'!$F$26</f>
        <v>2038.9378761799999</v>
      </c>
      <c r="S20" s="36">
        <f>SUMIFS(СВЦЭМ!$D$39:$D$782,СВЦЭМ!$A$39:$A$782,$A20,СВЦЭМ!$B$39:$B$782,S$11)+'СЕТ СН'!$F$14+СВЦЭМ!$D$10+'СЕТ СН'!$F$8*'СЕТ СН'!$F$9-'СЕТ СН'!$F$26</f>
        <v>2021.58453581</v>
      </c>
      <c r="T20" s="36">
        <f>SUMIFS(СВЦЭМ!$D$39:$D$782,СВЦЭМ!$A$39:$A$782,$A20,СВЦЭМ!$B$39:$B$782,T$11)+'СЕТ СН'!$F$14+СВЦЭМ!$D$10+'СЕТ СН'!$F$8*'СЕТ СН'!$F$9-'СЕТ СН'!$F$26</f>
        <v>2019.6132737</v>
      </c>
      <c r="U20" s="36">
        <f>SUMIFS(СВЦЭМ!$D$39:$D$782,СВЦЭМ!$A$39:$A$782,$A20,СВЦЭМ!$B$39:$B$782,U$11)+'СЕТ СН'!$F$14+СВЦЭМ!$D$10+'СЕТ СН'!$F$8*'СЕТ СН'!$F$9-'СЕТ СН'!$F$26</f>
        <v>2021.8913100299999</v>
      </c>
      <c r="V20" s="36">
        <f>SUMIFS(СВЦЭМ!$D$39:$D$782,СВЦЭМ!$A$39:$A$782,$A20,СВЦЭМ!$B$39:$B$782,V$11)+'СЕТ СН'!$F$14+СВЦЭМ!$D$10+'СЕТ СН'!$F$8*'СЕТ СН'!$F$9-'СЕТ СН'!$F$26</f>
        <v>2035.4158705499999</v>
      </c>
      <c r="W20" s="36">
        <f>SUMIFS(СВЦЭМ!$D$39:$D$782,СВЦЭМ!$A$39:$A$782,$A20,СВЦЭМ!$B$39:$B$782,W$11)+'СЕТ СН'!$F$14+СВЦЭМ!$D$10+'СЕТ СН'!$F$8*'СЕТ СН'!$F$9-'СЕТ СН'!$F$26</f>
        <v>2056.13700397</v>
      </c>
      <c r="X20" s="36">
        <f>SUMIFS(СВЦЭМ!$D$39:$D$782,СВЦЭМ!$A$39:$A$782,$A20,СВЦЭМ!$B$39:$B$782,X$11)+'СЕТ СН'!$F$14+СВЦЭМ!$D$10+'СЕТ СН'!$F$8*'СЕТ СН'!$F$9-'СЕТ СН'!$F$26</f>
        <v>2135.56915024</v>
      </c>
      <c r="Y20" s="36">
        <f>SUMIFS(СВЦЭМ!$D$39:$D$782,СВЦЭМ!$A$39:$A$782,$A20,СВЦЭМ!$B$39:$B$782,Y$11)+'СЕТ СН'!$F$14+СВЦЭМ!$D$10+'СЕТ СН'!$F$8*'СЕТ СН'!$F$9-'СЕТ СН'!$F$26</f>
        <v>2194.77053832</v>
      </c>
    </row>
    <row r="21" spans="1:25" ht="15.75" x14ac:dyDescent="0.2">
      <c r="A21" s="35">
        <f t="shared" si="0"/>
        <v>45575</v>
      </c>
      <c r="B21" s="36">
        <f>SUMIFS(СВЦЭМ!$D$39:$D$782,СВЦЭМ!$A$39:$A$782,$A21,СВЦЭМ!$B$39:$B$782,B$11)+'СЕТ СН'!$F$14+СВЦЭМ!$D$10+'СЕТ СН'!$F$8*'СЕТ СН'!$F$9-'СЕТ СН'!$F$26</f>
        <v>2171.3470808500001</v>
      </c>
      <c r="C21" s="36">
        <f>SUMIFS(СВЦЭМ!$D$39:$D$782,СВЦЭМ!$A$39:$A$782,$A21,СВЦЭМ!$B$39:$B$782,C$11)+'СЕТ СН'!$F$14+СВЦЭМ!$D$10+'СЕТ СН'!$F$8*'СЕТ СН'!$F$9-'СЕТ СН'!$F$26</f>
        <v>2212.54019208</v>
      </c>
      <c r="D21" s="36">
        <f>SUMIFS(СВЦЭМ!$D$39:$D$782,СВЦЭМ!$A$39:$A$782,$A21,СВЦЭМ!$B$39:$B$782,D$11)+'СЕТ СН'!$F$14+СВЦЭМ!$D$10+'СЕТ СН'!$F$8*'СЕТ СН'!$F$9-'СЕТ СН'!$F$26</f>
        <v>2196.20296048</v>
      </c>
      <c r="E21" s="36">
        <f>SUMIFS(СВЦЭМ!$D$39:$D$782,СВЦЭМ!$A$39:$A$782,$A21,СВЦЭМ!$B$39:$B$782,E$11)+'СЕТ СН'!$F$14+СВЦЭМ!$D$10+'СЕТ СН'!$F$8*'СЕТ СН'!$F$9-'СЕТ СН'!$F$26</f>
        <v>2201.4661321399999</v>
      </c>
      <c r="F21" s="36">
        <f>SUMIFS(СВЦЭМ!$D$39:$D$782,СВЦЭМ!$A$39:$A$782,$A21,СВЦЭМ!$B$39:$B$782,F$11)+'СЕТ СН'!$F$14+СВЦЭМ!$D$10+'СЕТ СН'!$F$8*'СЕТ СН'!$F$9-'СЕТ СН'!$F$26</f>
        <v>2208.8746724600001</v>
      </c>
      <c r="G21" s="36">
        <f>SUMIFS(СВЦЭМ!$D$39:$D$782,СВЦЭМ!$A$39:$A$782,$A21,СВЦЭМ!$B$39:$B$782,G$11)+'СЕТ СН'!$F$14+СВЦЭМ!$D$10+'СЕТ СН'!$F$8*'СЕТ СН'!$F$9-'СЕТ СН'!$F$26</f>
        <v>2177.1246965599998</v>
      </c>
      <c r="H21" s="36">
        <f>SUMIFS(СВЦЭМ!$D$39:$D$782,СВЦЭМ!$A$39:$A$782,$A21,СВЦЭМ!$B$39:$B$782,H$11)+'СЕТ СН'!$F$14+СВЦЭМ!$D$10+'СЕТ СН'!$F$8*'СЕТ СН'!$F$9-'СЕТ СН'!$F$26</f>
        <v>2071.6830179600001</v>
      </c>
      <c r="I21" s="36">
        <f>SUMIFS(СВЦЭМ!$D$39:$D$782,СВЦЭМ!$A$39:$A$782,$A21,СВЦЭМ!$B$39:$B$782,I$11)+'СЕТ СН'!$F$14+СВЦЭМ!$D$10+'СЕТ СН'!$F$8*'СЕТ СН'!$F$9-'СЕТ СН'!$F$26</f>
        <v>1974.70386091</v>
      </c>
      <c r="J21" s="36">
        <f>SUMIFS(СВЦЭМ!$D$39:$D$782,СВЦЭМ!$A$39:$A$782,$A21,СВЦЭМ!$B$39:$B$782,J$11)+'СЕТ СН'!$F$14+СВЦЭМ!$D$10+'СЕТ СН'!$F$8*'СЕТ СН'!$F$9-'СЕТ СН'!$F$26</f>
        <v>1931.5793713799999</v>
      </c>
      <c r="K21" s="36">
        <f>SUMIFS(СВЦЭМ!$D$39:$D$782,СВЦЭМ!$A$39:$A$782,$A21,СВЦЭМ!$B$39:$B$782,K$11)+'СЕТ СН'!$F$14+СВЦЭМ!$D$10+'СЕТ СН'!$F$8*'СЕТ СН'!$F$9-'СЕТ СН'!$F$26</f>
        <v>1921.57201003</v>
      </c>
      <c r="L21" s="36">
        <f>SUMIFS(СВЦЭМ!$D$39:$D$782,СВЦЭМ!$A$39:$A$782,$A21,СВЦЭМ!$B$39:$B$782,L$11)+'СЕТ СН'!$F$14+СВЦЭМ!$D$10+'СЕТ СН'!$F$8*'СЕТ СН'!$F$9-'СЕТ СН'!$F$26</f>
        <v>1915.9427735100001</v>
      </c>
      <c r="M21" s="36">
        <f>SUMIFS(СВЦЭМ!$D$39:$D$782,СВЦЭМ!$A$39:$A$782,$A21,СВЦЭМ!$B$39:$B$782,M$11)+'СЕТ СН'!$F$14+СВЦЭМ!$D$10+'СЕТ СН'!$F$8*'СЕТ СН'!$F$9-'СЕТ СН'!$F$26</f>
        <v>1944.1318045599999</v>
      </c>
      <c r="N21" s="36">
        <f>SUMIFS(СВЦЭМ!$D$39:$D$782,СВЦЭМ!$A$39:$A$782,$A21,СВЦЭМ!$B$39:$B$782,N$11)+'СЕТ СН'!$F$14+СВЦЭМ!$D$10+'СЕТ СН'!$F$8*'СЕТ СН'!$F$9-'СЕТ СН'!$F$26</f>
        <v>1943.6430535899999</v>
      </c>
      <c r="O21" s="36">
        <f>SUMIFS(СВЦЭМ!$D$39:$D$782,СВЦЭМ!$A$39:$A$782,$A21,СВЦЭМ!$B$39:$B$782,O$11)+'СЕТ СН'!$F$14+СВЦЭМ!$D$10+'СЕТ СН'!$F$8*'СЕТ СН'!$F$9-'СЕТ СН'!$F$26</f>
        <v>1952.08826598</v>
      </c>
      <c r="P21" s="36">
        <f>SUMIFS(СВЦЭМ!$D$39:$D$782,СВЦЭМ!$A$39:$A$782,$A21,СВЦЭМ!$B$39:$B$782,P$11)+'СЕТ СН'!$F$14+СВЦЭМ!$D$10+'СЕТ СН'!$F$8*'СЕТ СН'!$F$9-'СЕТ СН'!$F$26</f>
        <v>1966.9590026999999</v>
      </c>
      <c r="Q21" s="36">
        <f>SUMIFS(СВЦЭМ!$D$39:$D$782,СВЦЭМ!$A$39:$A$782,$A21,СВЦЭМ!$B$39:$B$782,Q$11)+'СЕТ СН'!$F$14+СВЦЭМ!$D$10+'СЕТ СН'!$F$8*'СЕТ СН'!$F$9-'СЕТ СН'!$F$26</f>
        <v>1991.7950382699998</v>
      </c>
      <c r="R21" s="36">
        <f>SUMIFS(СВЦЭМ!$D$39:$D$782,СВЦЭМ!$A$39:$A$782,$A21,СВЦЭМ!$B$39:$B$782,R$11)+'СЕТ СН'!$F$14+СВЦЭМ!$D$10+'СЕТ СН'!$F$8*'СЕТ СН'!$F$9-'СЕТ СН'!$F$26</f>
        <v>1988.82449873</v>
      </c>
      <c r="S21" s="36">
        <f>SUMIFS(СВЦЭМ!$D$39:$D$782,СВЦЭМ!$A$39:$A$782,$A21,СВЦЭМ!$B$39:$B$782,S$11)+'СЕТ СН'!$F$14+СВЦЭМ!$D$10+'СЕТ СН'!$F$8*'СЕТ СН'!$F$9-'СЕТ СН'!$F$26</f>
        <v>1981.4878707399998</v>
      </c>
      <c r="T21" s="36">
        <f>SUMIFS(СВЦЭМ!$D$39:$D$782,СВЦЭМ!$A$39:$A$782,$A21,СВЦЭМ!$B$39:$B$782,T$11)+'СЕТ СН'!$F$14+СВЦЭМ!$D$10+'СЕТ СН'!$F$8*'СЕТ СН'!$F$9-'СЕТ СН'!$F$26</f>
        <v>1913.6529981199999</v>
      </c>
      <c r="U21" s="36">
        <f>SUMIFS(СВЦЭМ!$D$39:$D$782,СВЦЭМ!$A$39:$A$782,$A21,СВЦЭМ!$B$39:$B$782,U$11)+'СЕТ СН'!$F$14+СВЦЭМ!$D$10+'СЕТ СН'!$F$8*'СЕТ СН'!$F$9-'СЕТ СН'!$F$26</f>
        <v>1840.8718000699998</v>
      </c>
      <c r="V21" s="36">
        <f>SUMIFS(СВЦЭМ!$D$39:$D$782,СВЦЭМ!$A$39:$A$782,$A21,СВЦЭМ!$B$39:$B$782,V$11)+'СЕТ СН'!$F$14+СВЦЭМ!$D$10+'СЕТ СН'!$F$8*'СЕТ СН'!$F$9-'СЕТ СН'!$F$26</f>
        <v>1840.9531884799999</v>
      </c>
      <c r="W21" s="36">
        <f>SUMIFS(СВЦЭМ!$D$39:$D$782,СВЦЭМ!$A$39:$A$782,$A21,СВЦЭМ!$B$39:$B$782,W$11)+'СЕТ СН'!$F$14+СВЦЭМ!$D$10+'СЕТ СН'!$F$8*'СЕТ СН'!$F$9-'СЕТ СН'!$F$26</f>
        <v>1858.1076565599999</v>
      </c>
      <c r="X21" s="36">
        <f>SUMIFS(СВЦЭМ!$D$39:$D$782,СВЦЭМ!$A$39:$A$782,$A21,СВЦЭМ!$B$39:$B$782,X$11)+'СЕТ СН'!$F$14+СВЦЭМ!$D$10+'СЕТ СН'!$F$8*'СЕТ СН'!$F$9-'СЕТ СН'!$F$26</f>
        <v>1925.2488516399999</v>
      </c>
      <c r="Y21" s="36">
        <f>SUMIFS(СВЦЭМ!$D$39:$D$782,СВЦЭМ!$A$39:$A$782,$A21,СВЦЭМ!$B$39:$B$782,Y$11)+'СЕТ СН'!$F$14+СВЦЭМ!$D$10+'СЕТ СН'!$F$8*'СЕТ СН'!$F$9-'СЕТ СН'!$F$26</f>
        <v>2001.21457766</v>
      </c>
    </row>
    <row r="22" spans="1:25" ht="15.75" x14ac:dyDescent="0.2">
      <c r="A22" s="35">
        <f t="shared" si="0"/>
        <v>45576</v>
      </c>
      <c r="B22" s="36">
        <f>SUMIFS(СВЦЭМ!$D$39:$D$782,СВЦЭМ!$A$39:$A$782,$A22,СВЦЭМ!$B$39:$B$782,B$11)+'СЕТ СН'!$F$14+СВЦЭМ!$D$10+'СЕТ СН'!$F$8*'СЕТ СН'!$F$9-'СЕТ СН'!$F$26</f>
        <v>2159.2959908799999</v>
      </c>
      <c r="C22" s="36">
        <f>SUMIFS(СВЦЭМ!$D$39:$D$782,СВЦЭМ!$A$39:$A$782,$A22,СВЦЭМ!$B$39:$B$782,C$11)+'СЕТ СН'!$F$14+СВЦЭМ!$D$10+'СЕТ СН'!$F$8*'СЕТ СН'!$F$9-'СЕТ СН'!$F$26</f>
        <v>2214.34890094</v>
      </c>
      <c r="D22" s="36">
        <f>SUMIFS(СВЦЭМ!$D$39:$D$782,СВЦЭМ!$A$39:$A$782,$A22,СВЦЭМ!$B$39:$B$782,D$11)+'СЕТ СН'!$F$14+СВЦЭМ!$D$10+'СЕТ СН'!$F$8*'СЕТ СН'!$F$9-'СЕТ СН'!$F$26</f>
        <v>2224.5505787400002</v>
      </c>
      <c r="E22" s="36">
        <f>SUMIFS(СВЦЭМ!$D$39:$D$782,СВЦЭМ!$A$39:$A$782,$A22,СВЦЭМ!$B$39:$B$782,E$11)+'СЕТ СН'!$F$14+СВЦЭМ!$D$10+'СЕТ СН'!$F$8*'СЕТ СН'!$F$9-'СЕТ СН'!$F$26</f>
        <v>2231.4035906899999</v>
      </c>
      <c r="F22" s="36">
        <f>SUMIFS(СВЦЭМ!$D$39:$D$782,СВЦЭМ!$A$39:$A$782,$A22,СВЦЭМ!$B$39:$B$782,F$11)+'СЕТ СН'!$F$14+СВЦЭМ!$D$10+'СЕТ СН'!$F$8*'СЕТ СН'!$F$9-'СЕТ СН'!$F$26</f>
        <v>2254.0363885000002</v>
      </c>
      <c r="G22" s="36">
        <f>SUMIFS(СВЦЭМ!$D$39:$D$782,СВЦЭМ!$A$39:$A$782,$A22,СВЦЭМ!$B$39:$B$782,G$11)+'СЕТ СН'!$F$14+СВЦЭМ!$D$10+'СЕТ СН'!$F$8*'СЕТ СН'!$F$9-'СЕТ СН'!$F$26</f>
        <v>2239.4112712800002</v>
      </c>
      <c r="H22" s="36">
        <f>SUMIFS(СВЦЭМ!$D$39:$D$782,СВЦЭМ!$A$39:$A$782,$A22,СВЦЭМ!$B$39:$B$782,H$11)+'СЕТ СН'!$F$14+СВЦЭМ!$D$10+'СЕТ СН'!$F$8*'СЕТ СН'!$F$9-'СЕТ СН'!$F$26</f>
        <v>2123.8282650199999</v>
      </c>
      <c r="I22" s="36">
        <f>SUMIFS(СВЦЭМ!$D$39:$D$782,СВЦЭМ!$A$39:$A$782,$A22,СВЦЭМ!$B$39:$B$782,I$11)+'СЕТ СН'!$F$14+СВЦЭМ!$D$10+'СЕТ СН'!$F$8*'СЕТ СН'!$F$9-'СЕТ СН'!$F$26</f>
        <v>2051.9677711300001</v>
      </c>
      <c r="J22" s="36">
        <f>SUMIFS(СВЦЭМ!$D$39:$D$782,СВЦЭМ!$A$39:$A$782,$A22,СВЦЭМ!$B$39:$B$782,J$11)+'СЕТ СН'!$F$14+СВЦЭМ!$D$10+'СЕТ СН'!$F$8*'СЕТ СН'!$F$9-'СЕТ СН'!$F$26</f>
        <v>1993.5524578699999</v>
      </c>
      <c r="K22" s="36">
        <f>SUMIFS(СВЦЭМ!$D$39:$D$782,СВЦЭМ!$A$39:$A$782,$A22,СВЦЭМ!$B$39:$B$782,K$11)+'СЕТ СН'!$F$14+СВЦЭМ!$D$10+'СЕТ СН'!$F$8*'СЕТ СН'!$F$9-'СЕТ СН'!$F$26</f>
        <v>1992.11025215</v>
      </c>
      <c r="L22" s="36">
        <f>SUMIFS(СВЦЭМ!$D$39:$D$782,СВЦЭМ!$A$39:$A$782,$A22,СВЦЭМ!$B$39:$B$782,L$11)+'СЕТ СН'!$F$14+СВЦЭМ!$D$10+'СЕТ СН'!$F$8*'СЕТ СН'!$F$9-'СЕТ СН'!$F$26</f>
        <v>1989.0579833299998</v>
      </c>
      <c r="M22" s="36">
        <f>SUMIFS(СВЦЭМ!$D$39:$D$782,СВЦЭМ!$A$39:$A$782,$A22,СВЦЭМ!$B$39:$B$782,M$11)+'СЕТ СН'!$F$14+СВЦЭМ!$D$10+'СЕТ СН'!$F$8*'СЕТ СН'!$F$9-'СЕТ СН'!$F$26</f>
        <v>1973.385311</v>
      </c>
      <c r="N22" s="36">
        <f>SUMIFS(СВЦЭМ!$D$39:$D$782,СВЦЭМ!$A$39:$A$782,$A22,СВЦЭМ!$B$39:$B$782,N$11)+'СЕТ СН'!$F$14+СВЦЭМ!$D$10+'СЕТ СН'!$F$8*'СЕТ СН'!$F$9-'СЕТ СН'!$F$26</f>
        <v>2021.4477298100001</v>
      </c>
      <c r="O22" s="36">
        <f>SUMIFS(СВЦЭМ!$D$39:$D$782,СВЦЭМ!$A$39:$A$782,$A22,СВЦЭМ!$B$39:$B$782,O$11)+'СЕТ СН'!$F$14+СВЦЭМ!$D$10+'СЕТ СН'!$F$8*'СЕТ СН'!$F$9-'СЕТ СН'!$F$26</f>
        <v>2017.72399655</v>
      </c>
      <c r="P22" s="36">
        <f>SUMIFS(СВЦЭМ!$D$39:$D$782,СВЦЭМ!$A$39:$A$782,$A22,СВЦЭМ!$B$39:$B$782,P$11)+'СЕТ СН'!$F$14+СВЦЭМ!$D$10+'СЕТ СН'!$F$8*'СЕТ СН'!$F$9-'СЕТ СН'!$F$26</f>
        <v>2021.8923453299999</v>
      </c>
      <c r="Q22" s="36">
        <f>SUMIFS(СВЦЭМ!$D$39:$D$782,СВЦЭМ!$A$39:$A$782,$A22,СВЦЭМ!$B$39:$B$782,Q$11)+'СЕТ СН'!$F$14+СВЦЭМ!$D$10+'СЕТ СН'!$F$8*'СЕТ СН'!$F$9-'СЕТ СН'!$F$26</f>
        <v>2027.1208512199998</v>
      </c>
      <c r="R22" s="36">
        <f>SUMIFS(СВЦЭМ!$D$39:$D$782,СВЦЭМ!$A$39:$A$782,$A22,СВЦЭМ!$B$39:$B$782,R$11)+'СЕТ СН'!$F$14+СВЦЭМ!$D$10+'СЕТ СН'!$F$8*'СЕТ СН'!$F$9-'СЕТ СН'!$F$26</f>
        <v>2026.3266802999999</v>
      </c>
      <c r="S22" s="36">
        <f>SUMIFS(СВЦЭМ!$D$39:$D$782,СВЦЭМ!$A$39:$A$782,$A22,СВЦЭМ!$B$39:$B$782,S$11)+'СЕТ СН'!$F$14+СВЦЭМ!$D$10+'СЕТ СН'!$F$8*'СЕТ СН'!$F$9-'СЕТ СН'!$F$26</f>
        <v>2014.2022098299999</v>
      </c>
      <c r="T22" s="36">
        <f>SUMIFS(СВЦЭМ!$D$39:$D$782,СВЦЭМ!$A$39:$A$782,$A22,СВЦЭМ!$B$39:$B$782,T$11)+'СЕТ СН'!$F$14+СВЦЭМ!$D$10+'СЕТ СН'!$F$8*'СЕТ СН'!$F$9-'СЕТ СН'!$F$26</f>
        <v>1963.00641208</v>
      </c>
      <c r="U22" s="36">
        <f>SUMIFS(СВЦЭМ!$D$39:$D$782,СВЦЭМ!$A$39:$A$782,$A22,СВЦЭМ!$B$39:$B$782,U$11)+'СЕТ СН'!$F$14+СВЦЭМ!$D$10+'СЕТ СН'!$F$8*'СЕТ СН'!$F$9-'СЕТ СН'!$F$26</f>
        <v>1913.7760683699998</v>
      </c>
      <c r="V22" s="36">
        <f>SUMIFS(СВЦЭМ!$D$39:$D$782,СВЦЭМ!$A$39:$A$782,$A22,СВЦЭМ!$B$39:$B$782,V$11)+'СЕТ СН'!$F$14+СВЦЭМ!$D$10+'СЕТ СН'!$F$8*'СЕТ СН'!$F$9-'СЕТ СН'!$F$26</f>
        <v>1927.54376028</v>
      </c>
      <c r="W22" s="36">
        <f>SUMIFS(СВЦЭМ!$D$39:$D$782,СВЦЭМ!$A$39:$A$782,$A22,СВЦЭМ!$B$39:$B$782,W$11)+'СЕТ СН'!$F$14+СВЦЭМ!$D$10+'СЕТ СН'!$F$8*'СЕТ СН'!$F$9-'СЕТ СН'!$F$26</f>
        <v>1947.5095009499998</v>
      </c>
      <c r="X22" s="36">
        <f>SUMIFS(СВЦЭМ!$D$39:$D$782,СВЦЭМ!$A$39:$A$782,$A22,СВЦЭМ!$B$39:$B$782,X$11)+'СЕТ СН'!$F$14+СВЦЭМ!$D$10+'СЕТ СН'!$F$8*'СЕТ СН'!$F$9-'СЕТ СН'!$F$26</f>
        <v>2025.24242334</v>
      </c>
      <c r="Y22" s="36">
        <f>SUMIFS(СВЦЭМ!$D$39:$D$782,СВЦЭМ!$A$39:$A$782,$A22,СВЦЭМ!$B$39:$B$782,Y$11)+'СЕТ СН'!$F$14+СВЦЭМ!$D$10+'СЕТ СН'!$F$8*'СЕТ СН'!$F$9-'СЕТ СН'!$F$26</f>
        <v>2094.1282801500001</v>
      </c>
    </row>
    <row r="23" spans="1:25" ht="15.75" x14ac:dyDescent="0.2">
      <c r="A23" s="35">
        <f t="shared" si="0"/>
        <v>45577</v>
      </c>
      <c r="B23" s="36">
        <f>SUMIFS(СВЦЭМ!$D$39:$D$782,СВЦЭМ!$A$39:$A$782,$A23,СВЦЭМ!$B$39:$B$782,B$11)+'СЕТ СН'!$F$14+СВЦЭМ!$D$10+'СЕТ СН'!$F$8*'СЕТ СН'!$F$9-'СЕТ СН'!$F$26</f>
        <v>2109.6097678900001</v>
      </c>
      <c r="C23" s="36">
        <f>SUMIFS(СВЦЭМ!$D$39:$D$782,СВЦЭМ!$A$39:$A$782,$A23,СВЦЭМ!$B$39:$B$782,C$11)+'СЕТ СН'!$F$14+СВЦЭМ!$D$10+'СЕТ СН'!$F$8*'СЕТ СН'!$F$9-'СЕТ СН'!$F$26</f>
        <v>2181.2164496700002</v>
      </c>
      <c r="D23" s="36">
        <f>SUMIFS(СВЦЭМ!$D$39:$D$782,СВЦЭМ!$A$39:$A$782,$A23,СВЦЭМ!$B$39:$B$782,D$11)+'СЕТ СН'!$F$14+СВЦЭМ!$D$10+'СЕТ СН'!$F$8*'СЕТ СН'!$F$9-'СЕТ СН'!$F$26</f>
        <v>2242.6858507299999</v>
      </c>
      <c r="E23" s="36">
        <f>SUMIFS(СВЦЭМ!$D$39:$D$782,СВЦЭМ!$A$39:$A$782,$A23,СВЦЭМ!$B$39:$B$782,E$11)+'СЕТ СН'!$F$14+СВЦЭМ!$D$10+'СЕТ СН'!$F$8*'СЕТ СН'!$F$9-'СЕТ СН'!$F$26</f>
        <v>2234.5859545799999</v>
      </c>
      <c r="F23" s="36">
        <f>SUMIFS(СВЦЭМ!$D$39:$D$782,СВЦЭМ!$A$39:$A$782,$A23,СВЦЭМ!$B$39:$B$782,F$11)+'СЕТ СН'!$F$14+СВЦЭМ!$D$10+'СЕТ СН'!$F$8*'СЕТ СН'!$F$9-'СЕТ СН'!$F$26</f>
        <v>2227.99708319</v>
      </c>
      <c r="G23" s="36">
        <f>SUMIFS(СВЦЭМ!$D$39:$D$782,СВЦЭМ!$A$39:$A$782,$A23,СВЦЭМ!$B$39:$B$782,G$11)+'СЕТ СН'!$F$14+СВЦЭМ!$D$10+'СЕТ СН'!$F$8*'СЕТ СН'!$F$9-'СЕТ СН'!$F$26</f>
        <v>2235.1053040800002</v>
      </c>
      <c r="H23" s="36">
        <f>SUMIFS(СВЦЭМ!$D$39:$D$782,СВЦЭМ!$A$39:$A$782,$A23,СВЦЭМ!$B$39:$B$782,H$11)+'СЕТ СН'!$F$14+СВЦЭМ!$D$10+'СЕТ СН'!$F$8*'СЕТ СН'!$F$9-'СЕТ СН'!$F$26</f>
        <v>2208.5366466300002</v>
      </c>
      <c r="I23" s="36">
        <f>SUMIFS(СВЦЭМ!$D$39:$D$782,СВЦЭМ!$A$39:$A$782,$A23,СВЦЭМ!$B$39:$B$782,I$11)+'СЕТ СН'!$F$14+СВЦЭМ!$D$10+'СЕТ СН'!$F$8*'СЕТ СН'!$F$9-'СЕТ СН'!$F$26</f>
        <v>2150.90343515</v>
      </c>
      <c r="J23" s="36">
        <f>SUMIFS(СВЦЭМ!$D$39:$D$782,СВЦЭМ!$A$39:$A$782,$A23,СВЦЭМ!$B$39:$B$782,J$11)+'СЕТ СН'!$F$14+СВЦЭМ!$D$10+'СЕТ СН'!$F$8*'СЕТ СН'!$F$9-'СЕТ СН'!$F$26</f>
        <v>2044.1300982499999</v>
      </c>
      <c r="K23" s="36">
        <f>SUMIFS(СВЦЭМ!$D$39:$D$782,СВЦЭМ!$A$39:$A$782,$A23,СВЦЭМ!$B$39:$B$782,K$11)+'СЕТ СН'!$F$14+СВЦЭМ!$D$10+'СЕТ СН'!$F$8*'СЕТ СН'!$F$9-'СЕТ СН'!$F$26</f>
        <v>1977.27411742</v>
      </c>
      <c r="L23" s="36">
        <f>SUMIFS(СВЦЭМ!$D$39:$D$782,СВЦЭМ!$A$39:$A$782,$A23,СВЦЭМ!$B$39:$B$782,L$11)+'СЕТ СН'!$F$14+СВЦЭМ!$D$10+'СЕТ СН'!$F$8*'СЕТ СН'!$F$9-'СЕТ СН'!$F$26</f>
        <v>1942.30784408</v>
      </c>
      <c r="M23" s="36">
        <f>SUMIFS(СВЦЭМ!$D$39:$D$782,СВЦЭМ!$A$39:$A$782,$A23,СВЦЭМ!$B$39:$B$782,M$11)+'СЕТ СН'!$F$14+СВЦЭМ!$D$10+'СЕТ СН'!$F$8*'СЕТ СН'!$F$9-'СЕТ СН'!$F$26</f>
        <v>1928.8311082099999</v>
      </c>
      <c r="N23" s="36">
        <f>SUMIFS(СВЦЭМ!$D$39:$D$782,СВЦЭМ!$A$39:$A$782,$A23,СВЦЭМ!$B$39:$B$782,N$11)+'СЕТ СН'!$F$14+СВЦЭМ!$D$10+'СЕТ СН'!$F$8*'СЕТ СН'!$F$9-'СЕТ СН'!$F$26</f>
        <v>1942.0144283099999</v>
      </c>
      <c r="O23" s="36">
        <f>SUMIFS(СВЦЭМ!$D$39:$D$782,СВЦЭМ!$A$39:$A$782,$A23,СВЦЭМ!$B$39:$B$782,O$11)+'СЕТ СН'!$F$14+СВЦЭМ!$D$10+'СЕТ СН'!$F$8*'СЕТ СН'!$F$9-'СЕТ СН'!$F$26</f>
        <v>1948.24486215</v>
      </c>
      <c r="P23" s="36">
        <f>SUMIFS(СВЦЭМ!$D$39:$D$782,СВЦЭМ!$A$39:$A$782,$A23,СВЦЭМ!$B$39:$B$782,P$11)+'СЕТ СН'!$F$14+СВЦЭМ!$D$10+'СЕТ СН'!$F$8*'СЕТ СН'!$F$9-'СЕТ СН'!$F$26</f>
        <v>1963.7100470399998</v>
      </c>
      <c r="Q23" s="36">
        <f>SUMIFS(СВЦЭМ!$D$39:$D$782,СВЦЭМ!$A$39:$A$782,$A23,СВЦЭМ!$B$39:$B$782,Q$11)+'СЕТ СН'!$F$14+СВЦЭМ!$D$10+'СЕТ СН'!$F$8*'СЕТ СН'!$F$9-'СЕТ СН'!$F$26</f>
        <v>1967.2885721799998</v>
      </c>
      <c r="R23" s="36">
        <f>SUMIFS(СВЦЭМ!$D$39:$D$782,СВЦЭМ!$A$39:$A$782,$A23,СВЦЭМ!$B$39:$B$782,R$11)+'СЕТ СН'!$F$14+СВЦЭМ!$D$10+'СЕТ СН'!$F$8*'СЕТ СН'!$F$9-'СЕТ СН'!$F$26</f>
        <v>1975.61250675</v>
      </c>
      <c r="S23" s="36">
        <f>SUMIFS(СВЦЭМ!$D$39:$D$782,СВЦЭМ!$A$39:$A$782,$A23,СВЦЭМ!$B$39:$B$782,S$11)+'СЕТ СН'!$F$14+СВЦЭМ!$D$10+'СЕТ СН'!$F$8*'СЕТ СН'!$F$9-'СЕТ СН'!$F$26</f>
        <v>1970.3367117499999</v>
      </c>
      <c r="T23" s="36">
        <f>SUMIFS(СВЦЭМ!$D$39:$D$782,СВЦЭМ!$A$39:$A$782,$A23,СВЦЭМ!$B$39:$B$782,T$11)+'СЕТ СН'!$F$14+СВЦЭМ!$D$10+'СЕТ СН'!$F$8*'СЕТ СН'!$F$9-'СЕТ СН'!$F$26</f>
        <v>1924.50660784</v>
      </c>
      <c r="U23" s="36">
        <f>SUMIFS(СВЦЭМ!$D$39:$D$782,СВЦЭМ!$A$39:$A$782,$A23,СВЦЭМ!$B$39:$B$782,U$11)+'СЕТ СН'!$F$14+СВЦЭМ!$D$10+'СЕТ СН'!$F$8*'СЕТ СН'!$F$9-'СЕТ СН'!$F$26</f>
        <v>1871.6809621800001</v>
      </c>
      <c r="V23" s="36">
        <f>SUMIFS(СВЦЭМ!$D$39:$D$782,СВЦЭМ!$A$39:$A$782,$A23,СВЦЭМ!$B$39:$B$782,V$11)+'СЕТ СН'!$F$14+СВЦЭМ!$D$10+'СЕТ СН'!$F$8*'СЕТ СН'!$F$9-'СЕТ СН'!$F$26</f>
        <v>1883.9330144199998</v>
      </c>
      <c r="W23" s="36">
        <f>SUMIFS(СВЦЭМ!$D$39:$D$782,СВЦЭМ!$A$39:$A$782,$A23,СВЦЭМ!$B$39:$B$782,W$11)+'СЕТ СН'!$F$14+СВЦЭМ!$D$10+'СЕТ СН'!$F$8*'СЕТ СН'!$F$9-'СЕТ СН'!$F$26</f>
        <v>1902.3330703899999</v>
      </c>
      <c r="X23" s="36">
        <f>SUMIFS(СВЦЭМ!$D$39:$D$782,СВЦЭМ!$A$39:$A$782,$A23,СВЦЭМ!$B$39:$B$782,X$11)+'СЕТ СН'!$F$14+СВЦЭМ!$D$10+'СЕТ СН'!$F$8*'СЕТ СН'!$F$9-'СЕТ СН'!$F$26</f>
        <v>1962.15525447</v>
      </c>
      <c r="Y23" s="36">
        <f>SUMIFS(СВЦЭМ!$D$39:$D$782,СВЦЭМ!$A$39:$A$782,$A23,СВЦЭМ!$B$39:$B$782,Y$11)+'СЕТ СН'!$F$14+СВЦЭМ!$D$10+'СЕТ СН'!$F$8*'СЕТ СН'!$F$9-'СЕТ СН'!$F$26</f>
        <v>2054.3760232099999</v>
      </c>
    </row>
    <row r="24" spans="1:25" ht="15.75" x14ac:dyDescent="0.2">
      <c r="A24" s="35">
        <f t="shared" si="0"/>
        <v>45578</v>
      </c>
      <c r="B24" s="36">
        <f>SUMIFS(СВЦЭМ!$D$39:$D$782,СВЦЭМ!$A$39:$A$782,$A24,СВЦЭМ!$B$39:$B$782,B$11)+'СЕТ СН'!$F$14+СВЦЭМ!$D$10+'СЕТ СН'!$F$8*'СЕТ СН'!$F$9-'СЕТ СН'!$F$26</f>
        <v>2077.8382209599999</v>
      </c>
      <c r="C24" s="36">
        <f>SUMIFS(СВЦЭМ!$D$39:$D$782,СВЦЭМ!$A$39:$A$782,$A24,СВЦЭМ!$B$39:$B$782,C$11)+'СЕТ СН'!$F$14+СВЦЭМ!$D$10+'СЕТ СН'!$F$8*'СЕТ СН'!$F$9-'СЕТ СН'!$F$26</f>
        <v>2127.0758949800002</v>
      </c>
      <c r="D24" s="36">
        <f>SUMIFS(СВЦЭМ!$D$39:$D$782,СВЦЭМ!$A$39:$A$782,$A24,СВЦЭМ!$B$39:$B$782,D$11)+'СЕТ СН'!$F$14+СВЦЭМ!$D$10+'СЕТ СН'!$F$8*'СЕТ СН'!$F$9-'СЕТ СН'!$F$26</f>
        <v>2186.59210635</v>
      </c>
      <c r="E24" s="36">
        <f>SUMIFS(СВЦЭМ!$D$39:$D$782,СВЦЭМ!$A$39:$A$782,$A24,СВЦЭМ!$B$39:$B$782,E$11)+'СЕТ СН'!$F$14+СВЦЭМ!$D$10+'СЕТ СН'!$F$8*'СЕТ СН'!$F$9-'СЕТ СН'!$F$26</f>
        <v>2238.3926021800003</v>
      </c>
      <c r="F24" s="36">
        <f>SUMIFS(СВЦЭМ!$D$39:$D$782,СВЦЭМ!$A$39:$A$782,$A24,СВЦЭМ!$B$39:$B$782,F$11)+'СЕТ СН'!$F$14+СВЦЭМ!$D$10+'СЕТ СН'!$F$8*'СЕТ СН'!$F$9-'СЕТ СН'!$F$26</f>
        <v>2239.7145245500001</v>
      </c>
      <c r="G24" s="36">
        <f>SUMIFS(СВЦЭМ!$D$39:$D$782,СВЦЭМ!$A$39:$A$782,$A24,СВЦЭМ!$B$39:$B$782,G$11)+'СЕТ СН'!$F$14+СВЦЭМ!$D$10+'СЕТ СН'!$F$8*'СЕТ СН'!$F$9-'СЕТ СН'!$F$26</f>
        <v>2228.6149331400002</v>
      </c>
      <c r="H24" s="36">
        <f>SUMIFS(СВЦЭМ!$D$39:$D$782,СВЦЭМ!$A$39:$A$782,$A24,СВЦЭМ!$B$39:$B$782,H$11)+'СЕТ СН'!$F$14+СВЦЭМ!$D$10+'СЕТ СН'!$F$8*'СЕТ СН'!$F$9-'СЕТ СН'!$F$26</f>
        <v>2188.57159968</v>
      </c>
      <c r="I24" s="36">
        <f>SUMIFS(СВЦЭМ!$D$39:$D$782,СВЦЭМ!$A$39:$A$782,$A24,СВЦЭМ!$B$39:$B$782,I$11)+'СЕТ СН'!$F$14+СВЦЭМ!$D$10+'СЕТ СН'!$F$8*'СЕТ СН'!$F$9-'СЕТ СН'!$F$26</f>
        <v>2124.4264721</v>
      </c>
      <c r="J24" s="36">
        <f>SUMIFS(СВЦЭМ!$D$39:$D$782,СВЦЭМ!$A$39:$A$782,$A24,СВЦЭМ!$B$39:$B$782,J$11)+'СЕТ СН'!$F$14+СВЦЭМ!$D$10+'СЕТ СН'!$F$8*'СЕТ СН'!$F$9-'СЕТ СН'!$F$26</f>
        <v>2039.56522281</v>
      </c>
      <c r="K24" s="36">
        <f>SUMIFS(СВЦЭМ!$D$39:$D$782,СВЦЭМ!$A$39:$A$782,$A24,СВЦЭМ!$B$39:$B$782,K$11)+'СЕТ СН'!$F$14+СВЦЭМ!$D$10+'СЕТ СН'!$F$8*'СЕТ СН'!$F$9-'СЕТ СН'!$F$26</f>
        <v>1963.79026552</v>
      </c>
      <c r="L24" s="36">
        <f>SUMIFS(СВЦЭМ!$D$39:$D$782,СВЦЭМ!$A$39:$A$782,$A24,СВЦЭМ!$B$39:$B$782,L$11)+'СЕТ СН'!$F$14+СВЦЭМ!$D$10+'СЕТ СН'!$F$8*'СЕТ СН'!$F$9-'СЕТ СН'!$F$26</f>
        <v>1902.1541890399999</v>
      </c>
      <c r="M24" s="36">
        <f>SUMIFS(СВЦЭМ!$D$39:$D$782,СВЦЭМ!$A$39:$A$782,$A24,СВЦЭМ!$B$39:$B$782,M$11)+'СЕТ СН'!$F$14+СВЦЭМ!$D$10+'СЕТ СН'!$F$8*'СЕТ СН'!$F$9-'СЕТ СН'!$F$26</f>
        <v>1911.7150003699999</v>
      </c>
      <c r="N24" s="36">
        <f>SUMIFS(СВЦЭМ!$D$39:$D$782,СВЦЭМ!$A$39:$A$782,$A24,СВЦЭМ!$B$39:$B$782,N$11)+'СЕТ СН'!$F$14+СВЦЭМ!$D$10+'СЕТ СН'!$F$8*'СЕТ СН'!$F$9-'СЕТ СН'!$F$26</f>
        <v>1940.3238225099999</v>
      </c>
      <c r="O24" s="36">
        <f>SUMIFS(СВЦЭМ!$D$39:$D$782,СВЦЭМ!$A$39:$A$782,$A24,СВЦЭМ!$B$39:$B$782,O$11)+'СЕТ СН'!$F$14+СВЦЭМ!$D$10+'СЕТ СН'!$F$8*'СЕТ СН'!$F$9-'СЕТ СН'!$F$26</f>
        <v>1964.67258481</v>
      </c>
      <c r="P24" s="36">
        <f>SUMIFS(СВЦЭМ!$D$39:$D$782,СВЦЭМ!$A$39:$A$782,$A24,СВЦЭМ!$B$39:$B$782,P$11)+'СЕТ СН'!$F$14+СВЦЭМ!$D$10+'СЕТ СН'!$F$8*'СЕТ СН'!$F$9-'СЕТ СН'!$F$26</f>
        <v>1975.60454394</v>
      </c>
      <c r="Q24" s="36">
        <f>SUMIFS(СВЦЭМ!$D$39:$D$782,СВЦЭМ!$A$39:$A$782,$A24,СВЦЭМ!$B$39:$B$782,Q$11)+'СЕТ СН'!$F$14+СВЦЭМ!$D$10+'СЕТ СН'!$F$8*'СЕТ СН'!$F$9-'СЕТ СН'!$F$26</f>
        <v>1987.56368443</v>
      </c>
      <c r="R24" s="36">
        <f>SUMIFS(СВЦЭМ!$D$39:$D$782,СВЦЭМ!$A$39:$A$782,$A24,СВЦЭМ!$B$39:$B$782,R$11)+'СЕТ СН'!$F$14+СВЦЭМ!$D$10+'СЕТ СН'!$F$8*'СЕТ СН'!$F$9-'СЕТ СН'!$F$26</f>
        <v>1985.59526974</v>
      </c>
      <c r="S24" s="36">
        <f>SUMIFS(СВЦЭМ!$D$39:$D$782,СВЦЭМ!$A$39:$A$782,$A24,СВЦЭМ!$B$39:$B$782,S$11)+'СЕТ СН'!$F$14+СВЦЭМ!$D$10+'СЕТ СН'!$F$8*'СЕТ СН'!$F$9-'СЕТ СН'!$F$26</f>
        <v>1954.45752975</v>
      </c>
      <c r="T24" s="36">
        <f>SUMIFS(СВЦЭМ!$D$39:$D$782,СВЦЭМ!$A$39:$A$782,$A24,СВЦЭМ!$B$39:$B$782,T$11)+'СЕТ СН'!$F$14+СВЦЭМ!$D$10+'СЕТ СН'!$F$8*'СЕТ СН'!$F$9-'СЕТ СН'!$F$26</f>
        <v>1885.3537965199998</v>
      </c>
      <c r="U24" s="36">
        <f>SUMIFS(СВЦЭМ!$D$39:$D$782,СВЦЭМ!$A$39:$A$782,$A24,СВЦЭМ!$B$39:$B$782,U$11)+'СЕТ СН'!$F$14+СВЦЭМ!$D$10+'СЕТ СН'!$F$8*'СЕТ СН'!$F$9-'СЕТ СН'!$F$26</f>
        <v>1830.30071819</v>
      </c>
      <c r="V24" s="36">
        <f>SUMIFS(СВЦЭМ!$D$39:$D$782,СВЦЭМ!$A$39:$A$782,$A24,СВЦЭМ!$B$39:$B$782,V$11)+'СЕТ СН'!$F$14+СВЦЭМ!$D$10+'СЕТ СН'!$F$8*'СЕТ СН'!$F$9-'СЕТ СН'!$F$26</f>
        <v>1830.8273812299999</v>
      </c>
      <c r="W24" s="36">
        <f>SUMIFS(СВЦЭМ!$D$39:$D$782,СВЦЭМ!$A$39:$A$782,$A24,СВЦЭМ!$B$39:$B$782,W$11)+'СЕТ СН'!$F$14+СВЦЭМ!$D$10+'СЕТ СН'!$F$8*'СЕТ СН'!$F$9-'СЕТ СН'!$F$26</f>
        <v>1854.99274283</v>
      </c>
      <c r="X24" s="36">
        <f>SUMIFS(СВЦЭМ!$D$39:$D$782,СВЦЭМ!$A$39:$A$782,$A24,СВЦЭМ!$B$39:$B$782,X$11)+'СЕТ СН'!$F$14+СВЦЭМ!$D$10+'СЕТ СН'!$F$8*'СЕТ СН'!$F$9-'СЕТ СН'!$F$26</f>
        <v>1933.2049407899999</v>
      </c>
      <c r="Y24" s="36">
        <f>SUMIFS(СВЦЭМ!$D$39:$D$782,СВЦЭМ!$A$39:$A$782,$A24,СВЦЭМ!$B$39:$B$782,Y$11)+'СЕТ СН'!$F$14+СВЦЭМ!$D$10+'СЕТ СН'!$F$8*'СЕТ СН'!$F$9-'СЕТ СН'!$F$26</f>
        <v>2029.26206495</v>
      </c>
    </row>
    <row r="25" spans="1:25" ht="15.75" x14ac:dyDescent="0.2">
      <c r="A25" s="35">
        <f t="shared" si="0"/>
        <v>45579</v>
      </c>
      <c r="B25" s="36">
        <f>SUMIFS(СВЦЭМ!$D$39:$D$782,СВЦЭМ!$A$39:$A$782,$A25,СВЦЭМ!$B$39:$B$782,B$11)+'СЕТ СН'!$F$14+СВЦЭМ!$D$10+'СЕТ СН'!$F$8*'СЕТ СН'!$F$9-'СЕТ СН'!$F$26</f>
        <v>2211.28419704</v>
      </c>
      <c r="C25" s="36">
        <f>SUMIFS(СВЦЭМ!$D$39:$D$782,СВЦЭМ!$A$39:$A$782,$A25,СВЦЭМ!$B$39:$B$782,C$11)+'СЕТ СН'!$F$14+СВЦЭМ!$D$10+'СЕТ СН'!$F$8*'СЕТ СН'!$F$9-'СЕТ СН'!$F$26</f>
        <v>2287.6453290199997</v>
      </c>
      <c r="D25" s="36">
        <f>SUMIFS(СВЦЭМ!$D$39:$D$782,СВЦЭМ!$A$39:$A$782,$A25,СВЦЭМ!$B$39:$B$782,D$11)+'СЕТ СН'!$F$14+СВЦЭМ!$D$10+'СЕТ СН'!$F$8*'СЕТ СН'!$F$9-'СЕТ СН'!$F$26</f>
        <v>2299.87781799</v>
      </c>
      <c r="E25" s="36">
        <f>SUMIFS(СВЦЭМ!$D$39:$D$782,СВЦЭМ!$A$39:$A$782,$A25,СВЦЭМ!$B$39:$B$782,E$11)+'СЕТ СН'!$F$14+СВЦЭМ!$D$10+'СЕТ СН'!$F$8*'СЕТ СН'!$F$9-'СЕТ СН'!$F$26</f>
        <v>2303.5431637900001</v>
      </c>
      <c r="F25" s="36">
        <f>SUMIFS(СВЦЭМ!$D$39:$D$782,СВЦЭМ!$A$39:$A$782,$A25,СВЦЭМ!$B$39:$B$782,F$11)+'СЕТ СН'!$F$14+СВЦЭМ!$D$10+'СЕТ СН'!$F$8*'СЕТ СН'!$F$9-'СЕТ СН'!$F$26</f>
        <v>2294.24475631</v>
      </c>
      <c r="G25" s="36">
        <f>SUMIFS(СВЦЭМ!$D$39:$D$782,СВЦЭМ!$A$39:$A$782,$A25,СВЦЭМ!$B$39:$B$782,G$11)+'СЕТ СН'!$F$14+СВЦЭМ!$D$10+'СЕТ СН'!$F$8*'СЕТ СН'!$F$9-'СЕТ СН'!$F$26</f>
        <v>2311.9475239799999</v>
      </c>
      <c r="H25" s="36">
        <f>SUMIFS(СВЦЭМ!$D$39:$D$782,СВЦЭМ!$A$39:$A$782,$A25,СВЦЭМ!$B$39:$B$782,H$11)+'СЕТ СН'!$F$14+СВЦЭМ!$D$10+'СЕТ СН'!$F$8*'СЕТ СН'!$F$9-'СЕТ СН'!$F$26</f>
        <v>2213.6894262700002</v>
      </c>
      <c r="I25" s="36">
        <f>SUMIFS(СВЦЭМ!$D$39:$D$782,СВЦЭМ!$A$39:$A$782,$A25,СВЦЭМ!$B$39:$B$782,I$11)+'СЕТ СН'!$F$14+СВЦЭМ!$D$10+'СЕТ СН'!$F$8*'СЕТ СН'!$F$9-'СЕТ СН'!$F$26</f>
        <v>2137.96719785</v>
      </c>
      <c r="J25" s="36">
        <f>SUMIFS(СВЦЭМ!$D$39:$D$782,СВЦЭМ!$A$39:$A$782,$A25,СВЦЭМ!$B$39:$B$782,J$11)+'СЕТ СН'!$F$14+СВЦЭМ!$D$10+'СЕТ СН'!$F$8*'СЕТ СН'!$F$9-'СЕТ СН'!$F$26</f>
        <v>2079.6432416400003</v>
      </c>
      <c r="K25" s="36">
        <f>SUMIFS(СВЦЭМ!$D$39:$D$782,СВЦЭМ!$A$39:$A$782,$A25,СВЦЭМ!$B$39:$B$782,K$11)+'СЕТ СН'!$F$14+СВЦЭМ!$D$10+'СЕТ СН'!$F$8*'СЕТ СН'!$F$9-'СЕТ СН'!$F$26</f>
        <v>2080.1932043900001</v>
      </c>
      <c r="L25" s="36">
        <f>SUMIFS(СВЦЭМ!$D$39:$D$782,СВЦЭМ!$A$39:$A$782,$A25,СВЦЭМ!$B$39:$B$782,L$11)+'СЕТ СН'!$F$14+СВЦЭМ!$D$10+'СЕТ СН'!$F$8*'СЕТ СН'!$F$9-'СЕТ СН'!$F$26</f>
        <v>2100.53523361</v>
      </c>
      <c r="M25" s="36">
        <f>SUMIFS(СВЦЭМ!$D$39:$D$782,СВЦЭМ!$A$39:$A$782,$A25,СВЦЭМ!$B$39:$B$782,M$11)+'СЕТ СН'!$F$14+СВЦЭМ!$D$10+'СЕТ СН'!$F$8*'СЕТ СН'!$F$9-'СЕТ СН'!$F$26</f>
        <v>2143.4988523699999</v>
      </c>
      <c r="N25" s="36">
        <f>SUMIFS(СВЦЭМ!$D$39:$D$782,СВЦЭМ!$A$39:$A$782,$A25,СВЦЭМ!$B$39:$B$782,N$11)+'СЕТ СН'!$F$14+СВЦЭМ!$D$10+'СЕТ СН'!$F$8*'СЕТ СН'!$F$9-'СЕТ СН'!$F$26</f>
        <v>2146.44677477</v>
      </c>
      <c r="O25" s="36">
        <f>SUMIFS(СВЦЭМ!$D$39:$D$782,СВЦЭМ!$A$39:$A$782,$A25,СВЦЭМ!$B$39:$B$782,O$11)+'СЕТ СН'!$F$14+СВЦЭМ!$D$10+'СЕТ СН'!$F$8*'СЕТ СН'!$F$9-'СЕТ СН'!$F$26</f>
        <v>2123.54190862</v>
      </c>
      <c r="P25" s="36">
        <f>SUMIFS(СВЦЭМ!$D$39:$D$782,СВЦЭМ!$A$39:$A$782,$A25,СВЦЭМ!$B$39:$B$782,P$11)+'СЕТ СН'!$F$14+СВЦЭМ!$D$10+'СЕТ СН'!$F$8*'СЕТ СН'!$F$9-'СЕТ СН'!$F$26</f>
        <v>2128.9331532900001</v>
      </c>
      <c r="Q25" s="36">
        <f>SUMIFS(СВЦЭМ!$D$39:$D$782,СВЦЭМ!$A$39:$A$782,$A25,СВЦЭМ!$B$39:$B$782,Q$11)+'СЕТ СН'!$F$14+СВЦЭМ!$D$10+'СЕТ СН'!$F$8*'СЕТ СН'!$F$9-'СЕТ СН'!$F$26</f>
        <v>2151.0747067900002</v>
      </c>
      <c r="R25" s="36">
        <f>SUMIFS(СВЦЭМ!$D$39:$D$782,СВЦЭМ!$A$39:$A$782,$A25,СВЦЭМ!$B$39:$B$782,R$11)+'СЕТ СН'!$F$14+СВЦЭМ!$D$10+'СЕТ СН'!$F$8*'СЕТ СН'!$F$9-'СЕТ СН'!$F$26</f>
        <v>2141.6211960599999</v>
      </c>
      <c r="S25" s="36">
        <f>SUMIFS(СВЦЭМ!$D$39:$D$782,СВЦЭМ!$A$39:$A$782,$A25,СВЦЭМ!$B$39:$B$782,S$11)+'СЕТ СН'!$F$14+СВЦЭМ!$D$10+'СЕТ СН'!$F$8*'СЕТ СН'!$F$9-'СЕТ СН'!$F$26</f>
        <v>2120.0544488300002</v>
      </c>
      <c r="T25" s="36">
        <f>SUMIFS(СВЦЭМ!$D$39:$D$782,СВЦЭМ!$A$39:$A$782,$A25,СВЦЭМ!$B$39:$B$782,T$11)+'СЕТ СН'!$F$14+СВЦЭМ!$D$10+'СЕТ СН'!$F$8*'СЕТ СН'!$F$9-'СЕТ СН'!$F$26</f>
        <v>2049.2411479699999</v>
      </c>
      <c r="U25" s="36">
        <f>SUMIFS(СВЦЭМ!$D$39:$D$782,СВЦЭМ!$A$39:$A$782,$A25,СВЦЭМ!$B$39:$B$782,U$11)+'СЕТ СН'!$F$14+СВЦЭМ!$D$10+'СЕТ СН'!$F$8*'СЕТ СН'!$F$9-'СЕТ СН'!$F$26</f>
        <v>2004.19668396</v>
      </c>
      <c r="V25" s="36">
        <f>SUMIFS(СВЦЭМ!$D$39:$D$782,СВЦЭМ!$A$39:$A$782,$A25,СВЦЭМ!$B$39:$B$782,V$11)+'СЕТ СН'!$F$14+СВЦЭМ!$D$10+'СЕТ СН'!$F$8*'СЕТ СН'!$F$9-'СЕТ СН'!$F$26</f>
        <v>2038.3037829099999</v>
      </c>
      <c r="W25" s="36">
        <f>SUMIFS(СВЦЭМ!$D$39:$D$782,СВЦЭМ!$A$39:$A$782,$A25,СВЦЭМ!$B$39:$B$782,W$11)+'СЕТ СН'!$F$14+СВЦЭМ!$D$10+'СЕТ СН'!$F$8*'СЕТ СН'!$F$9-'СЕТ СН'!$F$26</f>
        <v>2079.6235919400001</v>
      </c>
      <c r="X25" s="36">
        <f>SUMIFS(СВЦЭМ!$D$39:$D$782,СВЦЭМ!$A$39:$A$782,$A25,СВЦЭМ!$B$39:$B$782,X$11)+'СЕТ СН'!$F$14+СВЦЭМ!$D$10+'СЕТ СН'!$F$8*'СЕТ СН'!$F$9-'СЕТ СН'!$F$26</f>
        <v>2148.5387118799999</v>
      </c>
      <c r="Y25" s="36">
        <f>SUMIFS(СВЦЭМ!$D$39:$D$782,СВЦЭМ!$A$39:$A$782,$A25,СВЦЭМ!$B$39:$B$782,Y$11)+'СЕТ СН'!$F$14+СВЦЭМ!$D$10+'СЕТ СН'!$F$8*'СЕТ СН'!$F$9-'СЕТ СН'!$F$26</f>
        <v>2222.0928164800002</v>
      </c>
    </row>
    <row r="26" spans="1:25" ht="15.75" x14ac:dyDescent="0.2">
      <c r="A26" s="35">
        <f t="shared" si="0"/>
        <v>45580</v>
      </c>
      <c r="B26" s="36">
        <f>SUMIFS(СВЦЭМ!$D$39:$D$782,СВЦЭМ!$A$39:$A$782,$A26,СВЦЭМ!$B$39:$B$782,B$11)+'СЕТ СН'!$F$14+СВЦЭМ!$D$10+'СЕТ СН'!$F$8*'СЕТ СН'!$F$9-'СЕТ СН'!$F$26</f>
        <v>2319.2427009000003</v>
      </c>
      <c r="C26" s="36">
        <f>SUMIFS(СВЦЭМ!$D$39:$D$782,СВЦЭМ!$A$39:$A$782,$A26,СВЦЭМ!$B$39:$B$782,C$11)+'СЕТ СН'!$F$14+СВЦЭМ!$D$10+'СЕТ СН'!$F$8*'СЕТ СН'!$F$9-'СЕТ СН'!$F$26</f>
        <v>2389.0497542899998</v>
      </c>
      <c r="D26" s="36">
        <f>SUMIFS(СВЦЭМ!$D$39:$D$782,СВЦЭМ!$A$39:$A$782,$A26,СВЦЭМ!$B$39:$B$782,D$11)+'СЕТ СН'!$F$14+СВЦЭМ!$D$10+'СЕТ СН'!$F$8*'СЕТ СН'!$F$9-'СЕТ СН'!$F$26</f>
        <v>2405.6002402200002</v>
      </c>
      <c r="E26" s="36">
        <f>SUMIFS(СВЦЭМ!$D$39:$D$782,СВЦЭМ!$A$39:$A$782,$A26,СВЦЭМ!$B$39:$B$782,E$11)+'СЕТ СН'!$F$14+СВЦЭМ!$D$10+'СЕТ СН'!$F$8*'СЕТ СН'!$F$9-'СЕТ СН'!$F$26</f>
        <v>2321.61893298</v>
      </c>
      <c r="F26" s="36">
        <f>SUMIFS(СВЦЭМ!$D$39:$D$782,СВЦЭМ!$A$39:$A$782,$A26,СВЦЭМ!$B$39:$B$782,F$11)+'СЕТ СН'!$F$14+СВЦЭМ!$D$10+'СЕТ СН'!$F$8*'СЕТ СН'!$F$9-'СЕТ СН'!$F$26</f>
        <v>2431.0816882899999</v>
      </c>
      <c r="G26" s="36">
        <f>SUMIFS(СВЦЭМ!$D$39:$D$782,СВЦЭМ!$A$39:$A$782,$A26,СВЦЭМ!$B$39:$B$782,G$11)+'СЕТ СН'!$F$14+СВЦЭМ!$D$10+'СЕТ СН'!$F$8*'СЕТ СН'!$F$9-'СЕТ СН'!$F$26</f>
        <v>2345.4432362500002</v>
      </c>
      <c r="H26" s="36">
        <f>SUMIFS(СВЦЭМ!$D$39:$D$782,СВЦЭМ!$A$39:$A$782,$A26,СВЦЭМ!$B$39:$B$782,H$11)+'СЕТ СН'!$F$14+СВЦЭМ!$D$10+'СЕТ СН'!$F$8*'СЕТ СН'!$F$9-'СЕТ СН'!$F$26</f>
        <v>2272.55151832</v>
      </c>
      <c r="I26" s="36">
        <f>SUMIFS(СВЦЭМ!$D$39:$D$782,СВЦЭМ!$A$39:$A$782,$A26,СВЦЭМ!$B$39:$B$782,I$11)+'СЕТ СН'!$F$14+СВЦЭМ!$D$10+'СЕТ СН'!$F$8*'СЕТ СН'!$F$9-'СЕТ СН'!$F$26</f>
        <v>2167.3382476100001</v>
      </c>
      <c r="J26" s="36">
        <f>SUMIFS(СВЦЭМ!$D$39:$D$782,СВЦЭМ!$A$39:$A$782,$A26,СВЦЭМ!$B$39:$B$782,J$11)+'СЕТ СН'!$F$14+СВЦЭМ!$D$10+'СЕТ СН'!$F$8*'СЕТ СН'!$F$9-'СЕТ СН'!$F$26</f>
        <v>2117.8736423400001</v>
      </c>
      <c r="K26" s="36">
        <f>SUMIFS(СВЦЭМ!$D$39:$D$782,СВЦЭМ!$A$39:$A$782,$A26,СВЦЭМ!$B$39:$B$782,K$11)+'СЕТ СН'!$F$14+СВЦЭМ!$D$10+'СЕТ СН'!$F$8*'СЕТ СН'!$F$9-'СЕТ СН'!$F$26</f>
        <v>2097.4685460599999</v>
      </c>
      <c r="L26" s="36">
        <f>SUMIFS(СВЦЭМ!$D$39:$D$782,СВЦЭМ!$A$39:$A$782,$A26,СВЦЭМ!$B$39:$B$782,L$11)+'СЕТ СН'!$F$14+СВЦЭМ!$D$10+'СЕТ СН'!$F$8*'СЕТ СН'!$F$9-'СЕТ СН'!$F$26</f>
        <v>2105.97147541</v>
      </c>
      <c r="M26" s="36">
        <f>SUMIFS(СВЦЭМ!$D$39:$D$782,СВЦЭМ!$A$39:$A$782,$A26,СВЦЭМ!$B$39:$B$782,M$11)+'СЕТ СН'!$F$14+СВЦЭМ!$D$10+'СЕТ СН'!$F$8*'СЕТ СН'!$F$9-'СЕТ СН'!$F$26</f>
        <v>2103.3904647499999</v>
      </c>
      <c r="N26" s="36">
        <f>SUMIFS(СВЦЭМ!$D$39:$D$782,СВЦЭМ!$A$39:$A$782,$A26,СВЦЭМ!$B$39:$B$782,N$11)+'СЕТ СН'!$F$14+СВЦЭМ!$D$10+'СЕТ СН'!$F$8*'СЕТ СН'!$F$9-'СЕТ СН'!$F$26</f>
        <v>2109.4548403700001</v>
      </c>
      <c r="O26" s="36">
        <f>SUMIFS(СВЦЭМ!$D$39:$D$782,СВЦЭМ!$A$39:$A$782,$A26,СВЦЭМ!$B$39:$B$782,O$11)+'СЕТ СН'!$F$14+СВЦЭМ!$D$10+'СЕТ СН'!$F$8*'СЕТ СН'!$F$9-'СЕТ СН'!$F$26</f>
        <v>2058.4623262200003</v>
      </c>
      <c r="P26" s="36">
        <f>SUMIFS(СВЦЭМ!$D$39:$D$782,СВЦЭМ!$A$39:$A$782,$A26,СВЦЭМ!$B$39:$B$782,P$11)+'СЕТ СН'!$F$14+СВЦЭМ!$D$10+'СЕТ СН'!$F$8*'СЕТ СН'!$F$9-'СЕТ СН'!$F$26</f>
        <v>2076.4659365400003</v>
      </c>
      <c r="Q26" s="36">
        <f>SUMIFS(СВЦЭМ!$D$39:$D$782,СВЦЭМ!$A$39:$A$782,$A26,СВЦЭМ!$B$39:$B$782,Q$11)+'СЕТ СН'!$F$14+СВЦЭМ!$D$10+'СЕТ СН'!$F$8*'СЕТ СН'!$F$9-'СЕТ СН'!$F$26</f>
        <v>2142.38935679</v>
      </c>
      <c r="R26" s="36">
        <f>SUMIFS(СВЦЭМ!$D$39:$D$782,СВЦЭМ!$A$39:$A$782,$A26,СВЦЭМ!$B$39:$B$782,R$11)+'СЕТ СН'!$F$14+СВЦЭМ!$D$10+'СЕТ СН'!$F$8*'СЕТ СН'!$F$9-'СЕТ СН'!$F$26</f>
        <v>2131.9475573300001</v>
      </c>
      <c r="S26" s="36">
        <f>SUMIFS(СВЦЭМ!$D$39:$D$782,СВЦЭМ!$A$39:$A$782,$A26,СВЦЭМ!$B$39:$B$782,S$11)+'СЕТ СН'!$F$14+СВЦЭМ!$D$10+'СЕТ СН'!$F$8*'СЕТ СН'!$F$9-'СЕТ СН'!$F$26</f>
        <v>2162.0866638400003</v>
      </c>
      <c r="T26" s="36">
        <f>SUMIFS(СВЦЭМ!$D$39:$D$782,СВЦЭМ!$A$39:$A$782,$A26,СВЦЭМ!$B$39:$B$782,T$11)+'СЕТ СН'!$F$14+СВЦЭМ!$D$10+'СЕТ СН'!$F$8*'СЕТ СН'!$F$9-'СЕТ СН'!$F$26</f>
        <v>2082.6993773200002</v>
      </c>
      <c r="U26" s="36">
        <f>SUMIFS(СВЦЭМ!$D$39:$D$782,СВЦЭМ!$A$39:$A$782,$A26,СВЦЭМ!$B$39:$B$782,U$11)+'СЕТ СН'!$F$14+СВЦЭМ!$D$10+'СЕТ СН'!$F$8*'СЕТ СН'!$F$9-'СЕТ СН'!$F$26</f>
        <v>2026.1492242699999</v>
      </c>
      <c r="V26" s="36">
        <f>SUMIFS(СВЦЭМ!$D$39:$D$782,СВЦЭМ!$A$39:$A$782,$A26,СВЦЭМ!$B$39:$B$782,V$11)+'СЕТ СН'!$F$14+СВЦЭМ!$D$10+'СЕТ СН'!$F$8*'СЕТ СН'!$F$9-'СЕТ СН'!$F$26</f>
        <v>2048.8647520600002</v>
      </c>
      <c r="W26" s="36">
        <f>SUMIFS(СВЦЭМ!$D$39:$D$782,СВЦЭМ!$A$39:$A$782,$A26,СВЦЭМ!$B$39:$B$782,W$11)+'СЕТ СН'!$F$14+СВЦЭМ!$D$10+'СЕТ СН'!$F$8*'СЕТ СН'!$F$9-'СЕТ СН'!$F$26</f>
        <v>2055.8529399499998</v>
      </c>
      <c r="X26" s="36">
        <f>SUMIFS(СВЦЭМ!$D$39:$D$782,СВЦЭМ!$A$39:$A$782,$A26,СВЦЭМ!$B$39:$B$782,X$11)+'СЕТ СН'!$F$14+СВЦЭМ!$D$10+'СЕТ СН'!$F$8*'СЕТ СН'!$F$9-'СЕТ СН'!$F$26</f>
        <v>2112.38867751</v>
      </c>
      <c r="Y26" s="36">
        <f>SUMIFS(СВЦЭМ!$D$39:$D$782,СВЦЭМ!$A$39:$A$782,$A26,СВЦЭМ!$B$39:$B$782,Y$11)+'СЕТ СН'!$F$14+СВЦЭМ!$D$10+'СЕТ СН'!$F$8*'СЕТ СН'!$F$9-'СЕТ СН'!$F$26</f>
        <v>2178.4819483300003</v>
      </c>
    </row>
    <row r="27" spans="1:25" ht="15.75" x14ac:dyDescent="0.2">
      <c r="A27" s="35">
        <f t="shared" si="0"/>
        <v>45581</v>
      </c>
      <c r="B27" s="36">
        <f>SUMIFS(СВЦЭМ!$D$39:$D$782,СВЦЭМ!$A$39:$A$782,$A27,СВЦЭМ!$B$39:$B$782,B$11)+'СЕТ СН'!$F$14+СВЦЭМ!$D$10+'СЕТ СН'!$F$8*'СЕТ СН'!$F$9-'СЕТ СН'!$F$26</f>
        <v>2266.7082923500002</v>
      </c>
      <c r="C27" s="36">
        <f>SUMIFS(СВЦЭМ!$D$39:$D$782,СВЦЭМ!$A$39:$A$782,$A27,СВЦЭМ!$B$39:$B$782,C$11)+'СЕТ СН'!$F$14+СВЦЭМ!$D$10+'СЕТ СН'!$F$8*'СЕТ СН'!$F$9-'СЕТ СН'!$F$26</f>
        <v>2339.2363873099998</v>
      </c>
      <c r="D27" s="36">
        <f>SUMIFS(СВЦЭМ!$D$39:$D$782,СВЦЭМ!$A$39:$A$782,$A27,СВЦЭМ!$B$39:$B$782,D$11)+'СЕТ СН'!$F$14+СВЦЭМ!$D$10+'СЕТ СН'!$F$8*'СЕТ СН'!$F$9-'СЕТ СН'!$F$26</f>
        <v>2336.0250945399998</v>
      </c>
      <c r="E27" s="36">
        <f>SUMIFS(СВЦЭМ!$D$39:$D$782,СВЦЭМ!$A$39:$A$782,$A27,СВЦЭМ!$B$39:$B$782,E$11)+'СЕТ СН'!$F$14+СВЦЭМ!$D$10+'СЕТ СН'!$F$8*'СЕТ СН'!$F$9-'СЕТ СН'!$F$26</f>
        <v>2332.5710618899998</v>
      </c>
      <c r="F27" s="36">
        <f>SUMIFS(СВЦЭМ!$D$39:$D$782,СВЦЭМ!$A$39:$A$782,$A27,СВЦЭМ!$B$39:$B$782,F$11)+'СЕТ СН'!$F$14+СВЦЭМ!$D$10+'СЕТ СН'!$F$8*'СЕТ СН'!$F$9-'СЕТ СН'!$F$26</f>
        <v>2331.14005434</v>
      </c>
      <c r="G27" s="36">
        <f>SUMIFS(СВЦЭМ!$D$39:$D$782,СВЦЭМ!$A$39:$A$782,$A27,СВЦЭМ!$B$39:$B$782,G$11)+'СЕТ СН'!$F$14+СВЦЭМ!$D$10+'СЕТ СН'!$F$8*'СЕТ СН'!$F$9-'СЕТ СН'!$F$26</f>
        <v>2346.1527480499999</v>
      </c>
      <c r="H27" s="36">
        <f>SUMIFS(СВЦЭМ!$D$39:$D$782,СВЦЭМ!$A$39:$A$782,$A27,СВЦЭМ!$B$39:$B$782,H$11)+'СЕТ СН'!$F$14+СВЦЭМ!$D$10+'СЕТ СН'!$F$8*'СЕТ СН'!$F$9-'СЕТ СН'!$F$26</f>
        <v>2293.42384838</v>
      </c>
      <c r="I27" s="36">
        <f>SUMIFS(СВЦЭМ!$D$39:$D$782,СВЦЭМ!$A$39:$A$782,$A27,СВЦЭМ!$B$39:$B$782,I$11)+'СЕТ СН'!$F$14+СВЦЭМ!$D$10+'СЕТ СН'!$F$8*'СЕТ СН'!$F$9-'СЕТ СН'!$F$26</f>
        <v>2195.8815198400002</v>
      </c>
      <c r="J27" s="36">
        <f>SUMIFS(СВЦЭМ!$D$39:$D$782,СВЦЭМ!$A$39:$A$782,$A27,СВЦЭМ!$B$39:$B$782,J$11)+'СЕТ СН'!$F$14+СВЦЭМ!$D$10+'СЕТ СН'!$F$8*'СЕТ СН'!$F$9-'СЕТ СН'!$F$26</f>
        <v>2141.25917325</v>
      </c>
      <c r="K27" s="36">
        <f>SUMIFS(СВЦЭМ!$D$39:$D$782,СВЦЭМ!$A$39:$A$782,$A27,СВЦЭМ!$B$39:$B$782,K$11)+'СЕТ СН'!$F$14+СВЦЭМ!$D$10+'СЕТ СН'!$F$8*'СЕТ СН'!$F$9-'СЕТ СН'!$F$26</f>
        <v>2139.36302772</v>
      </c>
      <c r="L27" s="36">
        <f>SUMIFS(СВЦЭМ!$D$39:$D$782,СВЦЭМ!$A$39:$A$782,$A27,СВЦЭМ!$B$39:$B$782,L$11)+'СЕТ СН'!$F$14+СВЦЭМ!$D$10+'СЕТ СН'!$F$8*'СЕТ СН'!$F$9-'СЕТ СН'!$F$26</f>
        <v>2126.9003124400001</v>
      </c>
      <c r="M27" s="36">
        <f>SUMIFS(СВЦЭМ!$D$39:$D$782,СВЦЭМ!$A$39:$A$782,$A27,СВЦЭМ!$B$39:$B$782,M$11)+'СЕТ СН'!$F$14+СВЦЭМ!$D$10+'СЕТ СН'!$F$8*'СЕТ СН'!$F$9-'СЕТ СН'!$F$26</f>
        <v>2148.7837857</v>
      </c>
      <c r="N27" s="36">
        <f>SUMIFS(СВЦЭМ!$D$39:$D$782,СВЦЭМ!$A$39:$A$782,$A27,СВЦЭМ!$B$39:$B$782,N$11)+'СЕТ СН'!$F$14+СВЦЭМ!$D$10+'СЕТ СН'!$F$8*'СЕТ СН'!$F$9-'СЕТ СН'!$F$26</f>
        <v>2168.12445153</v>
      </c>
      <c r="O27" s="36">
        <f>SUMIFS(СВЦЭМ!$D$39:$D$782,СВЦЭМ!$A$39:$A$782,$A27,СВЦЭМ!$B$39:$B$782,O$11)+'СЕТ СН'!$F$14+СВЦЭМ!$D$10+'СЕТ СН'!$F$8*'СЕТ СН'!$F$9-'СЕТ СН'!$F$26</f>
        <v>2140.1074239099999</v>
      </c>
      <c r="P27" s="36">
        <f>SUMIFS(СВЦЭМ!$D$39:$D$782,СВЦЭМ!$A$39:$A$782,$A27,СВЦЭМ!$B$39:$B$782,P$11)+'СЕТ СН'!$F$14+СВЦЭМ!$D$10+'СЕТ СН'!$F$8*'СЕТ СН'!$F$9-'СЕТ СН'!$F$26</f>
        <v>2152.88301856</v>
      </c>
      <c r="Q27" s="36">
        <f>SUMIFS(СВЦЭМ!$D$39:$D$782,СВЦЭМ!$A$39:$A$782,$A27,СВЦЭМ!$B$39:$B$782,Q$11)+'СЕТ СН'!$F$14+СВЦЭМ!$D$10+'СЕТ СН'!$F$8*'СЕТ СН'!$F$9-'СЕТ СН'!$F$26</f>
        <v>2184.0664713400001</v>
      </c>
      <c r="R27" s="36">
        <f>SUMIFS(СВЦЭМ!$D$39:$D$782,СВЦЭМ!$A$39:$A$782,$A27,СВЦЭМ!$B$39:$B$782,R$11)+'СЕТ СН'!$F$14+СВЦЭМ!$D$10+'СЕТ СН'!$F$8*'СЕТ СН'!$F$9-'СЕТ СН'!$F$26</f>
        <v>2166.9984951400002</v>
      </c>
      <c r="S27" s="36">
        <f>SUMIFS(СВЦЭМ!$D$39:$D$782,СВЦЭМ!$A$39:$A$782,$A27,СВЦЭМ!$B$39:$B$782,S$11)+'СЕТ СН'!$F$14+СВЦЭМ!$D$10+'СЕТ СН'!$F$8*'СЕТ СН'!$F$9-'СЕТ СН'!$F$26</f>
        <v>2168.6977746000002</v>
      </c>
      <c r="T27" s="36">
        <f>SUMIFS(СВЦЭМ!$D$39:$D$782,СВЦЭМ!$A$39:$A$782,$A27,СВЦЭМ!$B$39:$B$782,T$11)+'СЕТ СН'!$F$14+СВЦЭМ!$D$10+'СЕТ СН'!$F$8*'СЕТ СН'!$F$9-'СЕТ СН'!$F$26</f>
        <v>2101.6213238400001</v>
      </c>
      <c r="U27" s="36">
        <f>SUMIFS(СВЦЭМ!$D$39:$D$782,СВЦЭМ!$A$39:$A$782,$A27,СВЦЭМ!$B$39:$B$782,U$11)+'СЕТ СН'!$F$14+СВЦЭМ!$D$10+'СЕТ СН'!$F$8*'СЕТ СН'!$F$9-'СЕТ СН'!$F$26</f>
        <v>2065.0480130300002</v>
      </c>
      <c r="V27" s="36">
        <f>SUMIFS(СВЦЭМ!$D$39:$D$782,СВЦЭМ!$A$39:$A$782,$A27,СВЦЭМ!$B$39:$B$782,V$11)+'СЕТ СН'!$F$14+СВЦЭМ!$D$10+'СЕТ СН'!$F$8*'СЕТ СН'!$F$9-'СЕТ СН'!$F$26</f>
        <v>2048.7591104100002</v>
      </c>
      <c r="W27" s="36">
        <f>SUMIFS(СВЦЭМ!$D$39:$D$782,СВЦЭМ!$A$39:$A$782,$A27,СВЦЭМ!$B$39:$B$782,W$11)+'СЕТ СН'!$F$14+СВЦЭМ!$D$10+'СЕТ СН'!$F$8*'СЕТ СН'!$F$9-'СЕТ СН'!$F$26</f>
        <v>2086.0761710199999</v>
      </c>
      <c r="X27" s="36">
        <f>SUMIFS(СВЦЭМ!$D$39:$D$782,СВЦЭМ!$A$39:$A$782,$A27,СВЦЭМ!$B$39:$B$782,X$11)+'СЕТ СН'!$F$14+СВЦЭМ!$D$10+'СЕТ СН'!$F$8*'СЕТ СН'!$F$9-'СЕТ СН'!$F$26</f>
        <v>2142.1821580999999</v>
      </c>
      <c r="Y27" s="36">
        <f>SUMIFS(СВЦЭМ!$D$39:$D$782,СВЦЭМ!$A$39:$A$782,$A27,СВЦЭМ!$B$39:$B$782,Y$11)+'СЕТ СН'!$F$14+СВЦЭМ!$D$10+'СЕТ СН'!$F$8*'СЕТ СН'!$F$9-'СЕТ СН'!$F$26</f>
        <v>2198.7693661399999</v>
      </c>
    </row>
    <row r="28" spans="1:25" ht="15.75" x14ac:dyDescent="0.2">
      <c r="A28" s="35">
        <f t="shared" si="0"/>
        <v>45582</v>
      </c>
      <c r="B28" s="36">
        <f>SUMIFS(СВЦЭМ!$D$39:$D$782,СВЦЭМ!$A$39:$A$782,$A28,СВЦЭМ!$B$39:$B$782,B$11)+'СЕТ СН'!$F$14+СВЦЭМ!$D$10+'СЕТ СН'!$F$8*'СЕТ СН'!$F$9-'СЕТ СН'!$F$26</f>
        <v>2268.4712347200002</v>
      </c>
      <c r="C28" s="36">
        <f>SUMIFS(СВЦЭМ!$D$39:$D$782,СВЦЭМ!$A$39:$A$782,$A28,СВЦЭМ!$B$39:$B$782,C$11)+'СЕТ СН'!$F$14+СВЦЭМ!$D$10+'СЕТ СН'!$F$8*'СЕТ СН'!$F$9-'СЕТ СН'!$F$26</f>
        <v>2352.7699548099999</v>
      </c>
      <c r="D28" s="36">
        <f>SUMIFS(СВЦЭМ!$D$39:$D$782,СВЦЭМ!$A$39:$A$782,$A28,СВЦЭМ!$B$39:$B$782,D$11)+'СЕТ СН'!$F$14+СВЦЭМ!$D$10+'СЕТ СН'!$F$8*'СЕТ СН'!$F$9-'СЕТ СН'!$F$26</f>
        <v>2393.0096942499999</v>
      </c>
      <c r="E28" s="36">
        <f>SUMIFS(СВЦЭМ!$D$39:$D$782,СВЦЭМ!$A$39:$A$782,$A28,СВЦЭМ!$B$39:$B$782,E$11)+'СЕТ СН'!$F$14+СВЦЭМ!$D$10+'СЕТ СН'!$F$8*'СЕТ СН'!$F$9-'СЕТ СН'!$F$26</f>
        <v>2403.9935814299997</v>
      </c>
      <c r="F28" s="36">
        <f>SUMIFS(СВЦЭМ!$D$39:$D$782,СВЦЭМ!$A$39:$A$782,$A28,СВЦЭМ!$B$39:$B$782,F$11)+'СЕТ СН'!$F$14+СВЦЭМ!$D$10+'СЕТ СН'!$F$8*'СЕТ СН'!$F$9-'СЕТ СН'!$F$26</f>
        <v>2404.3375047499999</v>
      </c>
      <c r="G28" s="36">
        <f>SUMIFS(СВЦЭМ!$D$39:$D$782,СВЦЭМ!$A$39:$A$782,$A28,СВЦЭМ!$B$39:$B$782,G$11)+'СЕТ СН'!$F$14+СВЦЭМ!$D$10+'СЕТ СН'!$F$8*'СЕТ СН'!$F$9-'СЕТ СН'!$F$26</f>
        <v>2374.5300042399999</v>
      </c>
      <c r="H28" s="36">
        <f>SUMIFS(СВЦЭМ!$D$39:$D$782,СВЦЭМ!$A$39:$A$782,$A28,СВЦЭМ!$B$39:$B$782,H$11)+'СЕТ СН'!$F$14+СВЦЭМ!$D$10+'СЕТ СН'!$F$8*'СЕТ СН'!$F$9-'СЕТ СН'!$F$26</f>
        <v>2277.6640226499999</v>
      </c>
      <c r="I28" s="36">
        <f>SUMIFS(СВЦЭМ!$D$39:$D$782,СВЦЭМ!$A$39:$A$782,$A28,СВЦЭМ!$B$39:$B$782,I$11)+'СЕТ СН'!$F$14+СВЦЭМ!$D$10+'СЕТ СН'!$F$8*'СЕТ СН'!$F$9-'СЕТ СН'!$F$26</f>
        <v>2143.1562945199998</v>
      </c>
      <c r="J28" s="36">
        <f>SUMIFS(СВЦЭМ!$D$39:$D$782,СВЦЭМ!$A$39:$A$782,$A28,СВЦЭМ!$B$39:$B$782,J$11)+'СЕТ СН'!$F$14+СВЦЭМ!$D$10+'СЕТ СН'!$F$8*'СЕТ СН'!$F$9-'СЕТ СН'!$F$26</f>
        <v>2099.2098599000001</v>
      </c>
      <c r="K28" s="36">
        <f>SUMIFS(СВЦЭМ!$D$39:$D$782,СВЦЭМ!$A$39:$A$782,$A28,СВЦЭМ!$B$39:$B$782,K$11)+'СЕТ СН'!$F$14+СВЦЭМ!$D$10+'СЕТ СН'!$F$8*'СЕТ СН'!$F$9-'СЕТ СН'!$F$26</f>
        <v>2092.9053630100002</v>
      </c>
      <c r="L28" s="36">
        <f>SUMIFS(СВЦЭМ!$D$39:$D$782,СВЦЭМ!$A$39:$A$782,$A28,СВЦЭМ!$B$39:$B$782,L$11)+'СЕТ СН'!$F$14+СВЦЭМ!$D$10+'СЕТ СН'!$F$8*'СЕТ СН'!$F$9-'СЕТ СН'!$F$26</f>
        <v>2079.1380973700002</v>
      </c>
      <c r="M28" s="36">
        <f>SUMIFS(СВЦЭМ!$D$39:$D$782,СВЦЭМ!$A$39:$A$782,$A28,СВЦЭМ!$B$39:$B$782,M$11)+'СЕТ СН'!$F$14+СВЦЭМ!$D$10+'СЕТ СН'!$F$8*'СЕТ СН'!$F$9-'СЕТ СН'!$F$26</f>
        <v>2082.5749435900002</v>
      </c>
      <c r="N28" s="36">
        <f>SUMIFS(СВЦЭМ!$D$39:$D$782,СВЦЭМ!$A$39:$A$782,$A28,СВЦЭМ!$B$39:$B$782,N$11)+'СЕТ СН'!$F$14+СВЦЭМ!$D$10+'СЕТ СН'!$F$8*'СЕТ СН'!$F$9-'СЕТ СН'!$F$26</f>
        <v>2099.1515656300003</v>
      </c>
      <c r="O28" s="36">
        <f>SUMIFS(СВЦЭМ!$D$39:$D$782,СВЦЭМ!$A$39:$A$782,$A28,СВЦЭМ!$B$39:$B$782,O$11)+'СЕТ СН'!$F$14+СВЦЭМ!$D$10+'СЕТ СН'!$F$8*'СЕТ СН'!$F$9-'СЕТ СН'!$F$26</f>
        <v>2106.8670637800001</v>
      </c>
      <c r="P28" s="36">
        <f>SUMIFS(СВЦЭМ!$D$39:$D$782,СВЦЭМ!$A$39:$A$782,$A28,СВЦЭМ!$B$39:$B$782,P$11)+'СЕТ СН'!$F$14+СВЦЭМ!$D$10+'СЕТ СН'!$F$8*'СЕТ СН'!$F$9-'СЕТ СН'!$F$26</f>
        <v>2113.1504461899999</v>
      </c>
      <c r="Q28" s="36">
        <f>SUMIFS(СВЦЭМ!$D$39:$D$782,СВЦЭМ!$A$39:$A$782,$A28,СВЦЭМ!$B$39:$B$782,Q$11)+'СЕТ СН'!$F$14+СВЦЭМ!$D$10+'СЕТ СН'!$F$8*'СЕТ СН'!$F$9-'СЕТ СН'!$F$26</f>
        <v>2158.4460094300002</v>
      </c>
      <c r="R28" s="36">
        <f>SUMIFS(СВЦЭМ!$D$39:$D$782,СВЦЭМ!$A$39:$A$782,$A28,СВЦЭМ!$B$39:$B$782,R$11)+'СЕТ СН'!$F$14+СВЦЭМ!$D$10+'СЕТ СН'!$F$8*'СЕТ СН'!$F$9-'СЕТ СН'!$F$26</f>
        <v>2133.5230917200001</v>
      </c>
      <c r="S28" s="36">
        <f>SUMIFS(СВЦЭМ!$D$39:$D$782,СВЦЭМ!$A$39:$A$782,$A28,СВЦЭМ!$B$39:$B$782,S$11)+'СЕТ СН'!$F$14+СВЦЭМ!$D$10+'СЕТ СН'!$F$8*'СЕТ СН'!$F$9-'СЕТ СН'!$F$26</f>
        <v>2136.6614467600002</v>
      </c>
      <c r="T28" s="36">
        <f>SUMIFS(СВЦЭМ!$D$39:$D$782,СВЦЭМ!$A$39:$A$782,$A28,СВЦЭМ!$B$39:$B$782,T$11)+'СЕТ СН'!$F$14+СВЦЭМ!$D$10+'СЕТ СН'!$F$8*'СЕТ СН'!$F$9-'СЕТ СН'!$F$26</f>
        <v>2047.8358631599999</v>
      </c>
      <c r="U28" s="36">
        <f>SUMIFS(СВЦЭМ!$D$39:$D$782,СВЦЭМ!$A$39:$A$782,$A28,СВЦЭМ!$B$39:$B$782,U$11)+'СЕТ СН'!$F$14+СВЦЭМ!$D$10+'СЕТ СН'!$F$8*'СЕТ СН'!$F$9-'СЕТ СН'!$F$26</f>
        <v>2015.12667268</v>
      </c>
      <c r="V28" s="36">
        <f>SUMIFS(СВЦЭМ!$D$39:$D$782,СВЦЭМ!$A$39:$A$782,$A28,СВЦЭМ!$B$39:$B$782,V$11)+'СЕТ СН'!$F$14+СВЦЭМ!$D$10+'СЕТ СН'!$F$8*'СЕТ СН'!$F$9-'СЕТ СН'!$F$26</f>
        <v>2019.3600214099999</v>
      </c>
      <c r="W28" s="36">
        <f>SUMIFS(СВЦЭМ!$D$39:$D$782,СВЦЭМ!$A$39:$A$782,$A28,СВЦЭМ!$B$39:$B$782,W$11)+'СЕТ СН'!$F$14+СВЦЭМ!$D$10+'СЕТ СН'!$F$8*'СЕТ СН'!$F$9-'СЕТ СН'!$F$26</f>
        <v>2050.50970241</v>
      </c>
      <c r="X28" s="36">
        <f>SUMIFS(СВЦЭМ!$D$39:$D$782,СВЦЭМ!$A$39:$A$782,$A28,СВЦЭМ!$B$39:$B$782,X$11)+'СЕТ СН'!$F$14+СВЦЭМ!$D$10+'СЕТ СН'!$F$8*'СЕТ СН'!$F$9-'СЕТ СН'!$F$26</f>
        <v>2107.9120039600002</v>
      </c>
      <c r="Y28" s="36">
        <f>SUMIFS(СВЦЭМ!$D$39:$D$782,СВЦЭМ!$A$39:$A$782,$A28,СВЦЭМ!$B$39:$B$782,Y$11)+'СЕТ СН'!$F$14+СВЦЭМ!$D$10+'СЕТ СН'!$F$8*'СЕТ СН'!$F$9-'СЕТ СН'!$F$26</f>
        <v>2139.8380882900001</v>
      </c>
    </row>
    <row r="29" spans="1:25" ht="15.75" x14ac:dyDescent="0.2">
      <c r="A29" s="35">
        <f t="shared" si="0"/>
        <v>45583</v>
      </c>
      <c r="B29" s="36">
        <f>SUMIFS(СВЦЭМ!$D$39:$D$782,СВЦЭМ!$A$39:$A$782,$A29,СВЦЭМ!$B$39:$B$782,B$11)+'СЕТ СН'!$F$14+СВЦЭМ!$D$10+'СЕТ СН'!$F$8*'СЕТ СН'!$F$9-'СЕТ СН'!$F$26</f>
        <v>2188.3193949000001</v>
      </c>
      <c r="C29" s="36">
        <f>SUMIFS(СВЦЭМ!$D$39:$D$782,СВЦЭМ!$A$39:$A$782,$A29,СВЦЭМ!$B$39:$B$782,C$11)+'СЕТ СН'!$F$14+СВЦЭМ!$D$10+'СЕТ СН'!$F$8*'СЕТ СН'!$F$9-'СЕТ СН'!$F$26</f>
        <v>2278.1972046700002</v>
      </c>
      <c r="D29" s="36">
        <f>SUMIFS(СВЦЭМ!$D$39:$D$782,СВЦЭМ!$A$39:$A$782,$A29,СВЦЭМ!$B$39:$B$782,D$11)+'СЕТ СН'!$F$14+СВЦЭМ!$D$10+'СЕТ СН'!$F$8*'СЕТ СН'!$F$9-'СЕТ СН'!$F$26</f>
        <v>2336.3540806000001</v>
      </c>
      <c r="E29" s="36">
        <f>SUMIFS(СВЦЭМ!$D$39:$D$782,СВЦЭМ!$A$39:$A$782,$A29,СВЦЭМ!$B$39:$B$782,E$11)+'СЕТ СН'!$F$14+СВЦЭМ!$D$10+'СЕТ СН'!$F$8*'СЕТ СН'!$F$9-'СЕТ СН'!$F$26</f>
        <v>2422.5075003299999</v>
      </c>
      <c r="F29" s="36">
        <f>SUMIFS(СВЦЭМ!$D$39:$D$782,СВЦЭМ!$A$39:$A$782,$A29,СВЦЭМ!$B$39:$B$782,F$11)+'СЕТ СН'!$F$14+СВЦЭМ!$D$10+'СЕТ СН'!$F$8*'СЕТ СН'!$F$9-'СЕТ СН'!$F$26</f>
        <v>2362.4085187699998</v>
      </c>
      <c r="G29" s="36">
        <f>SUMIFS(СВЦЭМ!$D$39:$D$782,СВЦЭМ!$A$39:$A$782,$A29,СВЦЭМ!$B$39:$B$782,G$11)+'СЕТ СН'!$F$14+СВЦЭМ!$D$10+'СЕТ СН'!$F$8*'СЕТ СН'!$F$9-'СЕТ СН'!$F$26</f>
        <v>2320.5012388</v>
      </c>
      <c r="H29" s="36">
        <f>SUMIFS(СВЦЭМ!$D$39:$D$782,СВЦЭМ!$A$39:$A$782,$A29,СВЦЭМ!$B$39:$B$782,H$11)+'СЕТ СН'!$F$14+СВЦЭМ!$D$10+'СЕТ СН'!$F$8*'СЕТ СН'!$F$9-'СЕТ СН'!$F$26</f>
        <v>2195.9431125300002</v>
      </c>
      <c r="I29" s="36">
        <f>SUMIFS(СВЦЭМ!$D$39:$D$782,СВЦЭМ!$A$39:$A$782,$A29,СВЦЭМ!$B$39:$B$782,I$11)+'СЕТ СН'!$F$14+СВЦЭМ!$D$10+'СЕТ СН'!$F$8*'СЕТ СН'!$F$9-'СЕТ СН'!$F$26</f>
        <v>2109.28047582</v>
      </c>
      <c r="J29" s="36">
        <f>SUMIFS(СВЦЭМ!$D$39:$D$782,СВЦЭМ!$A$39:$A$782,$A29,СВЦЭМ!$B$39:$B$782,J$11)+'СЕТ СН'!$F$14+СВЦЭМ!$D$10+'СЕТ СН'!$F$8*'СЕТ СН'!$F$9-'СЕТ СН'!$F$26</f>
        <v>2065.8154023900001</v>
      </c>
      <c r="K29" s="36">
        <f>SUMIFS(СВЦЭМ!$D$39:$D$782,СВЦЭМ!$A$39:$A$782,$A29,СВЦЭМ!$B$39:$B$782,K$11)+'СЕТ СН'!$F$14+СВЦЭМ!$D$10+'СЕТ СН'!$F$8*'СЕТ СН'!$F$9-'СЕТ СН'!$F$26</f>
        <v>2108.1229226099999</v>
      </c>
      <c r="L29" s="36">
        <f>SUMIFS(СВЦЭМ!$D$39:$D$782,СВЦЭМ!$A$39:$A$782,$A29,СВЦЭМ!$B$39:$B$782,L$11)+'СЕТ СН'!$F$14+СВЦЭМ!$D$10+'СЕТ СН'!$F$8*'СЕТ СН'!$F$9-'СЕТ СН'!$F$26</f>
        <v>2103.6502538600002</v>
      </c>
      <c r="M29" s="36">
        <f>SUMIFS(СВЦЭМ!$D$39:$D$782,СВЦЭМ!$A$39:$A$782,$A29,СВЦЭМ!$B$39:$B$782,M$11)+'СЕТ СН'!$F$14+СВЦЭМ!$D$10+'СЕТ СН'!$F$8*'СЕТ СН'!$F$9-'СЕТ СН'!$F$26</f>
        <v>2107.9806503999998</v>
      </c>
      <c r="N29" s="36">
        <f>SUMIFS(СВЦЭМ!$D$39:$D$782,СВЦЭМ!$A$39:$A$782,$A29,СВЦЭМ!$B$39:$B$782,N$11)+'СЕТ СН'!$F$14+СВЦЭМ!$D$10+'СЕТ СН'!$F$8*'СЕТ СН'!$F$9-'СЕТ СН'!$F$26</f>
        <v>2128.1525749400002</v>
      </c>
      <c r="O29" s="36">
        <f>SUMIFS(СВЦЭМ!$D$39:$D$782,СВЦЭМ!$A$39:$A$782,$A29,СВЦЭМ!$B$39:$B$782,O$11)+'СЕТ СН'!$F$14+СВЦЭМ!$D$10+'СЕТ СН'!$F$8*'СЕТ СН'!$F$9-'СЕТ СН'!$F$26</f>
        <v>2114.94323674</v>
      </c>
      <c r="P29" s="36">
        <f>SUMIFS(СВЦЭМ!$D$39:$D$782,СВЦЭМ!$A$39:$A$782,$A29,СВЦЭМ!$B$39:$B$782,P$11)+'СЕТ СН'!$F$14+СВЦЭМ!$D$10+'СЕТ СН'!$F$8*'СЕТ СН'!$F$9-'СЕТ СН'!$F$26</f>
        <v>2121.0648729200002</v>
      </c>
      <c r="Q29" s="36">
        <f>SUMIFS(СВЦЭМ!$D$39:$D$782,СВЦЭМ!$A$39:$A$782,$A29,СВЦЭМ!$B$39:$B$782,Q$11)+'СЕТ СН'!$F$14+СВЦЭМ!$D$10+'СЕТ СН'!$F$8*'СЕТ СН'!$F$9-'СЕТ СН'!$F$26</f>
        <v>2143.11481985</v>
      </c>
      <c r="R29" s="36">
        <f>SUMIFS(СВЦЭМ!$D$39:$D$782,СВЦЭМ!$A$39:$A$782,$A29,СВЦЭМ!$B$39:$B$782,R$11)+'СЕТ СН'!$F$14+СВЦЭМ!$D$10+'СЕТ СН'!$F$8*'СЕТ СН'!$F$9-'СЕТ СН'!$F$26</f>
        <v>2126.2513124500001</v>
      </c>
      <c r="S29" s="36">
        <f>SUMIFS(СВЦЭМ!$D$39:$D$782,СВЦЭМ!$A$39:$A$782,$A29,СВЦЭМ!$B$39:$B$782,S$11)+'СЕТ СН'!$F$14+СВЦЭМ!$D$10+'СЕТ СН'!$F$8*'СЕТ СН'!$F$9-'СЕТ СН'!$F$26</f>
        <v>2103.312218</v>
      </c>
      <c r="T29" s="36">
        <f>SUMIFS(СВЦЭМ!$D$39:$D$782,СВЦЭМ!$A$39:$A$782,$A29,СВЦЭМ!$B$39:$B$782,T$11)+'СЕТ СН'!$F$14+СВЦЭМ!$D$10+'СЕТ СН'!$F$8*'СЕТ СН'!$F$9-'СЕТ СН'!$F$26</f>
        <v>2060.6303817100002</v>
      </c>
      <c r="U29" s="36">
        <f>SUMIFS(СВЦЭМ!$D$39:$D$782,СВЦЭМ!$A$39:$A$782,$A29,СВЦЭМ!$B$39:$B$782,U$11)+'СЕТ СН'!$F$14+СВЦЭМ!$D$10+'СЕТ СН'!$F$8*'СЕТ СН'!$F$9-'СЕТ СН'!$F$26</f>
        <v>2041.2355974499999</v>
      </c>
      <c r="V29" s="36">
        <f>SUMIFS(СВЦЭМ!$D$39:$D$782,СВЦЭМ!$A$39:$A$782,$A29,СВЦЭМ!$B$39:$B$782,V$11)+'СЕТ СН'!$F$14+СВЦЭМ!$D$10+'СЕТ СН'!$F$8*'СЕТ СН'!$F$9-'СЕТ СН'!$F$26</f>
        <v>2058.6741102700003</v>
      </c>
      <c r="W29" s="36">
        <f>SUMIFS(СВЦЭМ!$D$39:$D$782,СВЦЭМ!$A$39:$A$782,$A29,СВЦЭМ!$B$39:$B$782,W$11)+'СЕТ СН'!$F$14+СВЦЭМ!$D$10+'СЕТ СН'!$F$8*'СЕТ СН'!$F$9-'СЕТ СН'!$F$26</f>
        <v>2085.3928150000002</v>
      </c>
      <c r="X29" s="36">
        <f>SUMIFS(СВЦЭМ!$D$39:$D$782,СВЦЭМ!$A$39:$A$782,$A29,СВЦЭМ!$B$39:$B$782,X$11)+'СЕТ СН'!$F$14+СВЦЭМ!$D$10+'СЕТ СН'!$F$8*'СЕТ СН'!$F$9-'СЕТ СН'!$F$26</f>
        <v>2145.6020253699999</v>
      </c>
      <c r="Y29" s="36">
        <f>SUMIFS(СВЦЭМ!$D$39:$D$782,СВЦЭМ!$A$39:$A$782,$A29,СВЦЭМ!$B$39:$B$782,Y$11)+'СЕТ СН'!$F$14+СВЦЭМ!$D$10+'СЕТ СН'!$F$8*'СЕТ СН'!$F$9-'СЕТ СН'!$F$26</f>
        <v>2229.0968295100001</v>
      </c>
    </row>
    <row r="30" spans="1:25" ht="15.75" x14ac:dyDescent="0.2">
      <c r="A30" s="35">
        <f t="shared" si="0"/>
        <v>45584</v>
      </c>
      <c r="B30" s="36">
        <f>SUMIFS(СВЦЭМ!$D$39:$D$782,СВЦЭМ!$A$39:$A$782,$A30,СВЦЭМ!$B$39:$B$782,B$11)+'СЕТ СН'!$F$14+СВЦЭМ!$D$10+'СЕТ СН'!$F$8*'СЕТ СН'!$F$9-'СЕТ СН'!$F$26</f>
        <v>2163.7670712700001</v>
      </c>
      <c r="C30" s="36">
        <f>SUMIFS(СВЦЭМ!$D$39:$D$782,СВЦЭМ!$A$39:$A$782,$A30,СВЦЭМ!$B$39:$B$782,C$11)+'СЕТ СН'!$F$14+СВЦЭМ!$D$10+'СЕТ СН'!$F$8*'СЕТ СН'!$F$9-'СЕТ СН'!$F$26</f>
        <v>2214.9794346399999</v>
      </c>
      <c r="D30" s="36">
        <f>SUMIFS(СВЦЭМ!$D$39:$D$782,СВЦЭМ!$A$39:$A$782,$A30,СВЦЭМ!$B$39:$B$782,D$11)+'СЕТ СН'!$F$14+СВЦЭМ!$D$10+'СЕТ СН'!$F$8*'СЕТ СН'!$F$9-'СЕТ СН'!$F$26</f>
        <v>2290.4415724800001</v>
      </c>
      <c r="E30" s="36">
        <f>SUMIFS(СВЦЭМ!$D$39:$D$782,СВЦЭМ!$A$39:$A$782,$A30,СВЦЭМ!$B$39:$B$782,E$11)+'СЕТ СН'!$F$14+СВЦЭМ!$D$10+'СЕТ СН'!$F$8*'СЕТ СН'!$F$9-'СЕТ СН'!$F$26</f>
        <v>2298.0757010999996</v>
      </c>
      <c r="F30" s="36">
        <f>SUMIFS(СВЦЭМ!$D$39:$D$782,СВЦЭМ!$A$39:$A$782,$A30,СВЦЭМ!$B$39:$B$782,F$11)+'СЕТ СН'!$F$14+СВЦЭМ!$D$10+'СЕТ СН'!$F$8*'СЕТ СН'!$F$9-'СЕТ СН'!$F$26</f>
        <v>2305.66979133</v>
      </c>
      <c r="G30" s="36">
        <f>SUMIFS(СВЦЭМ!$D$39:$D$782,СВЦЭМ!$A$39:$A$782,$A30,СВЦЭМ!$B$39:$B$782,G$11)+'СЕТ СН'!$F$14+СВЦЭМ!$D$10+'СЕТ СН'!$F$8*'СЕТ СН'!$F$9-'СЕТ СН'!$F$26</f>
        <v>2301.2149161099996</v>
      </c>
      <c r="H30" s="36">
        <f>SUMIFS(СВЦЭМ!$D$39:$D$782,СВЦЭМ!$A$39:$A$782,$A30,СВЦЭМ!$B$39:$B$782,H$11)+'СЕТ СН'!$F$14+СВЦЭМ!$D$10+'СЕТ СН'!$F$8*'СЕТ СН'!$F$9-'СЕТ СН'!$F$26</f>
        <v>2274.1858165200001</v>
      </c>
      <c r="I30" s="36">
        <f>SUMIFS(СВЦЭМ!$D$39:$D$782,СВЦЭМ!$A$39:$A$782,$A30,СВЦЭМ!$B$39:$B$782,I$11)+'СЕТ СН'!$F$14+СВЦЭМ!$D$10+'СЕТ СН'!$F$8*'СЕТ СН'!$F$9-'СЕТ СН'!$F$26</f>
        <v>2290.0279634199997</v>
      </c>
      <c r="J30" s="36">
        <f>SUMIFS(СВЦЭМ!$D$39:$D$782,СВЦЭМ!$A$39:$A$782,$A30,СВЦЭМ!$B$39:$B$782,J$11)+'СЕТ СН'!$F$14+СВЦЭМ!$D$10+'СЕТ СН'!$F$8*'СЕТ СН'!$F$9-'СЕТ СН'!$F$26</f>
        <v>2181.9608188100001</v>
      </c>
      <c r="K30" s="36">
        <f>SUMIFS(СВЦЭМ!$D$39:$D$782,СВЦЭМ!$A$39:$A$782,$A30,СВЦЭМ!$B$39:$B$782,K$11)+'СЕТ СН'!$F$14+СВЦЭМ!$D$10+'СЕТ СН'!$F$8*'СЕТ СН'!$F$9-'СЕТ СН'!$F$26</f>
        <v>2080.8945339299999</v>
      </c>
      <c r="L30" s="36">
        <f>SUMIFS(СВЦЭМ!$D$39:$D$782,СВЦЭМ!$A$39:$A$782,$A30,СВЦЭМ!$B$39:$B$782,L$11)+'СЕТ СН'!$F$14+СВЦЭМ!$D$10+'СЕТ СН'!$F$8*'СЕТ СН'!$F$9-'СЕТ СН'!$F$26</f>
        <v>2042.0270223999999</v>
      </c>
      <c r="M30" s="36">
        <f>SUMIFS(СВЦЭМ!$D$39:$D$782,СВЦЭМ!$A$39:$A$782,$A30,СВЦЭМ!$B$39:$B$782,M$11)+'СЕТ СН'!$F$14+СВЦЭМ!$D$10+'СЕТ СН'!$F$8*'СЕТ СН'!$F$9-'СЕТ СН'!$F$26</f>
        <v>2058.1291332300002</v>
      </c>
      <c r="N30" s="36">
        <f>SUMIFS(СВЦЭМ!$D$39:$D$782,СВЦЭМ!$A$39:$A$782,$A30,СВЦЭМ!$B$39:$B$782,N$11)+'СЕТ СН'!$F$14+СВЦЭМ!$D$10+'СЕТ СН'!$F$8*'СЕТ СН'!$F$9-'СЕТ СН'!$F$26</f>
        <v>2077.0401360800001</v>
      </c>
      <c r="O30" s="36">
        <f>SUMIFS(СВЦЭМ!$D$39:$D$782,СВЦЭМ!$A$39:$A$782,$A30,СВЦЭМ!$B$39:$B$782,O$11)+'СЕТ СН'!$F$14+СВЦЭМ!$D$10+'СЕТ СН'!$F$8*'СЕТ СН'!$F$9-'СЕТ СН'!$F$26</f>
        <v>2090.6607468100001</v>
      </c>
      <c r="P30" s="36">
        <f>SUMIFS(СВЦЭМ!$D$39:$D$782,СВЦЭМ!$A$39:$A$782,$A30,СВЦЭМ!$B$39:$B$782,P$11)+'СЕТ СН'!$F$14+СВЦЭМ!$D$10+'СЕТ СН'!$F$8*'СЕТ СН'!$F$9-'СЕТ СН'!$F$26</f>
        <v>2114.5042703700001</v>
      </c>
      <c r="Q30" s="36">
        <f>SUMIFS(СВЦЭМ!$D$39:$D$782,СВЦЭМ!$A$39:$A$782,$A30,СВЦЭМ!$B$39:$B$782,Q$11)+'СЕТ СН'!$F$14+СВЦЭМ!$D$10+'СЕТ СН'!$F$8*'СЕТ СН'!$F$9-'СЕТ СН'!$F$26</f>
        <v>2119.9502980800003</v>
      </c>
      <c r="R30" s="36">
        <f>SUMIFS(СВЦЭМ!$D$39:$D$782,СВЦЭМ!$A$39:$A$782,$A30,СВЦЭМ!$B$39:$B$782,R$11)+'СЕТ СН'!$F$14+СВЦЭМ!$D$10+'СЕТ СН'!$F$8*'СЕТ СН'!$F$9-'СЕТ СН'!$F$26</f>
        <v>2126.0963625200002</v>
      </c>
      <c r="S30" s="36">
        <f>SUMIFS(СВЦЭМ!$D$39:$D$782,СВЦЭМ!$A$39:$A$782,$A30,СВЦЭМ!$B$39:$B$782,S$11)+'СЕТ СН'!$F$14+СВЦЭМ!$D$10+'СЕТ СН'!$F$8*'СЕТ СН'!$F$9-'СЕТ СН'!$F$26</f>
        <v>2116.2958258399999</v>
      </c>
      <c r="T30" s="36">
        <f>SUMIFS(СВЦЭМ!$D$39:$D$782,СВЦЭМ!$A$39:$A$782,$A30,СВЦЭМ!$B$39:$B$782,T$11)+'СЕТ СН'!$F$14+СВЦЭМ!$D$10+'СЕТ СН'!$F$8*'СЕТ СН'!$F$9-'СЕТ СН'!$F$26</f>
        <v>2043.2013247899999</v>
      </c>
      <c r="U30" s="36">
        <f>SUMIFS(СВЦЭМ!$D$39:$D$782,СВЦЭМ!$A$39:$A$782,$A30,СВЦЭМ!$B$39:$B$782,U$11)+'СЕТ СН'!$F$14+СВЦЭМ!$D$10+'СЕТ СН'!$F$8*'СЕТ СН'!$F$9-'СЕТ СН'!$F$26</f>
        <v>2017.6349208899999</v>
      </c>
      <c r="V30" s="36">
        <f>SUMIFS(СВЦЭМ!$D$39:$D$782,СВЦЭМ!$A$39:$A$782,$A30,СВЦЭМ!$B$39:$B$782,V$11)+'СЕТ СН'!$F$14+СВЦЭМ!$D$10+'СЕТ СН'!$F$8*'СЕТ СН'!$F$9-'СЕТ СН'!$F$26</f>
        <v>2029.4296963499999</v>
      </c>
      <c r="W30" s="36">
        <f>SUMIFS(СВЦЭМ!$D$39:$D$782,СВЦЭМ!$A$39:$A$782,$A30,СВЦЭМ!$B$39:$B$782,W$11)+'СЕТ СН'!$F$14+СВЦЭМ!$D$10+'СЕТ СН'!$F$8*'СЕТ СН'!$F$9-'СЕТ СН'!$F$26</f>
        <v>2047.1811327399998</v>
      </c>
      <c r="X30" s="36">
        <f>SUMIFS(СВЦЭМ!$D$39:$D$782,СВЦЭМ!$A$39:$A$782,$A30,СВЦЭМ!$B$39:$B$782,X$11)+'СЕТ СН'!$F$14+СВЦЭМ!$D$10+'СЕТ СН'!$F$8*'СЕТ СН'!$F$9-'СЕТ СН'!$F$26</f>
        <v>2106.8100197399999</v>
      </c>
      <c r="Y30" s="36">
        <f>SUMIFS(СВЦЭМ!$D$39:$D$782,СВЦЭМ!$A$39:$A$782,$A30,СВЦЭМ!$B$39:$B$782,Y$11)+'СЕТ СН'!$F$14+СВЦЭМ!$D$10+'СЕТ СН'!$F$8*'СЕТ СН'!$F$9-'СЕТ СН'!$F$26</f>
        <v>2140.6295454700003</v>
      </c>
    </row>
    <row r="31" spans="1:25" ht="15.75" x14ac:dyDescent="0.2">
      <c r="A31" s="35">
        <f t="shared" si="0"/>
        <v>45585</v>
      </c>
      <c r="B31" s="36">
        <f>SUMIFS(СВЦЭМ!$D$39:$D$782,СВЦЭМ!$A$39:$A$782,$A31,СВЦЭМ!$B$39:$B$782,B$11)+'СЕТ СН'!$F$14+СВЦЭМ!$D$10+'СЕТ СН'!$F$8*'СЕТ СН'!$F$9-'СЕТ СН'!$F$26</f>
        <v>2215.1124326600002</v>
      </c>
      <c r="C31" s="36">
        <f>SUMIFS(СВЦЭМ!$D$39:$D$782,СВЦЭМ!$A$39:$A$782,$A31,СВЦЭМ!$B$39:$B$782,C$11)+'СЕТ СН'!$F$14+СВЦЭМ!$D$10+'СЕТ СН'!$F$8*'СЕТ СН'!$F$9-'СЕТ СН'!$F$26</f>
        <v>2281.5830956700001</v>
      </c>
      <c r="D31" s="36">
        <f>SUMIFS(СВЦЭМ!$D$39:$D$782,СВЦЭМ!$A$39:$A$782,$A31,СВЦЭМ!$B$39:$B$782,D$11)+'СЕТ СН'!$F$14+СВЦЭМ!$D$10+'СЕТ СН'!$F$8*'СЕТ СН'!$F$9-'СЕТ СН'!$F$26</f>
        <v>2314.4652664400001</v>
      </c>
      <c r="E31" s="36">
        <f>SUMIFS(СВЦЭМ!$D$39:$D$782,СВЦЭМ!$A$39:$A$782,$A31,СВЦЭМ!$B$39:$B$782,E$11)+'СЕТ СН'!$F$14+СВЦЭМ!$D$10+'СЕТ СН'!$F$8*'СЕТ СН'!$F$9-'СЕТ СН'!$F$26</f>
        <v>2337.7975414100001</v>
      </c>
      <c r="F31" s="36">
        <f>SUMIFS(СВЦЭМ!$D$39:$D$782,СВЦЭМ!$A$39:$A$782,$A31,СВЦЭМ!$B$39:$B$782,F$11)+'СЕТ СН'!$F$14+СВЦЭМ!$D$10+'СЕТ СН'!$F$8*'СЕТ СН'!$F$9-'СЕТ СН'!$F$26</f>
        <v>2339.5939689299998</v>
      </c>
      <c r="G31" s="36">
        <f>SUMIFS(СВЦЭМ!$D$39:$D$782,СВЦЭМ!$A$39:$A$782,$A31,СВЦЭМ!$B$39:$B$782,G$11)+'СЕТ СН'!$F$14+СВЦЭМ!$D$10+'СЕТ СН'!$F$8*'СЕТ СН'!$F$9-'СЕТ СН'!$F$26</f>
        <v>2320.6186970799999</v>
      </c>
      <c r="H31" s="36">
        <f>SUMIFS(СВЦЭМ!$D$39:$D$782,СВЦЭМ!$A$39:$A$782,$A31,СВЦЭМ!$B$39:$B$782,H$11)+'СЕТ СН'!$F$14+СВЦЭМ!$D$10+'СЕТ СН'!$F$8*'СЕТ СН'!$F$9-'СЕТ СН'!$F$26</f>
        <v>2296.60704945</v>
      </c>
      <c r="I31" s="36">
        <f>SUMIFS(СВЦЭМ!$D$39:$D$782,СВЦЭМ!$A$39:$A$782,$A31,СВЦЭМ!$B$39:$B$782,I$11)+'СЕТ СН'!$F$14+СВЦЭМ!$D$10+'СЕТ СН'!$F$8*'СЕТ СН'!$F$9-'СЕТ СН'!$F$26</f>
        <v>2253.3323672000001</v>
      </c>
      <c r="J31" s="36">
        <f>SUMIFS(СВЦЭМ!$D$39:$D$782,СВЦЭМ!$A$39:$A$782,$A31,СВЦЭМ!$B$39:$B$782,J$11)+'СЕТ СН'!$F$14+СВЦЭМ!$D$10+'СЕТ СН'!$F$8*'СЕТ СН'!$F$9-'СЕТ СН'!$F$26</f>
        <v>2164.0622537499999</v>
      </c>
      <c r="K31" s="36">
        <f>SUMIFS(СВЦЭМ!$D$39:$D$782,СВЦЭМ!$A$39:$A$782,$A31,СВЦЭМ!$B$39:$B$782,K$11)+'СЕТ СН'!$F$14+СВЦЭМ!$D$10+'СЕТ СН'!$F$8*'СЕТ СН'!$F$9-'СЕТ СН'!$F$26</f>
        <v>2097.2599205500001</v>
      </c>
      <c r="L31" s="36">
        <f>SUMIFS(СВЦЭМ!$D$39:$D$782,СВЦЭМ!$A$39:$A$782,$A31,СВЦЭМ!$B$39:$B$782,L$11)+'СЕТ СН'!$F$14+СВЦЭМ!$D$10+'СЕТ СН'!$F$8*'СЕТ СН'!$F$9-'СЕТ СН'!$F$26</f>
        <v>2090.2830315000001</v>
      </c>
      <c r="M31" s="36">
        <f>SUMIFS(СВЦЭМ!$D$39:$D$782,СВЦЭМ!$A$39:$A$782,$A31,СВЦЭМ!$B$39:$B$782,M$11)+'СЕТ СН'!$F$14+СВЦЭМ!$D$10+'СЕТ СН'!$F$8*'СЕТ СН'!$F$9-'СЕТ СН'!$F$26</f>
        <v>2093.1084286200003</v>
      </c>
      <c r="N31" s="36">
        <f>SUMIFS(СВЦЭМ!$D$39:$D$782,СВЦЭМ!$A$39:$A$782,$A31,СВЦЭМ!$B$39:$B$782,N$11)+'СЕТ СН'!$F$14+СВЦЭМ!$D$10+'СЕТ СН'!$F$8*'СЕТ СН'!$F$9-'СЕТ СН'!$F$26</f>
        <v>2113.5107726700003</v>
      </c>
      <c r="O31" s="36">
        <f>SUMIFS(СВЦЭМ!$D$39:$D$782,СВЦЭМ!$A$39:$A$782,$A31,СВЦЭМ!$B$39:$B$782,O$11)+'СЕТ СН'!$F$14+СВЦЭМ!$D$10+'СЕТ СН'!$F$8*'СЕТ СН'!$F$9-'СЕТ СН'!$F$26</f>
        <v>2138.0483263800002</v>
      </c>
      <c r="P31" s="36">
        <f>SUMIFS(СВЦЭМ!$D$39:$D$782,СВЦЭМ!$A$39:$A$782,$A31,СВЦЭМ!$B$39:$B$782,P$11)+'СЕТ СН'!$F$14+СВЦЭМ!$D$10+'СЕТ СН'!$F$8*'СЕТ СН'!$F$9-'СЕТ СН'!$F$26</f>
        <v>2154.6239714900003</v>
      </c>
      <c r="Q31" s="36">
        <f>SUMIFS(СВЦЭМ!$D$39:$D$782,СВЦЭМ!$A$39:$A$782,$A31,СВЦЭМ!$B$39:$B$782,Q$11)+'СЕТ СН'!$F$14+СВЦЭМ!$D$10+'СЕТ СН'!$F$8*'СЕТ СН'!$F$9-'СЕТ СН'!$F$26</f>
        <v>2149.4646177200002</v>
      </c>
      <c r="R31" s="36">
        <f>SUMIFS(СВЦЭМ!$D$39:$D$782,СВЦЭМ!$A$39:$A$782,$A31,СВЦЭМ!$B$39:$B$782,R$11)+'СЕТ СН'!$F$14+СВЦЭМ!$D$10+'СЕТ СН'!$F$8*'СЕТ СН'!$F$9-'СЕТ СН'!$F$26</f>
        <v>2136.5985798000002</v>
      </c>
      <c r="S31" s="36">
        <f>SUMIFS(СВЦЭМ!$D$39:$D$782,СВЦЭМ!$A$39:$A$782,$A31,СВЦЭМ!$B$39:$B$782,S$11)+'СЕТ СН'!$F$14+СВЦЭМ!$D$10+'СЕТ СН'!$F$8*'СЕТ СН'!$F$9-'СЕТ СН'!$F$26</f>
        <v>2093.2758957400001</v>
      </c>
      <c r="T31" s="36">
        <f>SUMIFS(СВЦЭМ!$D$39:$D$782,СВЦЭМ!$A$39:$A$782,$A31,СВЦЭМ!$B$39:$B$782,T$11)+'СЕТ СН'!$F$14+СВЦЭМ!$D$10+'СЕТ СН'!$F$8*'СЕТ СН'!$F$9-'СЕТ СН'!$F$26</f>
        <v>2023.7679656</v>
      </c>
      <c r="U31" s="36">
        <f>SUMIFS(СВЦЭМ!$D$39:$D$782,СВЦЭМ!$A$39:$A$782,$A31,СВЦЭМ!$B$39:$B$782,U$11)+'СЕТ СН'!$F$14+СВЦЭМ!$D$10+'СЕТ СН'!$F$8*'СЕТ СН'!$F$9-'СЕТ СН'!$F$26</f>
        <v>1971.6430574199999</v>
      </c>
      <c r="V31" s="36">
        <f>SUMIFS(СВЦЭМ!$D$39:$D$782,СВЦЭМ!$A$39:$A$782,$A31,СВЦЭМ!$B$39:$B$782,V$11)+'СЕТ СН'!$F$14+СВЦЭМ!$D$10+'СЕТ СН'!$F$8*'СЕТ СН'!$F$9-'СЕТ СН'!$F$26</f>
        <v>1988.24753971</v>
      </c>
      <c r="W31" s="36">
        <f>SUMIFS(СВЦЭМ!$D$39:$D$782,СВЦЭМ!$A$39:$A$782,$A31,СВЦЭМ!$B$39:$B$782,W$11)+'СЕТ СН'!$F$14+СВЦЭМ!$D$10+'СЕТ СН'!$F$8*'СЕТ СН'!$F$9-'СЕТ СН'!$F$26</f>
        <v>2034.4271100399999</v>
      </c>
      <c r="X31" s="36">
        <f>SUMIFS(СВЦЭМ!$D$39:$D$782,СВЦЭМ!$A$39:$A$782,$A31,СВЦЭМ!$B$39:$B$782,X$11)+'СЕТ СН'!$F$14+СВЦЭМ!$D$10+'СЕТ СН'!$F$8*'СЕТ СН'!$F$9-'СЕТ СН'!$F$26</f>
        <v>2114.7812263599999</v>
      </c>
      <c r="Y31" s="36">
        <f>SUMIFS(СВЦЭМ!$D$39:$D$782,СВЦЭМ!$A$39:$A$782,$A31,СВЦЭМ!$B$39:$B$782,Y$11)+'СЕТ СН'!$F$14+СВЦЭМ!$D$10+'СЕТ СН'!$F$8*'СЕТ СН'!$F$9-'СЕТ СН'!$F$26</f>
        <v>2178.7924335400003</v>
      </c>
    </row>
    <row r="32" spans="1:25" ht="15.75" x14ac:dyDescent="0.2">
      <c r="A32" s="35">
        <f t="shared" si="0"/>
        <v>45586</v>
      </c>
      <c r="B32" s="36">
        <f>SUMIFS(СВЦЭМ!$D$39:$D$782,СВЦЭМ!$A$39:$A$782,$A32,СВЦЭМ!$B$39:$B$782,B$11)+'СЕТ СН'!$F$14+СВЦЭМ!$D$10+'СЕТ СН'!$F$8*'СЕТ СН'!$F$9-'СЕТ СН'!$F$26</f>
        <v>2288.3581256099997</v>
      </c>
      <c r="C32" s="36">
        <f>SUMIFS(СВЦЭМ!$D$39:$D$782,СВЦЭМ!$A$39:$A$782,$A32,СВЦЭМ!$B$39:$B$782,C$11)+'СЕТ СН'!$F$14+СВЦЭМ!$D$10+'СЕТ СН'!$F$8*'СЕТ СН'!$F$9-'СЕТ СН'!$F$26</f>
        <v>2324.8642517199996</v>
      </c>
      <c r="D32" s="36">
        <f>SUMIFS(СВЦЭМ!$D$39:$D$782,СВЦЭМ!$A$39:$A$782,$A32,СВЦЭМ!$B$39:$B$782,D$11)+'СЕТ СН'!$F$14+СВЦЭМ!$D$10+'СЕТ СН'!$F$8*'СЕТ СН'!$F$9-'СЕТ СН'!$F$26</f>
        <v>2345.9794433299999</v>
      </c>
      <c r="E32" s="36">
        <f>SUMIFS(СВЦЭМ!$D$39:$D$782,СВЦЭМ!$A$39:$A$782,$A32,СВЦЭМ!$B$39:$B$782,E$11)+'СЕТ СН'!$F$14+СВЦЭМ!$D$10+'СЕТ СН'!$F$8*'СЕТ СН'!$F$9-'СЕТ СН'!$F$26</f>
        <v>2352.5170239599997</v>
      </c>
      <c r="F32" s="36">
        <f>SUMIFS(СВЦЭМ!$D$39:$D$782,СВЦЭМ!$A$39:$A$782,$A32,СВЦЭМ!$B$39:$B$782,F$11)+'СЕТ СН'!$F$14+СВЦЭМ!$D$10+'СЕТ СН'!$F$8*'СЕТ СН'!$F$9-'СЕТ СН'!$F$26</f>
        <v>2358.68626249</v>
      </c>
      <c r="G32" s="36">
        <f>SUMIFS(СВЦЭМ!$D$39:$D$782,СВЦЭМ!$A$39:$A$782,$A32,СВЦЭМ!$B$39:$B$782,G$11)+'СЕТ СН'!$F$14+СВЦЭМ!$D$10+'СЕТ СН'!$F$8*'СЕТ СН'!$F$9-'СЕТ СН'!$F$26</f>
        <v>2352.2195267900001</v>
      </c>
      <c r="H32" s="36">
        <f>SUMIFS(СВЦЭМ!$D$39:$D$782,СВЦЭМ!$A$39:$A$782,$A32,СВЦЭМ!$B$39:$B$782,H$11)+'СЕТ СН'!$F$14+СВЦЭМ!$D$10+'СЕТ СН'!$F$8*'СЕТ СН'!$F$9-'СЕТ СН'!$F$26</f>
        <v>2256.5054418600002</v>
      </c>
      <c r="I32" s="36">
        <f>SUMIFS(СВЦЭМ!$D$39:$D$782,СВЦЭМ!$A$39:$A$782,$A32,СВЦЭМ!$B$39:$B$782,I$11)+'СЕТ СН'!$F$14+СВЦЭМ!$D$10+'СЕТ СН'!$F$8*'СЕТ СН'!$F$9-'СЕТ СН'!$F$26</f>
        <v>2156.82406803</v>
      </c>
      <c r="J32" s="36">
        <f>SUMIFS(СВЦЭМ!$D$39:$D$782,СВЦЭМ!$A$39:$A$782,$A32,СВЦЭМ!$B$39:$B$782,J$11)+'СЕТ СН'!$F$14+СВЦЭМ!$D$10+'СЕТ СН'!$F$8*'СЕТ СН'!$F$9-'СЕТ СН'!$F$26</f>
        <v>2103.93352972</v>
      </c>
      <c r="K32" s="36">
        <f>SUMIFS(СВЦЭМ!$D$39:$D$782,СВЦЭМ!$A$39:$A$782,$A32,СВЦЭМ!$B$39:$B$782,K$11)+'СЕТ СН'!$F$14+СВЦЭМ!$D$10+'СЕТ СН'!$F$8*'СЕТ СН'!$F$9-'СЕТ СН'!$F$26</f>
        <v>2068.1112895400001</v>
      </c>
      <c r="L32" s="36">
        <f>SUMIFS(СВЦЭМ!$D$39:$D$782,СВЦЭМ!$A$39:$A$782,$A32,СВЦЭМ!$B$39:$B$782,L$11)+'СЕТ СН'!$F$14+СВЦЭМ!$D$10+'СЕТ СН'!$F$8*'СЕТ СН'!$F$9-'СЕТ СН'!$F$26</f>
        <v>2097.6035239100001</v>
      </c>
      <c r="M32" s="36">
        <f>SUMIFS(СВЦЭМ!$D$39:$D$782,СВЦЭМ!$A$39:$A$782,$A32,СВЦЭМ!$B$39:$B$782,M$11)+'СЕТ СН'!$F$14+СВЦЭМ!$D$10+'СЕТ СН'!$F$8*'СЕТ СН'!$F$9-'СЕТ СН'!$F$26</f>
        <v>2128.9480346800001</v>
      </c>
      <c r="N32" s="36">
        <f>SUMIFS(СВЦЭМ!$D$39:$D$782,СВЦЭМ!$A$39:$A$782,$A32,СВЦЭМ!$B$39:$B$782,N$11)+'СЕТ СН'!$F$14+СВЦЭМ!$D$10+'СЕТ СН'!$F$8*'СЕТ СН'!$F$9-'СЕТ СН'!$F$26</f>
        <v>2179.0132823500003</v>
      </c>
      <c r="O32" s="36">
        <f>SUMIFS(СВЦЭМ!$D$39:$D$782,СВЦЭМ!$A$39:$A$782,$A32,СВЦЭМ!$B$39:$B$782,O$11)+'СЕТ СН'!$F$14+СВЦЭМ!$D$10+'СЕТ СН'!$F$8*'СЕТ СН'!$F$9-'СЕТ СН'!$F$26</f>
        <v>2159.9661890299999</v>
      </c>
      <c r="P32" s="36">
        <f>SUMIFS(СВЦЭМ!$D$39:$D$782,СВЦЭМ!$A$39:$A$782,$A32,СВЦЭМ!$B$39:$B$782,P$11)+'СЕТ СН'!$F$14+СВЦЭМ!$D$10+'СЕТ СН'!$F$8*'СЕТ СН'!$F$9-'СЕТ СН'!$F$26</f>
        <v>2171.65009495</v>
      </c>
      <c r="Q32" s="36">
        <f>SUMIFS(СВЦЭМ!$D$39:$D$782,СВЦЭМ!$A$39:$A$782,$A32,СВЦЭМ!$B$39:$B$782,Q$11)+'СЕТ СН'!$F$14+СВЦЭМ!$D$10+'СЕТ СН'!$F$8*'СЕТ СН'!$F$9-'СЕТ СН'!$F$26</f>
        <v>2185.5380933900001</v>
      </c>
      <c r="R32" s="36">
        <f>SUMIFS(СВЦЭМ!$D$39:$D$782,СВЦЭМ!$A$39:$A$782,$A32,СВЦЭМ!$B$39:$B$782,R$11)+'СЕТ СН'!$F$14+СВЦЭМ!$D$10+'СЕТ СН'!$F$8*'СЕТ СН'!$F$9-'СЕТ СН'!$F$26</f>
        <v>2191.72121307</v>
      </c>
      <c r="S32" s="36">
        <f>SUMIFS(СВЦЭМ!$D$39:$D$782,СВЦЭМ!$A$39:$A$782,$A32,СВЦЭМ!$B$39:$B$782,S$11)+'СЕТ СН'!$F$14+СВЦЭМ!$D$10+'СЕТ СН'!$F$8*'СЕТ СН'!$F$9-'СЕТ СН'!$F$26</f>
        <v>2145.4498496199999</v>
      </c>
      <c r="T32" s="36">
        <f>SUMIFS(СВЦЭМ!$D$39:$D$782,СВЦЭМ!$A$39:$A$782,$A32,СВЦЭМ!$B$39:$B$782,T$11)+'СЕТ СН'!$F$14+СВЦЭМ!$D$10+'СЕТ СН'!$F$8*'СЕТ СН'!$F$9-'СЕТ СН'!$F$26</f>
        <v>2053.3419336000002</v>
      </c>
      <c r="U32" s="36">
        <f>SUMIFS(СВЦЭМ!$D$39:$D$782,СВЦЭМ!$A$39:$A$782,$A32,СВЦЭМ!$B$39:$B$782,U$11)+'СЕТ СН'!$F$14+СВЦЭМ!$D$10+'СЕТ СН'!$F$8*'СЕТ СН'!$F$9-'СЕТ СН'!$F$26</f>
        <v>2043.5582242200001</v>
      </c>
      <c r="V32" s="36">
        <f>SUMIFS(СВЦЭМ!$D$39:$D$782,СВЦЭМ!$A$39:$A$782,$A32,СВЦЭМ!$B$39:$B$782,V$11)+'СЕТ СН'!$F$14+СВЦЭМ!$D$10+'СЕТ СН'!$F$8*'СЕТ СН'!$F$9-'СЕТ СН'!$F$26</f>
        <v>2057.7069590300002</v>
      </c>
      <c r="W32" s="36">
        <f>SUMIFS(СВЦЭМ!$D$39:$D$782,СВЦЭМ!$A$39:$A$782,$A32,СВЦЭМ!$B$39:$B$782,W$11)+'СЕТ СН'!$F$14+СВЦЭМ!$D$10+'СЕТ СН'!$F$8*'СЕТ СН'!$F$9-'СЕТ СН'!$F$26</f>
        <v>2096.59717245</v>
      </c>
      <c r="X32" s="36">
        <f>SUMIFS(СВЦЭМ!$D$39:$D$782,СВЦЭМ!$A$39:$A$782,$A32,СВЦЭМ!$B$39:$B$782,X$11)+'СЕТ СН'!$F$14+СВЦЭМ!$D$10+'СЕТ СН'!$F$8*'СЕТ СН'!$F$9-'СЕТ СН'!$F$26</f>
        <v>2178.6897918200002</v>
      </c>
      <c r="Y32" s="36">
        <f>SUMIFS(СВЦЭМ!$D$39:$D$782,СВЦЭМ!$A$39:$A$782,$A32,СВЦЭМ!$B$39:$B$782,Y$11)+'СЕТ СН'!$F$14+СВЦЭМ!$D$10+'СЕТ СН'!$F$8*'СЕТ СН'!$F$9-'СЕТ СН'!$F$26</f>
        <v>2198.67750948</v>
      </c>
    </row>
    <row r="33" spans="1:27" ht="15.75" x14ac:dyDescent="0.2">
      <c r="A33" s="35">
        <f t="shared" si="0"/>
        <v>45587</v>
      </c>
      <c r="B33" s="36">
        <f>SUMIFS(СВЦЭМ!$D$39:$D$782,СВЦЭМ!$A$39:$A$782,$A33,СВЦЭМ!$B$39:$B$782,B$11)+'СЕТ СН'!$F$14+СВЦЭМ!$D$10+'СЕТ СН'!$F$8*'СЕТ СН'!$F$9-'СЕТ СН'!$F$26</f>
        <v>2175.6712055799999</v>
      </c>
      <c r="C33" s="36">
        <f>SUMIFS(СВЦЭМ!$D$39:$D$782,СВЦЭМ!$A$39:$A$782,$A33,СВЦЭМ!$B$39:$B$782,C$11)+'СЕТ СН'!$F$14+СВЦЭМ!$D$10+'СЕТ СН'!$F$8*'СЕТ СН'!$F$9-'СЕТ СН'!$F$26</f>
        <v>2205.2388592100001</v>
      </c>
      <c r="D33" s="36">
        <f>SUMIFS(СВЦЭМ!$D$39:$D$782,СВЦЭМ!$A$39:$A$782,$A33,СВЦЭМ!$B$39:$B$782,D$11)+'СЕТ СН'!$F$14+СВЦЭМ!$D$10+'СЕТ СН'!$F$8*'СЕТ СН'!$F$9-'СЕТ СН'!$F$26</f>
        <v>2215.5902841500001</v>
      </c>
      <c r="E33" s="36">
        <f>SUMIFS(СВЦЭМ!$D$39:$D$782,СВЦЭМ!$A$39:$A$782,$A33,СВЦЭМ!$B$39:$B$782,E$11)+'СЕТ СН'!$F$14+СВЦЭМ!$D$10+'СЕТ СН'!$F$8*'СЕТ СН'!$F$9-'СЕТ СН'!$F$26</f>
        <v>2289.3028378899999</v>
      </c>
      <c r="F33" s="36">
        <f>SUMIFS(СВЦЭМ!$D$39:$D$782,СВЦЭМ!$A$39:$A$782,$A33,СВЦЭМ!$B$39:$B$782,F$11)+'СЕТ СН'!$F$14+СВЦЭМ!$D$10+'СЕТ СН'!$F$8*'СЕТ СН'!$F$9-'СЕТ СН'!$F$26</f>
        <v>2297.43181013</v>
      </c>
      <c r="G33" s="36">
        <f>SUMIFS(СВЦЭМ!$D$39:$D$782,СВЦЭМ!$A$39:$A$782,$A33,СВЦЭМ!$B$39:$B$782,G$11)+'СЕТ СН'!$F$14+СВЦЭМ!$D$10+'СЕТ СН'!$F$8*'СЕТ СН'!$F$9-'СЕТ СН'!$F$26</f>
        <v>2279.7934931499999</v>
      </c>
      <c r="H33" s="36">
        <f>SUMIFS(СВЦЭМ!$D$39:$D$782,СВЦЭМ!$A$39:$A$782,$A33,СВЦЭМ!$B$39:$B$782,H$11)+'СЕТ СН'!$F$14+СВЦЭМ!$D$10+'СЕТ СН'!$F$8*'СЕТ СН'!$F$9-'СЕТ СН'!$F$26</f>
        <v>2174.4226159200002</v>
      </c>
      <c r="I33" s="36">
        <f>SUMIFS(СВЦЭМ!$D$39:$D$782,СВЦЭМ!$A$39:$A$782,$A33,СВЦЭМ!$B$39:$B$782,I$11)+'СЕТ СН'!$F$14+СВЦЭМ!$D$10+'СЕТ СН'!$F$8*'СЕТ СН'!$F$9-'СЕТ СН'!$F$26</f>
        <v>2094.45647495</v>
      </c>
      <c r="J33" s="36">
        <f>SUMIFS(СВЦЭМ!$D$39:$D$782,СВЦЭМ!$A$39:$A$782,$A33,СВЦЭМ!$B$39:$B$782,J$11)+'СЕТ СН'!$F$14+СВЦЭМ!$D$10+'СЕТ СН'!$F$8*'СЕТ СН'!$F$9-'СЕТ СН'!$F$26</f>
        <v>2066.2165249600002</v>
      </c>
      <c r="K33" s="36">
        <f>SUMIFS(СВЦЭМ!$D$39:$D$782,СВЦЭМ!$A$39:$A$782,$A33,СВЦЭМ!$B$39:$B$782,K$11)+'СЕТ СН'!$F$14+СВЦЭМ!$D$10+'СЕТ СН'!$F$8*'СЕТ СН'!$F$9-'СЕТ СН'!$F$26</f>
        <v>2063.8506191199999</v>
      </c>
      <c r="L33" s="36">
        <f>SUMIFS(СВЦЭМ!$D$39:$D$782,СВЦЭМ!$A$39:$A$782,$A33,СВЦЭМ!$B$39:$B$782,L$11)+'СЕТ СН'!$F$14+СВЦЭМ!$D$10+'СЕТ СН'!$F$8*'СЕТ СН'!$F$9-'СЕТ СН'!$F$26</f>
        <v>2034.8875528799999</v>
      </c>
      <c r="M33" s="36">
        <f>SUMIFS(СВЦЭМ!$D$39:$D$782,СВЦЭМ!$A$39:$A$782,$A33,СВЦЭМ!$B$39:$B$782,M$11)+'СЕТ СН'!$F$14+СВЦЭМ!$D$10+'СЕТ СН'!$F$8*'СЕТ СН'!$F$9-'СЕТ СН'!$F$26</f>
        <v>2031.1542274599999</v>
      </c>
      <c r="N33" s="36">
        <f>SUMIFS(СВЦЭМ!$D$39:$D$782,СВЦЭМ!$A$39:$A$782,$A33,СВЦЭМ!$B$39:$B$782,N$11)+'СЕТ СН'!$F$14+СВЦЭМ!$D$10+'СЕТ СН'!$F$8*'СЕТ СН'!$F$9-'СЕТ СН'!$F$26</f>
        <v>2038.59318998</v>
      </c>
      <c r="O33" s="36">
        <f>SUMIFS(СВЦЭМ!$D$39:$D$782,СВЦЭМ!$A$39:$A$782,$A33,СВЦЭМ!$B$39:$B$782,O$11)+'СЕТ СН'!$F$14+СВЦЭМ!$D$10+'СЕТ СН'!$F$8*'СЕТ СН'!$F$9-'СЕТ СН'!$F$26</f>
        <v>2015.4079403999999</v>
      </c>
      <c r="P33" s="36">
        <f>SUMIFS(СВЦЭМ!$D$39:$D$782,СВЦЭМ!$A$39:$A$782,$A33,СВЦЭМ!$B$39:$B$782,P$11)+'СЕТ СН'!$F$14+СВЦЭМ!$D$10+'СЕТ СН'!$F$8*'СЕТ СН'!$F$9-'СЕТ СН'!$F$26</f>
        <v>2026.95107497</v>
      </c>
      <c r="Q33" s="36">
        <f>SUMIFS(СВЦЭМ!$D$39:$D$782,СВЦЭМ!$A$39:$A$782,$A33,СВЦЭМ!$B$39:$B$782,Q$11)+'СЕТ СН'!$F$14+СВЦЭМ!$D$10+'СЕТ СН'!$F$8*'СЕТ СН'!$F$9-'СЕТ СН'!$F$26</f>
        <v>2073.67442089</v>
      </c>
      <c r="R33" s="36">
        <f>SUMIFS(СВЦЭМ!$D$39:$D$782,СВЦЭМ!$A$39:$A$782,$A33,СВЦЭМ!$B$39:$B$782,R$11)+'СЕТ СН'!$F$14+СВЦЭМ!$D$10+'СЕТ СН'!$F$8*'СЕТ СН'!$F$9-'СЕТ СН'!$F$26</f>
        <v>2065.76519697</v>
      </c>
      <c r="S33" s="36">
        <f>SUMIFS(СВЦЭМ!$D$39:$D$782,СВЦЭМ!$A$39:$A$782,$A33,СВЦЭМ!$B$39:$B$782,S$11)+'СЕТ СН'!$F$14+СВЦЭМ!$D$10+'СЕТ СН'!$F$8*'СЕТ СН'!$F$9-'СЕТ СН'!$F$26</f>
        <v>2044.92868116</v>
      </c>
      <c r="T33" s="36">
        <f>SUMIFS(СВЦЭМ!$D$39:$D$782,СВЦЭМ!$A$39:$A$782,$A33,СВЦЭМ!$B$39:$B$782,T$11)+'СЕТ СН'!$F$14+СВЦЭМ!$D$10+'СЕТ СН'!$F$8*'СЕТ СН'!$F$9-'СЕТ СН'!$F$26</f>
        <v>1997.12009777</v>
      </c>
      <c r="U33" s="36">
        <f>SUMIFS(СВЦЭМ!$D$39:$D$782,СВЦЭМ!$A$39:$A$782,$A33,СВЦЭМ!$B$39:$B$782,U$11)+'СЕТ СН'!$F$14+СВЦЭМ!$D$10+'СЕТ СН'!$F$8*'СЕТ СН'!$F$9-'СЕТ СН'!$F$26</f>
        <v>1995.8726970999999</v>
      </c>
      <c r="V33" s="36">
        <f>SUMIFS(СВЦЭМ!$D$39:$D$782,СВЦЭМ!$A$39:$A$782,$A33,СВЦЭМ!$B$39:$B$782,V$11)+'СЕТ СН'!$F$14+СВЦЭМ!$D$10+'СЕТ СН'!$F$8*'СЕТ СН'!$F$9-'СЕТ СН'!$F$26</f>
        <v>2008.6098333999998</v>
      </c>
      <c r="W33" s="36">
        <f>SUMIFS(СВЦЭМ!$D$39:$D$782,СВЦЭМ!$A$39:$A$782,$A33,СВЦЭМ!$B$39:$B$782,W$11)+'СЕТ СН'!$F$14+СВЦЭМ!$D$10+'СЕТ СН'!$F$8*'СЕТ СН'!$F$9-'СЕТ СН'!$F$26</f>
        <v>2013.8965973099998</v>
      </c>
      <c r="X33" s="36">
        <f>SUMIFS(СВЦЭМ!$D$39:$D$782,СВЦЭМ!$A$39:$A$782,$A33,СВЦЭМ!$B$39:$B$782,X$11)+'СЕТ СН'!$F$14+СВЦЭМ!$D$10+'СЕТ СН'!$F$8*'СЕТ СН'!$F$9-'СЕТ СН'!$F$26</f>
        <v>2069.6015083699999</v>
      </c>
      <c r="Y33" s="36">
        <f>SUMIFS(СВЦЭМ!$D$39:$D$782,СВЦЭМ!$A$39:$A$782,$A33,СВЦЭМ!$B$39:$B$782,Y$11)+'СЕТ СН'!$F$14+СВЦЭМ!$D$10+'СЕТ СН'!$F$8*'СЕТ СН'!$F$9-'СЕТ СН'!$F$26</f>
        <v>2104.6004994600003</v>
      </c>
    </row>
    <row r="34" spans="1:27" ht="15.75" x14ac:dyDescent="0.2">
      <c r="A34" s="35">
        <f t="shared" si="0"/>
        <v>45588</v>
      </c>
      <c r="B34" s="36">
        <f>SUMIFS(СВЦЭМ!$D$39:$D$782,СВЦЭМ!$A$39:$A$782,$A34,СВЦЭМ!$B$39:$B$782,B$11)+'СЕТ СН'!$F$14+СВЦЭМ!$D$10+'СЕТ СН'!$F$8*'СЕТ СН'!$F$9-'СЕТ СН'!$F$26</f>
        <v>2195.5997541699999</v>
      </c>
      <c r="C34" s="36">
        <f>SUMIFS(СВЦЭМ!$D$39:$D$782,СВЦЭМ!$A$39:$A$782,$A34,СВЦЭМ!$B$39:$B$782,C$11)+'СЕТ СН'!$F$14+СВЦЭМ!$D$10+'СЕТ СН'!$F$8*'СЕТ СН'!$F$9-'СЕТ СН'!$F$26</f>
        <v>2249.8504090000001</v>
      </c>
      <c r="D34" s="36">
        <f>SUMIFS(СВЦЭМ!$D$39:$D$782,СВЦЭМ!$A$39:$A$782,$A34,СВЦЭМ!$B$39:$B$782,D$11)+'СЕТ СН'!$F$14+СВЦЭМ!$D$10+'СЕТ СН'!$F$8*'СЕТ СН'!$F$9-'СЕТ СН'!$F$26</f>
        <v>2286.4291451700001</v>
      </c>
      <c r="E34" s="36">
        <f>SUMIFS(СВЦЭМ!$D$39:$D$782,СВЦЭМ!$A$39:$A$782,$A34,СВЦЭМ!$B$39:$B$782,E$11)+'СЕТ СН'!$F$14+СВЦЭМ!$D$10+'СЕТ СН'!$F$8*'СЕТ СН'!$F$9-'СЕТ СН'!$F$26</f>
        <v>2304.1297356200002</v>
      </c>
      <c r="F34" s="36">
        <f>SUMIFS(СВЦЭМ!$D$39:$D$782,СВЦЭМ!$A$39:$A$782,$A34,СВЦЭМ!$B$39:$B$782,F$11)+'СЕТ СН'!$F$14+СВЦЭМ!$D$10+'СЕТ СН'!$F$8*'СЕТ СН'!$F$9-'СЕТ СН'!$F$26</f>
        <v>2289.8548457099996</v>
      </c>
      <c r="G34" s="36">
        <f>SUMIFS(СВЦЭМ!$D$39:$D$782,СВЦЭМ!$A$39:$A$782,$A34,СВЦЭМ!$B$39:$B$782,G$11)+'СЕТ СН'!$F$14+СВЦЭМ!$D$10+'СЕТ СН'!$F$8*'СЕТ СН'!$F$9-'СЕТ СН'!$F$26</f>
        <v>2254.3090057300001</v>
      </c>
      <c r="H34" s="36">
        <f>SUMIFS(СВЦЭМ!$D$39:$D$782,СВЦЭМ!$A$39:$A$782,$A34,СВЦЭМ!$B$39:$B$782,H$11)+'СЕТ СН'!$F$14+СВЦЭМ!$D$10+'СЕТ СН'!$F$8*'СЕТ СН'!$F$9-'СЕТ СН'!$F$26</f>
        <v>2158.7544684200002</v>
      </c>
      <c r="I34" s="36">
        <f>SUMIFS(СВЦЭМ!$D$39:$D$782,СВЦЭМ!$A$39:$A$782,$A34,СВЦЭМ!$B$39:$B$782,I$11)+'СЕТ СН'!$F$14+СВЦЭМ!$D$10+'СЕТ СН'!$F$8*'СЕТ СН'!$F$9-'СЕТ СН'!$F$26</f>
        <v>2075.5794103399999</v>
      </c>
      <c r="J34" s="36">
        <f>SUMIFS(СВЦЭМ!$D$39:$D$782,СВЦЭМ!$A$39:$A$782,$A34,СВЦЭМ!$B$39:$B$782,J$11)+'СЕТ СН'!$F$14+СВЦЭМ!$D$10+'СЕТ СН'!$F$8*'СЕТ СН'!$F$9-'СЕТ СН'!$F$26</f>
        <v>2030.6852267199999</v>
      </c>
      <c r="K34" s="36">
        <f>SUMIFS(СВЦЭМ!$D$39:$D$782,СВЦЭМ!$A$39:$A$782,$A34,СВЦЭМ!$B$39:$B$782,K$11)+'СЕТ СН'!$F$14+СВЦЭМ!$D$10+'СЕТ СН'!$F$8*'СЕТ СН'!$F$9-'СЕТ СН'!$F$26</f>
        <v>2032.5424277</v>
      </c>
      <c r="L34" s="36">
        <f>SUMIFS(СВЦЭМ!$D$39:$D$782,СВЦЭМ!$A$39:$A$782,$A34,СВЦЭМ!$B$39:$B$782,L$11)+'СЕТ СН'!$F$14+СВЦЭМ!$D$10+'СЕТ СН'!$F$8*'СЕТ СН'!$F$9-'СЕТ СН'!$F$26</f>
        <v>2014.23071592</v>
      </c>
      <c r="M34" s="36">
        <f>SUMIFS(СВЦЭМ!$D$39:$D$782,СВЦЭМ!$A$39:$A$782,$A34,СВЦЭМ!$B$39:$B$782,M$11)+'СЕТ СН'!$F$14+СВЦЭМ!$D$10+'СЕТ СН'!$F$8*'СЕТ СН'!$F$9-'СЕТ СН'!$F$26</f>
        <v>2012.7155657999999</v>
      </c>
      <c r="N34" s="36">
        <f>SUMIFS(СВЦЭМ!$D$39:$D$782,СВЦЭМ!$A$39:$A$782,$A34,СВЦЭМ!$B$39:$B$782,N$11)+'СЕТ СН'!$F$14+СВЦЭМ!$D$10+'СЕТ СН'!$F$8*'СЕТ СН'!$F$9-'СЕТ СН'!$F$26</f>
        <v>2034.13969585</v>
      </c>
      <c r="O34" s="36">
        <f>SUMIFS(СВЦЭМ!$D$39:$D$782,СВЦЭМ!$A$39:$A$782,$A34,СВЦЭМ!$B$39:$B$782,O$11)+'СЕТ СН'!$F$14+СВЦЭМ!$D$10+'СЕТ СН'!$F$8*'СЕТ СН'!$F$9-'СЕТ СН'!$F$26</f>
        <v>2008.35218321</v>
      </c>
      <c r="P34" s="36">
        <f>SUMIFS(СВЦЭМ!$D$39:$D$782,СВЦЭМ!$A$39:$A$782,$A34,СВЦЭМ!$B$39:$B$782,P$11)+'СЕТ СН'!$F$14+СВЦЭМ!$D$10+'СЕТ СН'!$F$8*'СЕТ СН'!$F$9-'СЕТ СН'!$F$26</f>
        <v>2026.47048666</v>
      </c>
      <c r="Q34" s="36">
        <f>SUMIFS(СВЦЭМ!$D$39:$D$782,СВЦЭМ!$A$39:$A$782,$A34,СВЦЭМ!$B$39:$B$782,Q$11)+'СЕТ СН'!$F$14+СВЦЭМ!$D$10+'СЕТ СН'!$F$8*'СЕТ СН'!$F$9-'СЕТ СН'!$F$26</f>
        <v>2110.57391323</v>
      </c>
      <c r="R34" s="36">
        <f>SUMIFS(СВЦЭМ!$D$39:$D$782,СВЦЭМ!$A$39:$A$782,$A34,СВЦЭМ!$B$39:$B$782,R$11)+'СЕТ СН'!$F$14+СВЦЭМ!$D$10+'СЕТ СН'!$F$8*'СЕТ СН'!$F$9-'СЕТ СН'!$F$26</f>
        <v>2106.5642969199998</v>
      </c>
      <c r="S34" s="36">
        <f>SUMIFS(СВЦЭМ!$D$39:$D$782,СВЦЭМ!$A$39:$A$782,$A34,СВЦЭМ!$B$39:$B$782,S$11)+'СЕТ СН'!$F$14+СВЦЭМ!$D$10+'СЕТ СН'!$F$8*'СЕТ СН'!$F$9-'СЕТ СН'!$F$26</f>
        <v>2083.2190746900001</v>
      </c>
      <c r="T34" s="36">
        <f>SUMIFS(СВЦЭМ!$D$39:$D$782,СВЦЭМ!$A$39:$A$782,$A34,СВЦЭМ!$B$39:$B$782,T$11)+'СЕТ СН'!$F$14+СВЦЭМ!$D$10+'СЕТ СН'!$F$8*'СЕТ СН'!$F$9-'СЕТ СН'!$F$26</f>
        <v>2027.34706241</v>
      </c>
      <c r="U34" s="36">
        <f>SUMIFS(СВЦЭМ!$D$39:$D$782,СВЦЭМ!$A$39:$A$782,$A34,СВЦЭМ!$B$39:$B$782,U$11)+'СЕТ СН'!$F$14+СВЦЭМ!$D$10+'СЕТ СН'!$F$8*'СЕТ СН'!$F$9-'СЕТ СН'!$F$26</f>
        <v>2021.40766242</v>
      </c>
      <c r="V34" s="36">
        <f>SUMIFS(СВЦЭМ!$D$39:$D$782,СВЦЭМ!$A$39:$A$782,$A34,СВЦЭМ!$B$39:$B$782,V$11)+'СЕТ СН'!$F$14+СВЦЭМ!$D$10+'СЕТ СН'!$F$8*'СЕТ СН'!$F$9-'СЕТ СН'!$F$26</f>
        <v>2034.75444165</v>
      </c>
      <c r="W34" s="36">
        <f>SUMIFS(СВЦЭМ!$D$39:$D$782,СВЦЭМ!$A$39:$A$782,$A34,СВЦЭМ!$B$39:$B$782,W$11)+'СЕТ СН'!$F$14+СВЦЭМ!$D$10+'СЕТ СН'!$F$8*'СЕТ СН'!$F$9-'СЕТ СН'!$F$26</f>
        <v>1980.7855267499999</v>
      </c>
      <c r="X34" s="36">
        <f>SUMIFS(СВЦЭМ!$D$39:$D$782,СВЦЭМ!$A$39:$A$782,$A34,СВЦЭМ!$B$39:$B$782,X$11)+'СЕТ СН'!$F$14+СВЦЭМ!$D$10+'СЕТ СН'!$F$8*'СЕТ СН'!$F$9-'СЕТ СН'!$F$26</f>
        <v>2029.6509110699999</v>
      </c>
      <c r="Y34" s="36">
        <f>SUMIFS(СВЦЭМ!$D$39:$D$782,СВЦЭМ!$A$39:$A$782,$A34,СВЦЭМ!$B$39:$B$782,Y$11)+'СЕТ СН'!$F$14+СВЦЭМ!$D$10+'СЕТ СН'!$F$8*'СЕТ СН'!$F$9-'СЕТ СН'!$F$26</f>
        <v>2016.0089805799998</v>
      </c>
    </row>
    <row r="35" spans="1:27" ht="15.75" x14ac:dyDescent="0.2">
      <c r="A35" s="35">
        <f t="shared" si="0"/>
        <v>45589</v>
      </c>
      <c r="B35" s="36">
        <f>SUMIFS(СВЦЭМ!$D$39:$D$782,СВЦЭМ!$A$39:$A$782,$A35,СВЦЭМ!$B$39:$B$782,B$11)+'СЕТ СН'!$F$14+СВЦЭМ!$D$10+'СЕТ СН'!$F$8*'СЕТ СН'!$F$9-'СЕТ СН'!$F$26</f>
        <v>2140.1239620599999</v>
      </c>
      <c r="C35" s="36">
        <f>SUMIFS(СВЦЭМ!$D$39:$D$782,СВЦЭМ!$A$39:$A$782,$A35,СВЦЭМ!$B$39:$B$782,C$11)+'СЕТ СН'!$F$14+СВЦЭМ!$D$10+'СЕТ СН'!$F$8*'СЕТ СН'!$F$9-'СЕТ СН'!$F$26</f>
        <v>2174.4434107299999</v>
      </c>
      <c r="D35" s="36">
        <f>SUMIFS(СВЦЭМ!$D$39:$D$782,СВЦЭМ!$A$39:$A$782,$A35,СВЦЭМ!$B$39:$B$782,D$11)+'СЕТ СН'!$F$14+СВЦЭМ!$D$10+'СЕТ СН'!$F$8*'СЕТ СН'!$F$9-'СЕТ СН'!$F$26</f>
        <v>2229.6832089600002</v>
      </c>
      <c r="E35" s="36">
        <f>SUMIFS(СВЦЭМ!$D$39:$D$782,СВЦЭМ!$A$39:$A$782,$A35,СВЦЭМ!$B$39:$B$782,E$11)+'СЕТ СН'!$F$14+СВЦЭМ!$D$10+'СЕТ СН'!$F$8*'СЕТ СН'!$F$9-'СЕТ СН'!$F$26</f>
        <v>2250.2312376</v>
      </c>
      <c r="F35" s="36">
        <f>SUMIFS(СВЦЭМ!$D$39:$D$782,СВЦЭМ!$A$39:$A$782,$A35,СВЦЭМ!$B$39:$B$782,F$11)+'СЕТ СН'!$F$14+СВЦЭМ!$D$10+'СЕТ СН'!$F$8*'СЕТ СН'!$F$9-'СЕТ СН'!$F$26</f>
        <v>2255.3931452699999</v>
      </c>
      <c r="G35" s="36">
        <f>SUMIFS(СВЦЭМ!$D$39:$D$782,СВЦЭМ!$A$39:$A$782,$A35,СВЦЭМ!$B$39:$B$782,G$11)+'СЕТ СН'!$F$14+СВЦЭМ!$D$10+'СЕТ СН'!$F$8*'СЕТ СН'!$F$9-'СЕТ СН'!$F$26</f>
        <v>2231.8395844500001</v>
      </c>
      <c r="H35" s="36">
        <f>SUMIFS(СВЦЭМ!$D$39:$D$782,СВЦЭМ!$A$39:$A$782,$A35,СВЦЭМ!$B$39:$B$782,H$11)+'СЕТ СН'!$F$14+СВЦЭМ!$D$10+'СЕТ СН'!$F$8*'СЕТ СН'!$F$9-'СЕТ СН'!$F$26</f>
        <v>2138.09496833</v>
      </c>
      <c r="I35" s="36">
        <f>SUMIFS(СВЦЭМ!$D$39:$D$782,СВЦЭМ!$A$39:$A$782,$A35,СВЦЭМ!$B$39:$B$782,I$11)+'СЕТ СН'!$F$14+СВЦЭМ!$D$10+'СЕТ СН'!$F$8*'СЕТ СН'!$F$9-'СЕТ СН'!$F$26</f>
        <v>2054.2235665799999</v>
      </c>
      <c r="J35" s="36">
        <f>SUMIFS(СВЦЭМ!$D$39:$D$782,СВЦЭМ!$A$39:$A$782,$A35,СВЦЭМ!$B$39:$B$782,J$11)+'СЕТ СН'!$F$14+СВЦЭМ!$D$10+'СЕТ СН'!$F$8*'СЕТ СН'!$F$9-'СЕТ СН'!$F$26</f>
        <v>2001.3224983499999</v>
      </c>
      <c r="K35" s="36">
        <f>SUMIFS(СВЦЭМ!$D$39:$D$782,СВЦЭМ!$A$39:$A$782,$A35,СВЦЭМ!$B$39:$B$782,K$11)+'СЕТ СН'!$F$14+СВЦЭМ!$D$10+'СЕТ СН'!$F$8*'СЕТ СН'!$F$9-'СЕТ СН'!$F$26</f>
        <v>1975.02159282</v>
      </c>
      <c r="L35" s="36">
        <f>SUMIFS(СВЦЭМ!$D$39:$D$782,СВЦЭМ!$A$39:$A$782,$A35,СВЦЭМ!$B$39:$B$782,L$11)+'СЕТ СН'!$F$14+СВЦЭМ!$D$10+'СЕТ СН'!$F$8*'СЕТ СН'!$F$9-'СЕТ СН'!$F$26</f>
        <v>1946.7278761799998</v>
      </c>
      <c r="M35" s="36">
        <f>SUMIFS(СВЦЭМ!$D$39:$D$782,СВЦЭМ!$A$39:$A$782,$A35,СВЦЭМ!$B$39:$B$782,M$11)+'СЕТ СН'!$F$14+СВЦЭМ!$D$10+'СЕТ СН'!$F$8*'СЕТ СН'!$F$9-'СЕТ СН'!$F$26</f>
        <v>1962.2923773299999</v>
      </c>
      <c r="N35" s="36">
        <f>SUMIFS(СВЦЭМ!$D$39:$D$782,СВЦЭМ!$A$39:$A$782,$A35,СВЦЭМ!$B$39:$B$782,N$11)+'СЕТ СН'!$F$14+СВЦЭМ!$D$10+'СЕТ СН'!$F$8*'СЕТ СН'!$F$9-'СЕТ СН'!$F$26</f>
        <v>1979.84013899</v>
      </c>
      <c r="O35" s="36">
        <f>SUMIFS(СВЦЭМ!$D$39:$D$782,СВЦЭМ!$A$39:$A$782,$A35,СВЦЭМ!$B$39:$B$782,O$11)+'СЕТ СН'!$F$14+СВЦЭМ!$D$10+'СЕТ СН'!$F$8*'СЕТ СН'!$F$9-'СЕТ СН'!$F$26</f>
        <v>2000.4081727400001</v>
      </c>
      <c r="P35" s="36">
        <f>SUMIFS(СВЦЭМ!$D$39:$D$782,СВЦЭМ!$A$39:$A$782,$A35,СВЦЭМ!$B$39:$B$782,P$11)+'СЕТ СН'!$F$14+СВЦЭМ!$D$10+'СЕТ СН'!$F$8*'СЕТ СН'!$F$9-'СЕТ СН'!$F$26</f>
        <v>2013.87075192</v>
      </c>
      <c r="Q35" s="36">
        <f>SUMIFS(СВЦЭМ!$D$39:$D$782,СВЦЭМ!$A$39:$A$782,$A35,СВЦЭМ!$B$39:$B$782,Q$11)+'СЕТ СН'!$F$14+СВЦЭМ!$D$10+'СЕТ СН'!$F$8*'СЕТ СН'!$F$9-'СЕТ СН'!$F$26</f>
        <v>2032.82583944</v>
      </c>
      <c r="R35" s="36">
        <f>SUMIFS(СВЦЭМ!$D$39:$D$782,СВЦЭМ!$A$39:$A$782,$A35,СВЦЭМ!$B$39:$B$782,R$11)+'СЕТ СН'!$F$14+СВЦЭМ!$D$10+'СЕТ СН'!$F$8*'СЕТ СН'!$F$9-'СЕТ СН'!$F$26</f>
        <v>1984.6963868299999</v>
      </c>
      <c r="S35" s="36">
        <f>SUMIFS(СВЦЭМ!$D$39:$D$782,СВЦЭМ!$A$39:$A$782,$A35,СВЦЭМ!$B$39:$B$782,S$11)+'СЕТ СН'!$F$14+СВЦЭМ!$D$10+'СЕТ СН'!$F$8*'СЕТ СН'!$F$9-'СЕТ СН'!$F$26</f>
        <v>2020.98457824</v>
      </c>
      <c r="T35" s="36">
        <f>SUMIFS(СВЦЭМ!$D$39:$D$782,СВЦЭМ!$A$39:$A$782,$A35,СВЦЭМ!$B$39:$B$782,T$11)+'СЕТ СН'!$F$14+СВЦЭМ!$D$10+'СЕТ СН'!$F$8*'СЕТ СН'!$F$9-'СЕТ СН'!$F$26</f>
        <v>1932.7565957699999</v>
      </c>
      <c r="U35" s="36">
        <f>SUMIFS(СВЦЭМ!$D$39:$D$782,СВЦЭМ!$A$39:$A$782,$A35,СВЦЭМ!$B$39:$B$782,U$11)+'СЕТ СН'!$F$14+СВЦЭМ!$D$10+'СЕТ СН'!$F$8*'СЕТ СН'!$F$9-'СЕТ СН'!$F$26</f>
        <v>1937.0698535199999</v>
      </c>
      <c r="V35" s="36">
        <f>SUMIFS(СВЦЭМ!$D$39:$D$782,СВЦЭМ!$A$39:$A$782,$A35,СВЦЭМ!$B$39:$B$782,V$11)+'СЕТ СН'!$F$14+СВЦЭМ!$D$10+'СЕТ СН'!$F$8*'СЕТ СН'!$F$9-'СЕТ СН'!$F$26</f>
        <v>1957.9285775999999</v>
      </c>
      <c r="W35" s="36">
        <f>SUMIFS(СВЦЭМ!$D$39:$D$782,СВЦЭМ!$A$39:$A$782,$A35,СВЦЭМ!$B$39:$B$782,W$11)+'СЕТ СН'!$F$14+СВЦЭМ!$D$10+'СЕТ СН'!$F$8*'СЕТ СН'!$F$9-'СЕТ СН'!$F$26</f>
        <v>1987.2864227600001</v>
      </c>
      <c r="X35" s="36">
        <f>SUMIFS(СВЦЭМ!$D$39:$D$782,СВЦЭМ!$A$39:$A$782,$A35,СВЦЭМ!$B$39:$B$782,X$11)+'СЕТ СН'!$F$14+СВЦЭМ!$D$10+'СЕТ СН'!$F$8*'СЕТ СН'!$F$9-'СЕТ СН'!$F$26</f>
        <v>2023.2664682</v>
      </c>
      <c r="Y35" s="36">
        <f>SUMIFS(СВЦЭМ!$D$39:$D$782,СВЦЭМ!$A$39:$A$782,$A35,СВЦЭМ!$B$39:$B$782,Y$11)+'СЕТ СН'!$F$14+СВЦЭМ!$D$10+'СЕТ СН'!$F$8*'СЕТ СН'!$F$9-'СЕТ СН'!$F$26</f>
        <v>2066.1259872999999</v>
      </c>
    </row>
    <row r="36" spans="1:27" ht="15.75" x14ac:dyDescent="0.2">
      <c r="A36" s="35">
        <f t="shared" si="0"/>
        <v>45590</v>
      </c>
      <c r="B36" s="36">
        <f>SUMIFS(СВЦЭМ!$D$39:$D$782,СВЦЭМ!$A$39:$A$782,$A36,СВЦЭМ!$B$39:$B$782,B$11)+'СЕТ СН'!$F$14+СВЦЭМ!$D$10+'СЕТ СН'!$F$8*'СЕТ СН'!$F$9-'СЕТ СН'!$F$26</f>
        <v>2031.8373701099999</v>
      </c>
      <c r="C36" s="36">
        <f>SUMIFS(СВЦЭМ!$D$39:$D$782,СВЦЭМ!$A$39:$A$782,$A36,СВЦЭМ!$B$39:$B$782,C$11)+'СЕТ СН'!$F$14+СВЦЭМ!$D$10+'СЕТ СН'!$F$8*'СЕТ СН'!$F$9-'СЕТ СН'!$F$26</f>
        <v>2091.9791203499999</v>
      </c>
      <c r="D36" s="36">
        <f>SUMIFS(СВЦЭМ!$D$39:$D$782,СВЦЭМ!$A$39:$A$782,$A36,СВЦЭМ!$B$39:$B$782,D$11)+'СЕТ СН'!$F$14+СВЦЭМ!$D$10+'СЕТ СН'!$F$8*'СЕТ СН'!$F$9-'СЕТ СН'!$F$26</f>
        <v>2124.8478017299999</v>
      </c>
      <c r="E36" s="36">
        <f>SUMIFS(СВЦЭМ!$D$39:$D$782,СВЦЭМ!$A$39:$A$782,$A36,СВЦЭМ!$B$39:$B$782,E$11)+'СЕТ СН'!$F$14+СВЦЭМ!$D$10+'СЕТ СН'!$F$8*'СЕТ СН'!$F$9-'СЕТ СН'!$F$26</f>
        <v>2143.8195846399999</v>
      </c>
      <c r="F36" s="36">
        <f>SUMIFS(СВЦЭМ!$D$39:$D$782,СВЦЭМ!$A$39:$A$782,$A36,СВЦЭМ!$B$39:$B$782,F$11)+'СЕТ СН'!$F$14+СВЦЭМ!$D$10+'СЕТ СН'!$F$8*'СЕТ СН'!$F$9-'СЕТ СН'!$F$26</f>
        <v>2133.3099869799998</v>
      </c>
      <c r="G36" s="36">
        <f>SUMIFS(СВЦЭМ!$D$39:$D$782,СВЦЭМ!$A$39:$A$782,$A36,СВЦЭМ!$B$39:$B$782,G$11)+'СЕТ СН'!$F$14+СВЦЭМ!$D$10+'СЕТ СН'!$F$8*'СЕТ СН'!$F$9-'СЕТ СН'!$F$26</f>
        <v>2184.29182567</v>
      </c>
      <c r="H36" s="36">
        <f>SUMIFS(СВЦЭМ!$D$39:$D$782,СВЦЭМ!$A$39:$A$782,$A36,СВЦЭМ!$B$39:$B$782,H$11)+'СЕТ СН'!$F$14+СВЦЭМ!$D$10+'СЕТ СН'!$F$8*'СЕТ СН'!$F$9-'СЕТ СН'!$F$26</f>
        <v>2147.5075135400002</v>
      </c>
      <c r="I36" s="36">
        <f>SUMIFS(СВЦЭМ!$D$39:$D$782,СВЦЭМ!$A$39:$A$782,$A36,СВЦЭМ!$B$39:$B$782,I$11)+'СЕТ СН'!$F$14+СВЦЭМ!$D$10+'СЕТ СН'!$F$8*'СЕТ СН'!$F$9-'СЕТ СН'!$F$26</f>
        <v>2076.8342946500002</v>
      </c>
      <c r="J36" s="36">
        <f>SUMIFS(СВЦЭМ!$D$39:$D$782,СВЦЭМ!$A$39:$A$782,$A36,СВЦЭМ!$B$39:$B$782,J$11)+'СЕТ СН'!$F$14+СВЦЭМ!$D$10+'СЕТ СН'!$F$8*'СЕТ СН'!$F$9-'СЕТ СН'!$F$26</f>
        <v>2001.28352258</v>
      </c>
      <c r="K36" s="36">
        <f>SUMIFS(СВЦЭМ!$D$39:$D$782,СВЦЭМ!$A$39:$A$782,$A36,СВЦЭМ!$B$39:$B$782,K$11)+'СЕТ СН'!$F$14+СВЦЭМ!$D$10+'СЕТ СН'!$F$8*'СЕТ СН'!$F$9-'СЕТ СН'!$F$26</f>
        <v>1978.06518433</v>
      </c>
      <c r="L36" s="36">
        <f>SUMIFS(СВЦЭМ!$D$39:$D$782,СВЦЭМ!$A$39:$A$782,$A36,СВЦЭМ!$B$39:$B$782,L$11)+'СЕТ СН'!$F$14+СВЦЭМ!$D$10+'СЕТ СН'!$F$8*'СЕТ СН'!$F$9-'СЕТ СН'!$F$26</f>
        <v>1971.5857217499999</v>
      </c>
      <c r="M36" s="36">
        <f>SUMIFS(СВЦЭМ!$D$39:$D$782,СВЦЭМ!$A$39:$A$782,$A36,СВЦЭМ!$B$39:$B$782,M$11)+'СЕТ СН'!$F$14+СВЦЭМ!$D$10+'СЕТ СН'!$F$8*'СЕТ СН'!$F$9-'СЕТ СН'!$F$26</f>
        <v>1965.4760224199999</v>
      </c>
      <c r="N36" s="36">
        <f>SUMIFS(СВЦЭМ!$D$39:$D$782,СВЦЭМ!$A$39:$A$782,$A36,СВЦЭМ!$B$39:$B$782,N$11)+'СЕТ СН'!$F$14+СВЦЭМ!$D$10+'СЕТ СН'!$F$8*'СЕТ СН'!$F$9-'СЕТ СН'!$F$26</f>
        <v>1998.5658483499999</v>
      </c>
      <c r="O36" s="36">
        <f>SUMIFS(СВЦЭМ!$D$39:$D$782,СВЦЭМ!$A$39:$A$782,$A36,СВЦЭМ!$B$39:$B$782,O$11)+'СЕТ СН'!$F$14+СВЦЭМ!$D$10+'СЕТ СН'!$F$8*'СЕТ СН'!$F$9-'СЕТ СН'!$F$26</f>
        <v>1961.13808853</v>
      </c>
      <c r="P36" s="36">
        <f>SUMIFS(СВЦЭМ!$D$39:$D$782,СВЦЭМ!$A$39:$A$782,$A36,СВЦЭМ!$B$39:$B$782,P$11)+'СЕТ СН'!$F$14+СВЦЭМ!$D$10+'СЕТ СН'!$F$8*'СЕТ СН'!$F$9-'СЕТ СН'!$F$26</f>
        <v>1959.6261129699999</v>
      </c>
      <c r="Q36" s="36">
        <f>SUMIFS(СВЦЭМ!$D$39:$D$782,СВЦЭМ!$A$39:$A$782,$A36,СВЦЭМ!$B$39:$B$782,Q$11)+'СЕТ СН'!$F$14+СВЦЭМ!$D$10+'СЕТ СН'!$F$8*'СЕТ СН'!$F$9-'СЕТ СН'!$F$26</f>
        <v>2029.29445106</v>
      </c>
      <c r="R36" s="36">
        <f>SUMIFS(СВЦЭМ!$D$39:$D$782,СВЦЭМ!$A$39:$A$782,$A36,СВЦЭМ!$B$39:$B$782,R$11)+'СЕТ СН'!$F$14+СВЦЭМ!$D$10+'СЕТ СН'!$F$8*'СЕТ СН'!$F$9-'СЕТ СН'!$F$26</f>
        <v>2017.4526344199999</v>
      </c>
      <c r="S36" s="36">
        <f>SUMIFS(СВЦЭМ!$D$39:$D$782,СВЦЭМ!$A$39:$A$782,$A36,СВЦЭМ!$B$39:$B$782,S$11)+'СЕТ СН'!$F$14+СВЦЭМ!$D$10+'СЕТ СН'!$F$8*'СЕТ СН'!$F$9-'СЕТ СН'!$F$26</f>
        <v>1980.8514985299998</v>
      </c>
      <c r="T36" s="36">
        <f>SUMIFS(СВЦЭМ!$D$39:$D$782,СВЦЭМ!$A$39:$A$782,$A36,СВЦЭМ!$B$39:$B$782,T$11)+'СЕТ СН'!$F$14+СВЦЭМ!$D$10+'СЕТ СН'!$F$8*'СЕТ СН'!$F$9-'СЕТ СН'!$F$26</f>
        <v>1907.0412647999999</v>
      </c>
      <c r="U36" s="36">
        <f>SUMIFS(СВЦЭМ!$D$39:$D$782,СВЦЭМ!$A$39:$A$782,$A36,СВЦЭМ!$B$39:$B$782,U$11)+'СЕТ СН'!$F$14+СВЦЭМ!$D$10+'СЕТ СН'!$F$8*'СЕТ СН'!$F$9-'СЕТ СН'!$F$26</f>
        <v>1918.1757170399999</v>
      </c>
      <c r="V36" s="36">
        <f>SUMIFS(СВЦЭМ!$D$39:$D$782,СВЦЭМ!$A$39:$A$782,$A36,СВЦЭМ!$B$39:$B$782,V$11)+'СЕТ СН'!$F$14+СВЦЭМ!$D$10+'СЕТ СН'!$F$8*'СЕТ СН'!$F$9-'СЕТ СН'!$F$26</f>
        <v>1951.3082996399999</v>
      </c>
      <c r="W36" s="36">
        <f>SUMIFS(СВЦЭМ!$D$39:$D$782,СВЦЭМ!$A$39:$A$782,$A36,СВЦЭМ!$B$39:$B$782,W$11)+'СЕТ СН'!$F$14+СВЦЭМ!$D$10+'СЕТ СН'!$F$8*'СЕТ СН'!$F$9-'СЕТ СН'!$F$26</f>
        <v>1964.1701111699999</v>
      </c>
      <c r="X36" s="36">
        <f>SUMIFS(СВЦЭМ!$D$39:$D$782,СВЦЭМ!$A$39:$A$782,$A36,СВЦЭМ!$B$39:$B$782,X$11)+'СЕТ СН'!$F$14+СВЦЭМ!$D$10+'СЕТ СН'!$F$8*'СЕТ СН'!$F$9-'СЕТ СН'!$F$26</f>
        <v>2021.2903990899999</v>
      </c>
      <c r="Y36" s="36">
        <f>SUMIFS(СВЦЭМ!$D$39:$D$782,СВЦЭМ!$A$39:$A$782,$A36,СВЦЭМ!$B$39:$B$782,Y$11)+'СЕТ СН'!$F$14+СВЦЭМ!$D$10+'СЕТ СН'!$F$8*'СЕТ СН'!$F$9-'СЕТ СН'!$F$26</f>
        <v>2141.34957115</v>
      </c>
    </row>
    <row r="37" spans="1:27" ht="15.75" x14ac:dyDescent="0.2">
      <c r="A37" s="35">
        <f t="shared" si="0"/>
        <v>45591</v>
      </c>
      <c r="B37" s="36">
        <f>SUMIFS(СВЦЭМ!$D$39:$D$782,СВЦЭМ!$A$39:$A$782,$A37,СВЦЭМ!$B$39:$B$782,B$11)+'СЕТ СН'!$F$14+СВЦЭМ!$D$10+'СЕТ СН'!$F$8*'СЕТ СН'!$F$9-'СЕТ СН'!$F$26</f>
        <v>2092.7365533699999</v>
      </c>
      <c r="C37" s="36">
        <f>SUMIFS(СВЦЭМ!$D$39:$D$782,СВЦЭМ!$A$39:$A$782,$A37,СВЦЭМ!$B$39:$B$782,C$11)+'СЕТ СН'!$F$14+СВЦЭМ!$D$10+'СЕТ СН'!$F$8*'СЕТ СН'!$F$9-'СЕТ СН'!$F$26</f>
        <v>2167.7961707600002</v>
      </c>
      <c r="D37" s="36">
        <f>SUMIFS(СВЦЭМ!$D$39:$D$782,СВЦЭМ!$A$39:$A$782,$A37,СВЦЭМ!$B$39:$B$782,D$11)+'СЕТ СН'!$F$14+СВЦЭМ!$D$10+'СЕТ СН'!$F$8*'СЕТ СН'!$F$9-'СЕТ СН'!$F$26</f>
        <v>2189.1623186500001</v>
      </c>
      <c r="E37" s="36">
        <f>SUMIFS(СВЦЭМ!$D$39:$D$782,СВЦЭМ!$A$39:$A$782,$A37,СВЦЭМ!$B$39:$B$782,E$11)+'СЕТ СН'!$F$14+СВЦЭМ!$D$10+'СЕТ СН'!$F$8*'СЕТ СН'!$F$9-'СЕТ СН'!$F$26</f>
        <v>2193.55065307</v>
      </c>
      <c r="F37" s="36">
        <f>SUMIFS(СВЦЭМ!$D$39:$D$782,СВЦЭМ!$A$39:$A$782,$A37,СВЦЭМ!$B$39:$B$782,F$11)+'СЕТ СН'!$F$14+СВЦЭМ!$D$10+'СЕТ СН'!$F$8*'СЕТ СН'!$F$9-'СЕТ СН'!$F$26</f>
        <v>2215.8972601999999</v>
      </c>
      <c r="G37" s="36">
        <f>SUMIFS(СВЦЭМ!$D$39:$D$782,СВЦЭМ!$A$39:$A$782,$A37,СВЦЭМ!$B$39:$B$782,G$11)+'СЕТ СН'!$F$14+СВЦЭМ!$D$10+'СЕТ СН'!$F$8*'СЕТ СН'!$F$9-'СЕТ СН'!$F$26</f>
        <v>2195.68282374</v>
      </c>
      <c r="H37" s="36">
        <f>SUMIFS(СВЦЭМ!$D$39:$D$782,СВЦЭМ!$A$39:$A$782,$A37,СВЦЭМ!$B$39:$B$782,H$11)+'СЕТ СН'!$F$14+СВЦЭМ!$D$10+'СЕТ СН'!$F$8*'СЕТ СН'!$F$9-'СЕТ СН'!$F$26</f>
        <v>2144.72327038</v>
      </c>
      <c r="I37" s="36">
        <f>SUMIFS(СВЦЭМ!$D$39:$D$782,СВЦЭМ!$A$39:$A$782,$A37,СВЦЭМ!$B$39:$B$782,I$11)+'СЕТ СН'!$F$14+СВЦЭМ!$D$10+'СЕТ СН'!$F$8*'СЕТ СН'!$F$9-'СЕТ СН'!$F$26</f>
        <v>2122.0694197600001</v>
      </c>
      <c r="J37" s="36">
        <f>SUMIFS(СВЦЭМ!$D$39:$D$782,СВЦЭМ!$A$39:$A$782,$A37,СВЦЭМ!$B$39:$B$782,J$11)+'СЕТ СН'!$F$14+СВЦЭМ!$D$10+'СЕТ СН'!$F$8*'СЕТ СН'!$F$9-'СЕТ СН'!$F$26</f>
        <v>2041.1655589</v>
      </c>
      <c r="K37" s="36">
        <f>SUMIFS(СВЦЭМ!$D$39:$D$782,СВЦЭМ!$A$39:$A$782,$A37,СВЦЭМ!$B$39:$B$782,K$11)+'СЕТ СН'!$F$14+СВЦЭМ!$D$10+'СЕТ СН'!$F$8*'СЕТ СН'!$F$9-'СЕТ СН'!$F$26</f>
        <v>1955.8233463899999</v>
      </c>
      <c r="L37" s="36">
        <f>SUMIFS(СВЦЭМ!$D$39:$D$782,СВЦЭМ!$A$39:$A$782,$A37,СВЦЭМ!$B$39:$B$782,L$11)+'СЕТ СН'!$F$14+СВЦЭМ!$D$10+'СЕТ СН'!$F$8*'СЕТ СН'!$F$9-'СЕТ СН'!$F$26</f>
        <v>1902.4446683599999</v>
      </c>
      <c r="M37" s="36">
        <f>SUMIFS(СВЦЭМ!$D$39:$D$782,СВЦЭМ!$A$39:$A$782,$A37,СВЦЭМ!$B$39:$B$782,M$11)+'СЕТ СН'!$F$14+СВЦЭМ!$D$10+'СЕТ СН'!$F$8*'СЕТ СН'!$F$9-'СЕТ СН'!$F$26</f>
        <v>1901.92458532</v>
      </c>
      <c r="N37" s="36">
        <f>SUMIFS(СВЦЭМ!$D$39:$D$782,СВЦЭМ!$A$39:$A$782,$A37,СВЦЭМ!$B$39:$B$782,N$11)+'СЕТ СН'!$F$14+СВЦЭМ!$D$10+'СЕТ СН'!$F$8*'СЕТ СН'!$F$9-'СЕТ СН'!$F$26</f>
        <v>1916.3710800199999</v>
      </c>
      <c r="O37" s="36">
        <f>SUMIFS(СВЦЭМ!$D$39:$D$782,СВЦЭМ!$A$39:$A$782,$A37,СВЦЭМ!$B$39:$B$782,O$11)+'СЕТ СН'!$F$14+СВЦЭМ!$D$10+'СЕТ СН'!$F$8*'СЕТ СН'!$F$9-'СЕТ СН'!$F$26</f>
        <v>1934.8029539699999</v>
      </c>
      <c r="P37" s="36">
        <f>SUMIFS(СВЦЭМ!$D$39:$D$782,СВЦЭМ!$A$39:$A$782,$A37,СВЦЭМ!$B$39:$B$782,P$11)+'СЕТ СН'!$F$14+СВЦЭМ!$D$10+'СЕТ СН'!$F$8*'СЕТ СН'!$F$9-'СЕТ СН'!$F$26</f>
        <v>1937.3618603699999</v>
      </c>
      <c r="Q37" s="36">
        <f>SUMIFS(СВЦЭМ!$D$39:$D$782,СВЦЭМ!$A$39:$A$782,$A37,СВЦЭМ!$B$39:$B$782,Q$11)+'СЕТ СН'!$F$14+СВЦЭМ!$D$10+'СЕТ СН'!$F$8*'СЕТ СН'!$F$9-'СЕТ СН'!$F$26</f>
        <v>1941.53395247</v>
      </c>
      <c r="R37" s="36">
        <f>SUMIFS(СВЦЭМ!$D$39:$D$782,СВЦЭМ!$A$39:$A$782,$A37,СВЦЭМ!$B$39:$B$782,R$11)+'СЕТ СН'!$F$14+СВЦЭМ!$D$10+'СЕТ СН'!$F$8*'СЕТ СН'!$F$9-'СЕТ СН'!$F$26</f>
        <v>1959.14248617</v>
      </c>
      <c r="S37" s="36">
        <f>SUMIFS(СВЦЭМ!$D$39:$D$782,СВЦЭМ!$A$39:$A$782,$A37,СВЦЭМ!$B$39:$B$782,S$11)+'СЕТ СН'!$F$14+СВЦЭМ!$D$10+'СЕТ СН'!$F$8*'СЕТ СН'!$F$9-'СЕТ СН'!$F$26</f>
        <v>1955.92690315</v>
      </c>
      <c r="T37" s="36">
        <f>SUMIFS(СВЦЭМ!$D$39:$D$782,СВЦЭМ!$A$39:$A$782,$A37,СВЦЭМ!$B$39:$B$782,T$11)+'СЕТ СН'!$F$14+СВЦЭМ!$D$10+'СЕТ СН'!$F$8*'СЕТ СН'!$F$9-'СЕТ СН'!$F$26</f>
        <v>1887.91624903</v>
      </c>
      <c r="U37" s="36">
        <f>SUMIFS(СВЦЭМ!$D$39:$D$782,СВЦЭМ!$A$39:$A$782,$A37,СВЦЭМ!$B$39:$B$782,U$11)+'СЕТ СН'!$F$14+СВЦЭМ!$D$10+'СЕТ СН'!$F$8*'СЕТ СН'!$F$9-'СЕТ СН'!$F$26</f>
        <v>1888.7289700199999</v>
      </c>
      <c r="V37" s="36">
        <f>SUMIFS(СВЦЭМ!$D$39:$D$782,СВЦЭМ!$A$39:$A$782,$A37,СВЦЭМ!$B$39:$B$782,V$11)+'СЕТ СН'!$F$14+СВЦЭМ!$D$10+'СЕТ СН'!$F$8*'СЕТ СН'!$F$9-'СЕТ СН'!$F$26</f>
        <v>1910.4012308899999</v>
      </c>
      <c r="W37" s="36">
        <f>SUMIFS(СВЦЭМ!$D$39:$D$782,СВЦЭМ!$A$39:$A$782,$A37,СВЦЭМ!$B$39:$B$782,W$11)+'СЕТ СН'!$F$14+СВЦЭМ!$D$10+'СЕТ СН'!$F$8*'СЕТ СН'!$F$9-'СЕТ СН'!$F$26</f>
        <v>1903.5017334199999</v>
      </c>
      <c r="X37" s="36">
        <f>SUMIFS(СВЦЭМ!$D$39:$D$782,СВЦЭМ!$A$39:$A$782,$A37,СВЦЭМ!$B$39:$B$782,X$11)+'СЕТ СН'!$F$14+СВЦЭМ!$D$10+'СЕТ СН'!$F$8*'СЕТ СН'!$F$9-'СЕТ СН'!$F$26</f>
        <v>1949.5406553399998</v>
      </c>
      <c r="Y37" s="36">
        <f>SUMIFS(СВЦЭМ!$D$39:$D$782,СВЦЭМ!$A$39:$A$782,$A37,СВЦЭМ!$B$39:$B$782,Y$11)+'СЕТ СН'!$F$14+СВЦЭМ!$D$10+'СЕТ СН'!$F$8*'СЕТ СН'!$F$9-'СЕТ СН'!$F$26</f>
        <v>2017.89285827</v>
      </c>
    </row>
    <row r="38" spans="1:27" ht="15.75" x14ac:dyDescent="0.2">
      <c r="A38" s="35">
        <f t="shared" si="0"/>
        <v>45592</v>
      </c>
      <c r="B38" s="36">
        <f>SUMIFS(СВЦЭМ!$D$39:$D$782,СВЦЭМ!$A$39:$A$782,$A38,СВЦЭМ!$B$39:$B$782,B$11)+'СЕТ СН'!$F$14+СВЦЭМ!$D$10+'СЕТ СН'!$F$8*'СЕТ СН'!$F$9-'СЕТ СН'!$F$26</f>
        <v>2016.6339412699999</v>
      </c>
      <c r="C38" s="36">
        <f>SUMIFS(СВЦЭМ!$D$39:$D$782,СВЦЭМ!$A$39:$A$782,$A38,СВЦЭМ!$B$39:$B$782,C$11)+'СЕТ СН'!$F$14+СВЦЭМ!$D$10+'СЕТ СН'!$F$8*'СЕТ СН'!$F$9-'СЕТ СН'!$F$26</f>
        <v>2084.1643124900002</v>
      </c>
      <c r="D38" s="36">
        <f>SUMIFS(СВЦЭМ!$D$39:$D$782,СВЦЭМ!$A$39:$A$782,$A38,СВЦЭМ!$B$39:$B$782,D$11)+'СЕТ СН'!$F$14+СВЦЭМ!$D$10+'СЕТ СН'!$F$8*'СЕТ СН'!$F$9-'СЕТ СН'!$F$26</f>
        <v>2111.2364294399999</v>
      </c>
      <c r="E38" s="36">
        <f>SUMIFS(СВЦЭМ!$D$39:$D$782,СВЦЭМ!$A$39:$A$782,$A38,СВЦЭМ!$B$39:$B$782,E$11)+'СЕТ СН'!$F$14+СВЦЭМ!$D$10+'СЕТ СН'!$F$8*'СЕТ СН'!$F$9-'СЕТ СН'!$F$26</f>
        <v>2131.5737124400002</v>
      </c>
      <c r="F38" s="36">
        <f>SUMIFS(СВЦЭМ!$D$39:$D$782,СВЦЭМ!$A$39:$A$782,$A38,СВЦЭМ!$B$39:$B$782,F$11)+'СЕТ СН'!$F$14+СВЦЭМ!$D$10+'СЕТ СН'!$F$8*'СЕТ СН'!$F$9-'СЕТ СН'!$F$26</f>
        <v>2139.7971483199999</v>
      </c>
      <c r="G38" s="36">
        <f>SUMIFS(СВЦЭМ!$D$39:$D$782,СВЦЭМ!$A$39:$A$782,$A38,СВЦЭМ!$B$39:$B$782,G$11)+'СЕТ СН'!$F$14+СВЦЭМ!$D$10+'СЕТ СН'!$F$8*'СЕТ СН'!$F$9-'СЕТ СН'!$F$26</f>
        <v>2116.50826869</v>
      </c>
      <c r="H38" s="36">
        <f>SUMIFS(СВЦЭМ!$D$39:$D$782,СВЦЭМ!$A$39:$A$782,$A38,СВЦЭМ!$B$39:$B$782,H$11)+'СЕТ СН'!$F$14+СВЦЭМ!$D$10+'СЕТ СН'!$F$8*'СЕТ СН'!$F$9-'СЕТ СН'!$F$26</f>
        <v>2077.7255324000002</v>
      </c>
      <c r="I38" s="36">
        <f>SUMIFS(СВЦЭМ!$D$39:$D$782,СВЦЭМ!$A$39:$A$782,$A38,СВЦЭМ!$B$39:$B$782,I$11)+'СЕТ СН'!$F$14+СВЦЭМ!$D$10+'СЕТ СН'!$F$8*'СЕТ СН'!$F$9-'СЕТ СН'!$F$26</f>
        <v>2057.2135008499999</v>
      </c>
      <c r="J38" s="36">
        <f>SUMIFS(СВЦЭМ!$D$39:$D$782,СВЦЭМ!$A$39:$A$782,$A38,СВЦЭМ!$B$39:$B$782,J$11)+'СЕТ СН'!$F$14+СВЦЭМ!$D$10+'СЕТ СН'!$F$8*'СЕТ СН'!$F$9-'СЕТ СН'!$F$26</f>
        <v>1957.3551560999999</v>
      </c>
      <c r="K38" s="36">
        <f>SUMIFS(СВЦЭМ!$D$39:$D$782,СВЦЭМ!$A$39:$A$782,$A38,СВЦЭМ!$B$39:$B$782,K$11)+'СЕТ СН'!$F$14+СВЦЭМ!$D$10+'СЕТ СН'!$F$8*'СЕТ СН'!$F$9-'СЕТ СН'!$F$26</f>
        <v>1881.0987228399999</v>
      </c>
      <c r="L38" s="36">
        <f>SUMIFS(СВЦЭМ!$D$39:$D$782,СВЦЭМ!$A$39:$A$782,$A38,СВЦЭМ!$B$39:$B$782,L$11)+'СЕТ СН'!$F$14+СВЦЭМ!$D$10+'СЕТ СН'!$F$8*'СЕТ СН'!$F$9-'СЕТ СН'!$F$26</f>
        <v>1851.6629641499999</v>
      </c>
      <c r="M38" s="36">
        <f>SUMIFS(СВЦЭМ!$D$39:$D$782,СВЦЭМ!$A$39:$A$782,$A38,СВЦЭМ!$B$39:$B$782,M$11)+'СЕТ СН'!$F$14+СВЦЭМ!$D$10+'СЕТ СН'!$F$8*'СЕТ СН'!$F$9-'СЕТ СН'!$F$26</f>
        <v>1859.14116754</v>
      </c>
      <c r="N38" s="36">
        <f>SUMIFS(СВЦЭМ!$D$39:$D$782,СВЦЭМ!$A$39:$A$782,$A38,СВЦЭМ!$B$39:$B$782,N$11)+'СЕТ СН'!$F$14+СВЦЭМ!$D$10+'СЕТ СН'!$F$8*'СЕТ СН'!$F$9-'СЕТ СН'!$F$26</f>
        <v>1878.8845037599999</v>
      </c>
      <c r="O38" s="36">
        <f>SUMIFS(СВЦЭМ!$D$39:$D$782,СВЦЭМ!$A$39:$A$782,$A38,СВЦЭМ!$B$39:$B$782,O$11)+'СЕТ СН'!$F$14+СВЦЭМ!$D$10+'СЕТ СН'!$F$8*'СЕТ СН'!$F$9-'СЕТ СН'!$F$26</f>
        <v>1916.5703713</v>
      </c>
      <c r="P38" s="36">
        <f>SUMIFS(СВЦЭМ!$D$39:$D$782,СВЦЭМ!$A$39:$A$782,$A38,СВЦЭМ!$B$39:$B$782,P$11)+'СЕТ СН'!$F$14+СВЦЭМ!$D$10+'СЕТ СН'!$F$8*'СЕТ СН'!$F$9-'СЕТ СН'!$F$26</f>
        <v>1930.68120879</v>
      </c>
      <c r="Q38" s="36">
        <f>SUMIFS(СВЦЭМ!$D$39:$D$782,СВЦЭМ!$A$39:$A$782,$A38,СВЦЭМ!$B$39:$B$782,Q$11)+'СЕТ СН'!$F$14+СВЦЭМ!$D$10+'СЕТ СН'!$F$8*'СЕТ СН'!$F$9-'СЕТ СН'!$F$26</f>
        <v>1933.11299624</v>
      </c>
      <c r="R38" s="36">
        <f>SUMIFS(СВЦЭМ!$D$39:$D$782,СВЦЭМ!$A$39:$A$782,$A38,СВЦЭМ!$B$39:$B$782,R$11)+'СЕТ СН'!$F$14+СВЦЭМ!$D$10+'СЕТ СН'!$F$8*'СЕТ СН'!$F$9-'СЕТ СН'!$F$26</f>
        <v>1959.7304741999999</v>
      </c>
      <c r="S38" s="36">
        <f>SUMIFS(СВЦЭМ!$D$39:$D$782,СВЦЭМ!$A$39:$A$782,$A38,СВЦЭМ!$B$39:$B$782,S$11)+'СЕТ СН'!$F$14+СВЦЭМ!$D$10+'СЕТ СН'!$F$8*'СЕТ СН'!$F$9-'СЕТ СН'!$F$26</f>
        <v>1912.38980148</v>
      </c>
      <c r="T38" s="36">
        <f>SUMIFS(СВЦЭМ!$D$39:$D$782,СВЦЭМ!$A$39:$A$782,$A38,СВЦЭМ!$B$39:$B$782,T$11)+'СЕТ СН'!$F$14+СВЦЭМ!$D$10+'СЕТ СН'!$F$8*'СЕТ СН'!$F$9-'СЕТ СН'!$F$26</f>
        <v>1831.3182922999999</v>
      </c>
      <c r="U38" s="36">
        <f>SUMIFS(СВЦЭМ!$D$39:$D$782,СВЦЭМ!$A$39:$A$782,$A38,СВЦЭМ!$B$39:$B$782,U$11)+'СЕТ СН'!$F$14+СВЦЭМ!$D$10+'СЕТ СН'!$F$8*'СЕТ СН'!$F$9-'СЕТ СН'!$F$26</f>
        <v>1817.6875672599999</v>
      </c>
      <c r="V38" s="36">
        <f>SUMIFS(СВЦЭМ!$D$39:$D$782,СВЦЭМ!$A$39:$A$782,$A38,СВЦЭМ!$B$39:$B$782,V$11)+'СЕТ СН'!$F$14+СВЦЭМ!$D$10+'СЕТ СН'!$F$8*'СЕТ СН'!$F$9-'СЕТ СН'!$F$26</f>
        <v>1837.97921443</v>
      </c>
      <c r="W38" s="36">
        <f>SUMIFS(СВЦЭМ!$D$39:$D$782,СВЦЭМ!$A$39:$A$782,$A38,СВЦЭМ!$B$39:$B$782,W$11)+'СЕТ СН'!$F$14+СВЦЭМ!$D$10+'СЕТ СН'!$F$8*'СЕТ СН'!$F$9-'СЕТ СН'!$F$26</f>
        <v>1862.66074916</v>
      </c>
      <c r="X38" s="36">
        <f>SUMIFS(СВЦЭМ!$D$39:$D$782,СВЦЭМ!$A$39:$A$782,$A38,СВЦЭМ!$B$39:$B$782,X$11)+'СЕТ СН'!$F$14+СВЦЭМ!$D$10+'СЕТ СН'!$F$8*'СЕТ СН'!$F$9-'СЕТ СН'!$F$26</f>
        <v>1897.8674440099999</v>
      </c>
      <c r="Y38" s="36">
        <f>SUMIFS(СВЦЭМ!$D$39:$D$782,СВЦЭМ!$A$39:$A$782,$A38,СВЦЭМ!$B$39:$B$782,Y$11)+'СЕТ СН'!$F$14+СВЦЭМ!$D$10+'СЕТ СН'!$F$8*'СЕТ СН'!$F$9-'СЕТ СН'!$F$26</f>
        <v>1963.52009995</v>
      </c>
    </row>
    <row r="39" spans="1:27" ht="15.75" x14ac:dyDescent="0.2">
      <c r="A39" s="35">
        <f t="shared" si="0"/>
        <v>45593</v>
      </c>
      <c r="B39" s="36">
        <f>SUMIFS(СВЦЭМ!$D$39:$D$782,СВЦЭМ!$A$39:$A$782,$A39,СВЦЭМ!$B$39:$B$782,B$11)+'СЕТ СН'!$F$14+СВЦЭМ!$D$10+'СЕТ СН'!$F$8*'СЕТ СН'!$F$9-'СЕТ СН'!$F$26</f>
        <v>2163.6676809400001</v>
      </c>
      <c r="C39" s="36">
        <f>SUMIFS(СВЦЭМ!$D$39:$D$782,СВЦЭМ!$A$39:$A$782,$A39,СВЦЭМ!$B$39:$B$782,C$11)+'СЕТ СН'!$F$14+СВЦЭМ!$D$10+'СЕТ СН'!$F$8*'СЕТ СН'!$F$9-'СЕТ СН'!$F$26</f>
        <v>2221.4967456600002</v>
      </c>
      <c r="D39" s="36">
        <f>SUMIFS(СВЦЭМ!$D$39:$D$782,СВЦЭМ!$A$39:$A$782,$A39,СВЦЭМ!$B$39:$B$782,D$11)+'СЕТ СН'!$F$14+СВЦЭМ!$D$10+'СЕТ СН'!$F$8*'СЕТ СН'!$F$9-'СЕТ СН'!$F$26</f>
        <v>2236.5313220900002</v>
      </c>
      <c r="E39" s="36">
        <f>SUMIFS(СВЦЭМ!$D$39:$D$782,СВЦЭМ!$A$39:$A$782,$A39,СВЦЭМ!$B$39:$B$782,E$11)+'СЕТ СН'!$F$14+СВЦЭМ!$D$10+'СЕТ СН'!$F$8*'СЕТ СН'!$F$9-'СЕТ СН'!$F$26</f>
        <v>2228.8997030800001</v>
      </c>
      <c r="F39" s="36">
        <f>SUMIFS(СВЦЭМ!$D$39:$D$782,СВЦЭМ!$A$39:$A$782,$A39,СВЦЭМ!$B$39:$B$782,F$11)+'СЕТ СН'!$F$14+СВЦЭМ!$D$10+'СЕТ СН'!$F$8*'СЕТ СН'!$F$9-'СЕТ СН'!$F$26</f>
        <v>2229.56517291</v>
      </c>
      <c r="G39" s="36">
        <f>SUMIFS(СВЦЭМ!$D$39:$D$782,СВЦЭМ!$A$39:$A$782,$A39,СВЦЭМ!$B$39:$B$782,G$11)+'СЕТ СН'!$F$14+СВЦЭМ!$D$10+'СЕТ СН'!$F$8*'СЕТ СН'!$F$9-'СЕТ СН'!$F$26</f>
        <v>2225.96433269</v>
      </c>
      <c r="H39" s="36">
        <f>SUMIFS(СВЦЭМ!$D$39:$D$782,СВЦЭМ!$A$39:$A$782,$A39,СВЦЭМ!$B$39:$B$782,H$11)+'СЕТ СН'!$F$14+СВЦЭМ!$D$10+'СЕТ СН'!$F$8*'СЕТ СН'!$F$9-'СЕТ СН'!$F$26</f>
        <v>2135.6274139699999</v>
      </c>
      <c r="I39" s="36">
        <f>SUMIFS(СВЦЭМ!$D$39:$D$782,СВЦЭМ!$A$39:$A$782,$A39,СВЦЭМ!$B$39:$B$782,I$11)+'СЕТ СН'!$F$14+СВЦЭМ!$D$10+'СЕТ СН'!$F$8*'СЕТ СН'!$F$9-'СЕТ СН'!$F$26</f>
        <v>2051.8399653400002</v>
      </c>
      <c r="J39" s="36">
        <f>SUMIFS(СВЦЭМ!$D$39:$D$782,СВЦЭМ!$A$39:$A$782,$A39,СВЦЭМ!$B$39:$B$782,J$11)+'СЕТ СН'!$F$14+СВЦЭМ!$D$10+'СЕТ СН'!$F$8*'СЕТ СН'!$F$9-'СЕТ СН'!$F$26</f>
        <v>1998.73584149</v>
      </c>
      <c r="K39" s="36">
        <f>SUMIFS(СВЦЭМ!$D$39:$D$782,СВЦЭМ!$A$39:$A$782,$A39,СВЦЭМ!$B$39:$B$782,K$11)+'СЕТ СН'!$F$14+СВЦЭМ!$D$10+'СЕТ СН'!$F$8*'СЕТ СН'!$F$9-'СЕТ СН'!$F$26</f>
        <v>1982.6711034</v>
      </c>
      <c r="L39" s="36">
        <f>SUMIFS(СВЦЭМ!$D$39:$D$782,СВЦЭМ!$A$39:$A$782,$A39,СВЦЭМ!$B$39:$B$782,L$11)+'СЕТ СН'!$F$14+СВЦЭМ!$D$10+'СЕТ СН'!$F$8*'СЕТ СН'!$F$9-'СЕТ СН'!$F$26</f>
        <v>1957.43699339</v>
      </c>
      <c r="M39" s="36">
        <f>SUMIFS(СВЦЭМ!$D$39:$D$782,СВЦЭМ!$A$39:$A$782,$A39,СВЦЭМ!$B$39:$B$782,M$11)+'СЕТ СН'!$F$14+СВЦЭМ!$D$10+'СЕТ СН'!$F$8*'СЕТ СН'!$F$9-'СЕТ СН'!$F$26</f>
        <v>1987.2384558199999</v>
      </c>
      <c r="N39" s="36">
        <f>SUMIFS(СВЦЭМ!$D$39:$D$782,СВЦЭМ!$A$39:$A$782,$A39,СВЦЭМ!$B$39:$B$782,N$11)+'СЕТ СН'!$F$14+СВЦЭМ!$D$10+'СЕТ СН'!$F$8*'СЕТ СН'!$F$9-'СЕТ СН'!$F$26</f>
        <v>2016.3489114699998</v>
      </c>
      <c r="O39" s="36">
        <f>SUMIFS(СВЦЭМ!$D$39:$D$782,СВЦЭМ!$A$39:$A$782,$A39,СВЦЭМ!$B$39:$B$782,O$11)+'СЕТ СН'!$F$14+СВЦЭМ!$D$10+'СЕТ СН'!$F$8*'СЕТ СН'!$F$9-'СЕТ СН'!$F$26</f>
        <v>2016.37625693</v>
      </c>
      <c r="P39" s="36">
        <f>SUMIFS(СВЦЭМ!$D$39:$D$782,СВЦЭМ!$A$39:$A$782,$A39,СВЦЭМ!$B$39:$B$782,P$11)+'СЕТ СН'!$F$14+СВЦЭМ!$D$10+'СЕТ СН'!$F$8*'СЕТ СН'!$F$9-'СЕТ СН'!$F$26</f>
        <v>2029.2072469099999</v>
      </c>
      <c r="Q39" s="36">
        <f>SUMIFS(СВЦЭМ!$D$39:$D$782,СВЦЭМ!$A$39:$A$782,$A39,СВЦЭМ!$B$39:$B$782,Q$11)+'СЕТ СН'!$F$14+СВЦЭМ!$D$10+'СЕТ СН'!$F$8*'СЕТ СН'!$F$9-'СЕТ СН'!$F$26</f>
        <v>2035.5630032399999</v>
      </c>
      <c r="R39" s="36">
        <f>SUMIFS(СВЦЭМ!$D$39:$D$782,СВЦЭМ!$A$39:$A$782,$A39,СВЦЭМ!$B$39:$B$782,R$11)+'СЕТ СН'!$F$14+СВЦЭМ!$D$10+'СЕТ СН'!$F$8*'СЕТ СН'!$F$9-'СЕТ СН'!$F$26</f>
        <v>2036.1237079699999</v>
      </c>
      <c r="S39" s="36">
        <f>SUMIFS(СВЦЭМ!$D$39:$D$782,СВЦЭМ!$A$39:$A$782,$A39,СВЦЭМ!$B$39:$B$782,S$11)+'СЕТ СН'!$F$14+СВЦЭМ!$D$10+'СЕТ СН'!$F$8*'СЕТ СН'!$F$9-'СЕТ СН'!$F$26</f>
        <v>1984.34536177</v>
      </c>
      <c r="T39" s="36">
        <f>SUMIFS(СВЦЭМ!$D$39:$D$782,СВЦЭМ!$A$39:$A$782,$A39,СВЦЭМ!$B$39:$B$782,T$11)+'СЕТ СН'!$F$14+СВЦЭМ!$D$10+'СЕТ СН'!$F$8*'СЕТ СН'!$F$9-'СЕТ СН'!$F$26</f>
        <v>1923.91914694</v>
      </c>
      <c r="U39" s="36">
        <f>SUMIFS(СВЦЭМ!$D$39:$D$782,СВЦЭМ!$A$39:$A$782,$A39,СВЦЭМ!$B$39:$B$782,U$11)+'СЕТ СН'!$F$14+СВЦЭМ!$D$10+'СЕТ СН'!$F$8*'СЕТ СН'!$F$9-'СЕТ СН'!$F$26</f>
        <v>1921.0913797599999</v>
      </c>
      <c r="V39" s="36">
        <f>SUMIFS(СВЦЭМ!$D$39:$D$782,СВЦЭМ!$A$39:$A$782,$A39,СВЦЭМ!$B$39:$B$782,V$11)+'СЕТ СН'!$F$14+СВЦЭМ!$D$10+'СЕТ СН'!$F$8*'СЕТ СН'!$F$9-'СЕТ СН'!$F$26</f>
        <v>1946.4843771199999</v>
      </c>
      <c r="W39" s="36">
        <f>SUMIFS(СВЦЭМ!$D$39:$D$782,СВЦЭМ!$A$39:$A$782,$A39,СВЦЭМ!$B$39:$B$782,W$11)+'СЕТ СН'!$F$14+СВЦЭМ!$D$10+'СЕТ СН'!$F$8*'СЕТ СН'!$F$9-'СЕТ СН'!$F$26</f>
        <v>1985.58932555</v>
      </c>
      <c r="X39" s="36">
        <f>SUMIFS(СВЦЭМ!$D$39:$D$782,СВЦЭМ!$A$39:$A$782,$A39,СВЦЭМ!$B$39:$B$782,X$11)+'СЕТ СН'!$F$14+СВЦЭМ!$D$10+'СЕТ СН'!$F$8*'СЕТ СН'!$F$9-'СЕТ СН'!$F$26</f>
        <v>2040.9048062299998</v>
      </c>
      <c r="Y39" s="36">
        <f>SUMIFS(СВЦЭМ!$D$39:$D$782,СВЦЭМ!$A$39:$A$782,$A39,СВЦЭМ!$B$39:$B$782,Y$11)+'СЕТ СН'!$F$14+СВЦЭМ!$D$10+'СЕТ СН'!$F$8*'СЕТ СН'!$F$9-'СЕТ СН'!$F$26</f>
        <v>2123.6939724399999</v>
      </c>
    </row>
    <row r="40" spans="1:27" ht="15.75" x14ac:dyDescent="0.2">
      <c r="A40" s="35">
        <f t="shared" si="0"/>
        <v>45594</v>
      </c>
      <c r="B40" s="36">
        <f>SUMIFS(СВЦЭМ!$D$39:$D$782,СВЦЭМ!$A$39:$A$782,$A40,СВЦЭМ!$B$39:$B$782,B$11)+'СЕТ СН'!$F$14+СВЦЭМ!$D$10+'СЕТ СН'!$F$8*'СЕТ СН'!$F$9-'СЕТ СН'!$F$26</f>
        <v>2157.5960875000001</v>
      </c>
      <c r="C40" s="36">
        <f>SUMIFS(СВЦЭМ!$D$39:$D$782,СВЦЭМ!$A$39:$A$782,$A40,СВЦЭМ!$B$39:$B$782,C$11)+'СЕТ СН'!$F$14+СВЦЭМ!$D$10+'СЕТ СН'!$F$8*'СЕТ СН'!$F$9-'СЕТ СН'!$F$26</f>
        <v>2199.69373288</v>
      </c>
      <c r="D40" s="36">
        <f>SUMIFS(СВЦЭМ!$D$39:$D$782,СВЦЭМ!$A$39:$A$782,$A40,СВЦЭМ!$B$39:$B$782,D$11)+'СЕТ СН'!$F$14+СВЦЭМ!$D$10+'СЕТ СН'!$F$8*'СЕТ СН'!$F$9-'СЕТ СН'!$F$26</f>
        <v>2227.2224028800001</v>
      </c>
      <c r="E40" s="36">
        <f>SUMIFS(СВЦЭМ!$D$39:$D$782,СВЦЭМ!$A$39:$A$782,$A40,СВЦЭМ!$B$39:$B$782,E$11)+'СЕТ СН'!$F$14+СВЦЭМ!$D$10+'СЕТ СН'!$F$8*'СЕТ СН'!$F$9-'СЕТ СН'!$F$26</f>
        <v>2218.3926931700003</v>
      </c>
      <c r="F40" s="36">
        <f>SUMIFS(СВЦЭМ!$D$39:$D$782,СВЦЭМ!$A$39:$A$782,$A40,СВЦЭМ!$B$39:$B$782,F$11)+'СЕТ СН'!$F$14+СВЦЭМ!$D$10+'СЕТ СН'!$F$8*'СЕТ СН'!$F$9-'СЕТ СН'!$F$26</f>
        <v>2226.7439727800001</v>
      </c>
      <c r="G40" s="36">
        <f>SUMIFS(СВЦЭМ!$D$39:$D$782,СВЦЭМ!$A$39:$A$782,$A40,СВЦЭМ!$B$39:$B$782,G$11)+'СЕТ СН'!$F$14+СВЦЭМ!$D$10+'СЕТ СН'!$F$8*'СЕТ СН'!$F$9-'СЕТ СН'!$F$26</f>
        <v>2185.6087333300002</v>
      </c>
      <c r="H40" s="36">
        <f>SUMIFS(СВЦЭМ!$D$39:$D$782,СВЦЭМ!$A$39:$A$782,$A40,СВЦЭМ!$B$39:$B$782,H$11)+'СЕТ СН'!$F$14+СВЦЭМ!$D$10+'СЕТ СН'!$F$8*'СЕТ СН'!$F$9-'СЕТ СН'!$F$26</f>
        <v>2076.4795559100003</v>
      </c>
      <c r="I40" s="36">
        <f>SUMIFS(СВЦЭМ!$D$39:$D$782,СВЦЭМ!$A$39:$A$782,$A40,СВЦЭМ!$B$39:$B$782,I$11)+'СЕТ СН'!$F$14+СВЦЭМ!$D$10+'СЕТ СН'!$F$8*'СЕТ СН'!$F$9-'СЕТ СН'!$F$26</f>
        <v>2033.24958563</v>
      </c>
      <c r="J40" s="36">
        <f>SUMIFS(СВЦЭМ!$D$39:$D$782,СВЦЭМ!$A$39:$A$782,$A40,СВЦЭМ!$B$39:$B$782,J$11)+'СЕТ СН'!$F$14+СВЦЭМ!$D$10+'СЕТ СН'!$F$8*'СЕТ СН'!$F$9-'СЕТ СН'!$F$26</f>
        <v>1983.9569156499999</v>
      </c>
      <c r="K40" s="36">
        <f>SUMIFS(СВЦЭМ!$D$39:$D$782,СВЦЭМ!$A$39:$A$782,$A40,СВЦЭМ!$B$39:$B$782,K$11)+'СЕТ СН'!$F$14+СВЦЭМ!$D$10+'СЕТ СН'!$F$8*'СЕТ СН'!$F$9-'СЕТ СН'!$F$26</f>
        <v>1968.3192931799999</v>
      </c>
      <c r="L40" s="36">
        <f>SUMIFS(СВЦЭМ!$D$39:$D$782,СВЦЭМ!$A$39:$A$782,$A40,СВЦЭМ!$B$39:$B$782,L$11)+'СЕТ СН'!$F$14+СВЦЭМ!$D$10+'СЕТ СН'!$F$8*'СЕТ СН'!$F$9-'СЕТ СН'!$F$26</f>
        <v>1950.1185135199999</v>
      </c>
      <c r="M40" s="36">
        <f>SUMIFS(СВЦЭМ!$D$39:$D$782,СВЦЭМ!$A$39:$A$782,$A40,СВЦЭМ!$B$39:$B$782,M$11)+'СЕТ СН'!$F$14+СВЦЭМ!$D$10+'СЕТ СН'!$F$8*'СЕТ СН'!$F$9-'СЕТ СН'!$F$26</f>
        <v>1959.2956904499999</v>
      </c>
      <c r="N40" s="36">
        <f>SUMIFS(СВЦЭМ!$D$39:$D$782,СВЦЭМ!$A$39:$A$782,$A40,СВЦЭМ!$B$39:$B$782,N$11)+'СЕТ СН'!$F$14+СВЦЭМ!$D$10+'СЕТ СН'!$F$8*'СЕТ СН'!$F$9-'СЕТ СН'!$F$26</f>
        <v>1976.07598282</v>
      </c>
      <c r="O40" s="36">
        <f>SUMIFS(СВЦЭМ!$D$39:$D$782,СВЦЭМ!$A$39:$A$782,$A40,СВЦЭМ!$B$39:$B$782,O$11)+'СЕТ СН'!$F$14+СВЦЭМ!$D$10+'СЕТ СН'!$F$8*'СЕТ СН'!$F$9-'СЕТ СН'!$F$26</f>
        <v>1996.7772907999999</v>
      </c>
      <c r="P40" s="36">
        <f>SUMIFS(СВЦЭМ!$D$39:$D$782,СВЦЭМ!$A$39:$A$782,$A40,СВЦЭМ!$B$39:$B$782,P$11)+'СЕТ СН'!$F$14+СВЦЭМ!$D$10+'СЕТ СН'!$F$8*'СЕТ СН'!$F$9-'СЕТ СН'!$F$26</f>
        <v>2006.09228317</v>
      </c>
      <c r="Q40" s="36">
        <f>SUMIFS(СВЦЭМ!$D$39:$D$782,СВЦЭМ!$A$39:$A$782,$A40,СВЦЭМ!$B$39:$B$782,Q$11)+'СЕТ СН'!$F$14+СВЦЭМ!$D$10+'СЕТ СН'!$F$8*'СЕТ СН'!$F$9-'СЕТ СН'!$F$26</f>
        <v>2014.2551805599999</v>
      </c>
      <c r="R40" s="36">
        <f>SUMIFS(СВЦЭМ!$D$39:$D$782,СВЦЭМ!$A$39:$A$782,$A40,СВЦЭМ!$B$39:$B$782,R$11)+'СЕТ СН'!$F$14+СВЦЭМ!$D$10+'СЕТ СН'!$F$8*'СЕТ СН'!$F$9-'СЕТ СН'!$F$26</f>
        <v>2008.52187413</v>
      </c>
      <c r="S40" s="36">
        <f>SUMIFS(СВЦЭМ!$D$39:$D$782,СВЦЭМ!$A$39:$A$782,$A40,СВЦЭМ!$B$39:$B$782,S$11)+'СЕТ СН'!$F$14+СВЦЭМ!$D$10+'СЕТ СН'!$F$8*'СЕТ СН'!$F$9-'СЕТ СН'!$F$26</f>
        <v>1975.0284692</v>
      </c>
      <c r="T40" s="36">
        <f>SUMIFS(СВЦЭМ!$D$39:$D$782,СВЦЭМ!$A$39:$A$782,$A40,СВЦЭМ!$B$39:$B$782,T$11)+'СЕТ СН'!$F$14+СВЦЭМ!$D$10+'СЕТ СН'!$F$8*'СЕТ СН'!$F$9-'СЕТ СН'!$F$26</f>
        <v>1884.40876901</v>
      </c>
      <c r="U40" s="36">
        <f>SUMIFS(СВЦЭМ!$D$39:$D$782,СВЦЭМ!$A$39:$A$782,$A40,СВЦЭМ!$B$39:$B$782,U$11)+'СЕТ СН'!$F$14+СВЦЭМ!$D$10+'СЕТ СН'!$F$8*'СЕТ СН'!$F$9-'СЕТ СН'!$F$26</f>
        <v>1913.03484742</v>
      </c>
      <c r="V40" s="36">
        <f>SUMIFS(СВЦЭМ!$D$39:$D$782,СВЦЭМ!$A$39:$A$782,$A40,СВЦЭМ!$B$39:$B$782,V$11)+'СЕТ СН'!$F$14+СВЦЭМ!$D$10+'СЕТ СН'!$F$8*'СЕТ СН'!$F$9-'СЕТ СН'!$F$26</f>
        <v>1938.8987996199999</v>
      </c>
      <c r="W40" s="36">
        <f>SUMIFS(СВЦЭМ!$D$39:$D$782,СВЦЭМ!$A$39:$A$782,$A40,СВЦЭМ!$B$39:$B$782,W$11)+'СЕТ СН'!$F$14+СВЦЭМ!$D$10+'СЕТ СН'!$F$8*'СЕТ СН'!$F$9-'СЕТ СН'!$F$26</f>
        <v>1980.33499117</v>
      </c>
      <c r="X40" s="36">
        <f>SUMIFS(СВЦЭМ!$D$39:$D$782,СВЦЭМ!$A$39:$A$782,$A40,СВЦЭМ!$B$39:$B$782,X$11)+'СЕТ СН'!$F$14+СВЦЭМ!$D$10+'СЕТ СН'!$F$8*'СЕТ СН'!$F$9-'СЕТ СН'!$F$26</f>
        <v>2014.9196044599998</v>
      </c>
      <c r="Y40" s="36">
        <f>SUMIFS(СВЦЭМ!$D$39:$D$782,СВЦЭМ!$A$39:$A$782,$A40,СВЦЭМ!$B$39:$B$782,Y$11)+'СЕТ СН'!$F$14+СВЦЭМ!$D$10+'СЕТ СН'!$F$8*'СЕТ СН'!$F$9-'СЕТ СН'!$F$26</f>
        <v>2077.78473424</v>
      </c>
    </row>
    <row r="41" spans="1:27" ht="15.75" x14ac:dyDescent="0.2">
      <c r="A41" s="35">
        <f t="shared" si="0"/>
        <v>45595</v>
      </c>
      <c r="B41" s="36">
        <f>SUMIFS(СВЦЭМ!$D$39:$D$782,СВЦЭМ!$A$39:$A$782,$A41,СВЦЭМ!$B$39:$B$782,B$11)+'СЕТ СН'!$F$14+СВЦЭМ!$D$10+'СЕТ СН'!$F$8*'СЕТ СН'!$F$9-'СЕТ СН'!$F$26</f>
        <v>2361.8268637699998</v>
      </c>
      <c r="C41" s="36">
        <f>SUMIFS(СВЦЭМ!$D$39:$D$782,СВЦЭМ!$A$39:$A$782,$A41,СВЦЭМ!$B$39:$B$782,C$11)+'СЕТ СН'!$F$14+СВЦЭМ!$D$10+'СЕТ СН'!$F$8*'СЕТ СН'!$F$9-'СЕТ СН'!$F$26</f>
        <v>2388.5911446699997</v>
      </c>
      <c r="D41" s="36">
        <f>SUMIFS(СВЦЭМ!$D$39:$D$782,СВЦЭМ!$A$39:$A$782,$A41,СВЦЭМ!$B$39:$B$782,D$11)+'СЕТ СН'!$F$14+СВЦЭМ!$D$10+'СЕТ СН'!$F$8*'СЕТ СН'!$F$9-'СЕТ СН'!$F$26</f>
        <v>2450.33455701</v>
      </c>
      <c r="E41" s="36">
        <f>SUMIFS(СВЦЭМ!$D$39:$D$782,СВЦЭМ!$A$39:$A$782,$A41,СВЦЭМ!$B$39:$B$782,E$11)+'СЕТ СН'!$F$14+СВЦЭМ!$D$10+'СЕТ СН'!$F$8*'СЕТ СН'!$F$9-'СЕТ СН'!$F$26</f>
        <v>2442.84960985</v>
      </c>
      <c r="F41" s="36">
        <f>SUMIFS(СВЦЭМ!$D$39:$D$782,СВЦЭМ!$A$39:$A$782,$A41,СВЦЭМ!$B$39:$B$782,F$11)+'СЕТ СН'!$F$14+СВЦЭМ!$D$10+'СЕТ СН'!$F$8*'СЕТ СН'!$F$9-'СЕТ СН'!$F$26</f>
        <v>2429.4610881499998</v>
      </c>
      <c r="G41" s="36">
        <f>SUMIFS(СВЦЭМ!$D$39:$D$782,СВЦЭМ!$A$39:$A$782,$A41,СВЦЭМ!$B$39:$B$782,G$11)+'СЕТ СН'!$F$14+СВЦЭМ!$D$10+'СЕТ СН'!$F$8*'СЕТ СН'!$F$9-'СЕТ СН'!$F$26</f>
        <v>2414.7056315099999</v>
      </c>
      <c r="H41" s="36">
        <f>SUMIFS(СВЦЭМ!$D$39:$D$782,СВЦЭМ!$A$39:$A$782,$A41,СВЦЭМ!$B$39:$B$782,H$11)+'СЕТ СН'!$F$14+СВЦЭМ!$D$10+'СЕТ СН'!$F$8*'СЕТ СН'!$F$9-'СЕТ СН'!$F$26</f>
        <v>2304.2962605900002</v>
      </c>
      <c r="I41" s="36">
        <f>SUMIFS(СВЦЭМ!$D$39:$D$782,СВЦЭМ!$A$39:$A$782,$A41,СВЦЭМ!$B$39:$B$782,I$11)+'СЕТ СН'!$F$14+СВЦЭМ!$D$10+'СЕТ СН'!$F$8*'СЕТ СН'!$F$9-'СЕТ СН'!$F$26</f>
        <v>2252.74356756</v>
      </c>
      <c r="J41" s="36">
        <f>SUMIFS(СВЦЭМ!$D$39:$D$782,СВЦЭМ!$A$39:$A$782,$A41,СВЦЭМ!$B$39:$B$782,J$11)+'СЕТ СН'!$F$14+СВЦЭМ!$D$10+'СЕТ СН'!$F$8*'СЕТ СН'!$F$9-'СЕТ СН'!$F$26</f>
        <v>2185.1101208700002</v>
      </c>
      <c r="K41" s="36">
        <f>SUMIFS(СВЦЭМ!$D$39:$D$782,СВЦЭМ!$A$39:$A$782,$A41,СВЦЭМ!$B$39:$B$782,K$11)+'СЕТ СН'!$F$14+СВЦЭМ!$D$10+'СЕТ СН'!$F$8*'СЕТ СН'!$F$9-'СЕТ СН'!$F$26</f>
        <v>2176.6165254400003</v>
      </c>
      <c r="L41" s="36">
        <f>SUMIFS(СВЦЭМ!$D$39:$D$782,СВЦЭМ!$A$39:$A$782,$A41,СВЦЭМ!$B$39:$B$782,L$11)+'СЕТ СН'!$F$14+СВЦЭМ!$D$10+'СЕТ СН'!$F$8*'СЕТ СН'!$F$9-'СЕТ СН'!$F$26</f>
        <v>2150.69581186</v>
      </c>
      <c r="M41" s="36">
        <f>SUMIFS(СВЦЭМ!$D$39:$D$782,СВЦЭМ!$A$39:$A$782,$A41,СВЦЭМ!$B$39:$B$782,M$11)+'СЕТ СН'!$F$14+СВЦЭМ!$D$10+'СЕТ СН'!$F$8*'СЕТ СН'!$F$9-'СЕТ СН'!$F$26</f>
        <v>2162.4390033499999</v>
      </c>
      <c r="N41" s="36">
        <f>SUMIFS(СВЦЭМ!$D$39:$D$782,СВЦЭМ!$A$39:$A$782,$A41,СВЦЭМ!$B$39:$B$782,N$11)+'СЕТ СН'!$F$14+СВЦЭМ!$D$10+'СЕТ СН'!$F$8*'СЕТ СН'!$F$9-'СЕТ СН'!$F$26</f>
        <v>2190.8344820500001</v>
      </c>
      <c r="O41" s="36">
        <f>SUMIFS(СВЦЭМ!$D$39:$D$782,СВЦЭМ!$A$39:$A$782,$A41,СВЦЭМ!$B$39:$B$782,O$11)+'СЕТ СН'!$F$14+СВЦЭМ!$D$10+'СЕТ СН'!$F$8*'СЕТ СН'!$F$9-'СЕТ СН'!$F$26</f>
        <v>2200.7602596199999</v>
      </c>
      <c r="P41" s="36">
        <f>SUMIFS(СВЦЭМ!$D$39:$D$782,СВЦЭМ!$A$39:$A$782,$A41,СВЦЭМ!$B$39:$B$782,P$11)+'СЕТ СН'!$F$14+СВЦЭМ!$D$10+'СЕТ СН'!$F$8*'СЕТ СН'!$F$9-'СЕТ СН'!$F$26</f>
        <v>2209.4708336100002</v>
      </c>
      <c r="Q41" s="36">
        <f>SUMIFS(СВЦЭМ!$D$39:$D$782,СВЦЭМ!$A$39:$A$782,$A41,СВЦЭМ!$B$39:$B$782,Q$11)+'СЕТ СН'!$F$14+СВЦЭМ!$D$10+'СЕТ СН'!$F$8*'СЕТ СН'!$F$9-'СЕТ СН'!$F$26</f>
        <v>2229.6477129800001</v>
      </c>
      <c r="R41" s="36">
        <f>SUMIFS(СВЦЭМ!$D$39:$D$782,СВЦЭМ!$A$39:$A$782,$A41,СВЦЭМ!$B$39:$B$782,R$11)+'СЕТ СН'!$F$14+СВЦЭМ!$D$10+'СЕТ СН'!$F$8*'СЕТ СН'!$F$9-'СЕТ СН'!$F$26</f>
        <v>2222.5570107399999</v>
      </c>
      <c r="S41" s="36">
        <f>SUMIFS(СВЦЭМ!$D$39:$D$782,СВЦЭМ!$A$39:$A$782,$A41,СВЦЭМ!$B$39:$B$782,S$11)+'СЕТ СН'!$F$14+СВЦЭМ!$D$10+'СЕТ СН'!$F$8*'СЕТ СН'!$F$9-'СЕТ СН'!$F$26</f>
        <v>2187.39013174</v>
      </c>
      <c r="T41" s="36">
        <f>SUMIFS(СВЦЭМ!$D$39:$D$782,СВЦЭМ!$A$39:$A$782,$A41,СВЦЭМ!$B$39:$B$782,T$11)+'СЕТ СН'!$F$14+СВЦЭМ!$D$10+'СЕТ СН'!$F$8*'СЕТ СН'!$F$9-'СЕТ СН'!$F$26</f>
        <v>2116.60631758</v>
      </c>
      <c r="U41" s="36">
        <f>SUMIFS(СВЦЭМ!$D$39:$D$782,СВЦЭМ!$A$39:$A$782,$A41,СВЦЭМ!$B$39:$B$782,U$11)+'СЕТ СН'!$F$14+СВЦЭМ!$D$10+'СЕТ СН'!$F$8*'СЕТ СН'!$F$9-'СЕТ СН'!$F$26</f>
        <v>2097.14043932</v>
      </c>
      <c r="V41" s="36">
        <f>SUMIFS(СВЦЭМ!$D$39:$D$782,СВЦЭМ!$A$39:$A$782,$A41,СВЦЭМ!$B$39:$B$782,V$11)+'СЕТ СН'!$F$14+СВЦЭМ!$D$10+'СЕТ СН'!$F$8*'СЕТ СН'!$F$9-'СЕТ СН'!$F$26</f>
        <v>2116.7265993999999</v>
      </c>
      <c r="W41" s="36">
        <f>SUMIFS(СВЦЭМ!$D$39:$D$782,СВЦЭМ!$A$39:$A$782,$A41,СВЦЭМ!$B$39:$B$782,W$11)+'СЕТ СН'!$F$14+СВЦЭМ!$D$10+'СЕТ СН'!$F$8*'СЕТ СН'!$F$9-'СЕТ СН'!$F$26</f>
        <v>2148.1102209199998</v>
      </c>
      <c r="X41" s="36">
        <f>SUMIFS(СВЦЭМ!$D$39:$D$782,СВЦЭМ!$A$39:$A$782,$A41,СВЦЭМ!$B$39:$B$782,X$11)+'СЕТ СН'!$F$14+СВЦЭМ!$D$10+'СЕТ СН'!$F$8*'СЕТ СН'!$F$9-'СЕТ СН'!$F$26</f>
        <v>2203.6538118200001</v>
      </c>
      <c r="Y41" s="36">
        <f>SUMIFS(СВЦЭМ!$D$39:$D$782,СВЦЭМ!$A$39:$A$782,$A41,СВЦЭМ!$B$39:$B$782,Y$11)+'СЕТ СН'!$F$14+СВЦЭМ!$D$10+'СЕТ СН'!$F$8*'СЕТ СН'!$F$9-'СЕТ СН'!$F$26</f>
        <v>2270.0358721500002</v>
      </c>
    </row>
    <row r="42" spans="1:27" ht="15.75" x14ac:dyDescent="0.2">
      <c r="A42" s="35">
        <f t="shared" si="0"/>
        <v>45596</v>
      </c>
      <c r="B42" s="36">
        <f>SUMIFS(СВЦЭМ!$D$39:$D$782,СВЦЭМ!$A$39:$A$782,$A42,СВЦЭМ!$B$39:$B$782,B$11)+'СЕТ СН'!$F$14+СВЦЭМ!$D$10+'СЕТ СН'!$F$8*'СЕТ СН'!$F$9-'СЕТ СН'!$F$26</f>
        <v>2381.9214229999998</v>
      </c>
      <c r="C42" s="36">
        <f>SUMIFS(СВЦЭМ!$D$39:$D$782,СВЦЭМ!$A$39:$A$782,$A42,СВЦЭМ!$B$39:$B$782,C$11)+'СЕТ СН'!$F$14+СВЦЭМ!$D$10+'СЕТ СН'!$F$8*'СЕТ СН'!$F$9-'СЕТ СН'!$F$26</f>
        <v>2358.1969508399998</v>
      </c>
      <c r="D42" s="36">
        <f>SUMIFS(СВЦЭМ!$D$39:$D$782,СВЦЭМ!$A$39:$A$782,$A42,СВЦЭМ!$B$39:$B$782,D$11)+'СЕТ СН'!$F$14+СВЦЭМ!$D$10+'СЕТ СН'!$F$8*'СЕТ СН'!$F$9-'СЕТ СН'!$F$26</f>
        <v>2384.9542779600001</v>
      </c>
      <c r="E42" s="36">
        <f>SUMIFS(СВЦЭМ!$D$39:$D$782,СВЦЭМ!$A$39:$A$782,$A42,СВЦЭМ!$B$39:$B$782,E$11)+'СЕТ СН'!$F$14+СВЦЭМ!$D$10+'СЕТ СН'!$F$8*'СЕТ СН'!$F$9-'СЕТ СН'!$F$26</f>
        <v>2388.5561378100001</v>
      </c>
      <c r="F42" s="36">
        <f>SUMIFS(СВЦЭМ!$D$39:$D$782,СВЦЭМ!$A$39:$A$782,$A42,СВЦЭМ!$B$39:$B$782,F$11)+'СЕТ СН'!$F$14+СВЦЭМ!$D$10+'СЕТ СН'!$F$8*'СЕТ СН'!$F$9-'СЕТ СН'!$F$26</f>
        <v>2388.1093682999999</v>
      </c>
      <c r="G42" s="36">
        <f>SUMIFS(СВЦЭМ!$D$39:$D$782,СВЦЭМ!$A$39:$A$782,$A42,СВЦЭМ!$B$39:$B$782,G$11)+'СЕТ СН'!$F$14+СВЦЭМ!$D$10+'СЕТ СН'!$F$8*'СЕТ СН'!$F$9-'СЕТ СН'!$F$26</f>
        <v>2361.0104647499998</v>
      </c>
      <c r="H42" s="36">
        <f>SUMIFS(СВЦЭМ!$D$39:$D$782,СВЦЭМ!$A$39:$A$782,$A42,СВЦЭМ!$B$39:$B$782,H$11)+'СЕТ СН'!$F$14+СВЦЭМ!$D$10+'СЕТ СН'!$F$8*'СЕТ СН'!$F$9-'СЕТ СН'!$F$26</f>
        <v>2267.55534842</v>
      </c>
      <c r="I42" s="36">
        <f>SUMIFS(СВЦЭМ!$D$39:$D$782,СВЦЭМ!$A$39:$A$782,$A42,СВЦЭМ!$B$39:$B$782,I$11)+'СЕТ СН'!$F$14+СВЦЭМ!$D$10+'СЕТ СН'!$F$8*'СЕТ СН'!$F$9-'СЕТ СН'!$F$26</f>
        <v>2154.6291579700001</v>
      </c>
      <c r="J42" s="36">
        <f>SUMIFS(СВЦЭМ!$D$39:$D$782,СВЦЭМ!$A$39:$A$782,$A42,СВЦЭМ!$B$39:$B$782,J$11)+'СЕТ СН'!$F$14+СВЦЭМ!$D$10+'СЕТ СН'!$F$8*'СЕТ СН'!$F$9-'СЕТ СН'!$F$26</f>
        <v>2113.06857158</v>
      </c>
      <c r="K42" s="36">
        <f>SUMIFS(СВЦЭМ!$D$39:$D$782,СВЦЭМ!$A$39:$A$782,$A42,СВЦЭМ!$B$39:$B$782,K$11)+'СЕТ СН'!$F$14+СВЦЭМ!$D$10+'СЕТ СН'!$F$8*'СЕТ СН'!$F$9-'СЕТ СН'!$F$26</f>
        <v>2083.0957576700002</v>
      </c>
      <c r="L42" s="36">
        <f>SUMIFS(СВЦЭМ!$D$39:$D$782,СВЦЭМ!$A$39:$A$782,$A42,СВЦЭМ!$B$39:$B$782,L$11)+'СЕТ СН'!$F$14+СВЦЭМ!$D$10+'СЕТ СН'!$F$8*'СЕТ СН'!$F$9-'СЕТ СН'!$F$26</f>
        <v>2061.7028988500001</v>
      </c>
      <c r="M42" s="36">
        <f>SUMIFS(СВЦЭМ!$D$39:$D$782,СВЦЭМ!$A$39:$A$782,$A42,СВЦЭМ!$B$39:$B$782,M$11)+'СЕТ СН'!$F$14+СВЦЭМ!$D$10+'СЕТ СН'!$F$8*'СЕТ СН'!$F$9-'СЕТ СН'!$F$26</f>
        <v>2071.1301661400003</v>
      </c>
      <c r="N42" s="36">
        <f>SUMIFS(СВЦЭМ!$D$39:$D$782,СВЦЭМ!$A$39:$A$782,$A42,СВЦЭМ!$B$39:$B$782,N$11)+'СЕТ СН'!$F$14+СВЦЭМ!$D$10+'СЕТ СН'!$F$8*'СЕТ СН'!$F$9-'СЕТ СН'!$F$26</f>
        <v>2105.64002411</v>
      </c>
      <c r="O42" s="36">
        <f>SUMIFS(СВЦЭМ!$D$39:$D$782,СВЦЭМ!$A$39:$A$782,$A42,СВЦЭМ!$B$39:$B$782,O$11)+'СЕТ СН'!$F$14+СВЦЭМ!$D$10+'СЕТ СН'!$F$8*'СЕТ СН'!$F$9-'СЕТ СН'!$F$26</f>
        <v>2126.6967700300002</v>
      </c>
      <c r="P42" s="36">
        <f>SUMIFS(СВЦЭМ!$D$39:$D$782,СВЦЭМ!$A$39:$A$782,$A42,СВЦЭМ!$B$39:$B$782,P$11)+'СЕТ СН'!$F$14+СВЦЭМ!$D$10+'СЕТ СН'!$F$8*'СЕТ СН'!$F$9-'СЕТ СН'!$F$26</f>
        <v>2141.6919776300001</v>
      </c>
      <c r="Q42" s="36">
        <f>SUMIFS(СВЦЭМ!$D$39:$D$782,СВЦЭМ!$A$39:$A$782,$A42,СВЦЭМ!$B$39:$B$782,Q$11)+'СЕТ СН'!$F$14+СВЦЭМ!$D$10+'СЕТ СН'!$F$8*'СЕТ СН'!$F$9-'СЕТ СН'!$F$26</f>
        <v>2151.4991335099999</v>
      </c>
      <c r="R42" s="36">
        <f>SUMIFS(СВЦЭМ!$D$39:$D$782,СВЦЭМ!$A$39:$A$782,$A42,СВЦЭМ!$B$39:$B$782,R$11)+'СЕТ СН'!$F$14+СВЦЭМ!$D$10+'СЕТ СН'!$F$8*'СЕТ СН'!$F$9-'СЕТ СН'!$F$26</f>
        <v>2150.8182153400003</v>
      </c>
      <c r="S42" s="36">
        <f>SUMIFS(СВЦЭМ!$D$39:$D$782,СВЦЭМ!$A$39:$A$782,$A42,СВЦЭМ!$B$39:$B$782,S$11)+'СЕТ СН'!$F$14+СВЦЭМ!$D$10+'СЕТ СН'!$F$8*'СЕТ СН'!$F$9-'СЕТ СН'!$F$26</f>
        <v>2136.15189452</v>
      </c>
      <c r="T42" s="36">
        <f>SUMIFS(СВЦЭМ!$D$39:$D$782,СВЦЭМ!$A$39:$A$782,$A42,СВЦЭМ!$B$39:$B$782,T$11)+'СЕТ СН'!$F$14+СВЦЭМ!$D$10+'СЕТ СН'!$F$8*'СЕТ СН'!$F$9-'СЕТ СН'!$F$26</f>
        <v>2046.93049584</v>
      </c>
      <c r="U42" s="36">
        <f>SUMIFS(СВЦЭМ!$D$39:$D$782,СВЦЭМ!$A$39:$A$782,$A42,СВЦЭМ!$B$39:$B$782,U$11)+'СЕТ СН'!$F$14+СВЦЭМ!$D$10+'СЕТ СН'!$F$8*'СЕТ СН'!$F$9-'СЕТ СН'!$F$26</f>
        <v>2047.54787104</v>
      </c>
      <c r="V42" s="36">
        <f>SUMIFS(СВЦЭМ!$D$39:$D$782,СВЦЭМ!$A$39:$A$782,$A42,СВЦЭМ!$B$39:$B$782,V$11)+'СЕТ СН'!$F$14+СВЦЭМ!$D$10+'СЕТ СН'!$F$8*'СЕТ СН'!$F$9-'СЕТ СН'!$F$26</f>
        <v>2047.33613541</v>
      </c>
      <c r="W42" s="36">
        <f>SUMIFS(СВЦЭМ!$D$39:$D$782,СВЦЭМ!$A$39:$A$782,$A42,СВЦЭМ!$B$39:$B$782,W$11)+'СЕТ СН'!$F$14+СВЦЭМ!$D$10+'СЕТ СН'!$F$8*'СЕТ СН'!$F$9-'СЕТ СН'!$F$26</f>
        <v>2073.69381763</v>
      </c>
      <c r="X42" s="36">
        <f>SUMIFS(СВЦЭМ!$D$39:$D$782,СВЦЭМ!$A$39:$A$782,$A42,СВЦЭМ!$B$39:$B$782,X$11)+'СЕТ СН'!$F$14+СВЦЭМ!$D$10+'СЕТ СН'!$F$8*'СЕТ СН'!$F$9-'СЕТ СН'!$F$26</f>
        <v>2142.6404198099999</v>
      </c>
      <c r="Y42" s="36">
        <f>SUMIFS(СВЦЭМ!$D$39:$D$782,СВЦЭМ!$A$39:$A$782,$A42,СВЦЭМ!$B$39:$B$782,Y$11)+'СЕТ СН'!$F$14+СВЦЭМ!$D$10+'СЕТ СН'!$F$8*'СЕТ СН'!$F$9-'СЕТ СН'!$F$26</f>
        <v>2175.6960486500002</v>
      </c>
    </row>
    <row r="43" spans="1:27" ht="15.75" x14ac:dyDescent="0.25">
      <c r="A43" s="32"/>
      <c r="B43" s="44"/>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5">
      <c r="A44" s="32"/>
      <c r="B44" s="44"/>
      <c r="C44" s="32"/>
      <c r="D44" s="32"/>
      <c r="E44" s="32"/>
      <c r="F44" s="32"/>
      <c r="G44" s="32"/>
      <c r="H44" s="32"/>
      <c r="I44" s="32"/>
      <c r="J44" s="32"/>
      <c r="K44" s="32"/>
      <c r="L44" s="32"/>
      <c r="M44" s="32"/>
      <c r="N44" s="32"/>
      <c r="O44" s="32"/>
      <c r="P44" s="32"/>
      <c r="Q44" s="32"/>
      <c r="R44" s="32"/>
      <c r="S44" s="32"/>
      <c r="T44" s="32"/>
      <c r="U44" s="32"/>
      <c r="V44" s="32"/>
      <c r="W44" s="32"/>
      <c r="X44" s="32"/>
      <c r="Y44" s="32"/>
    </row>
    <row r="45" spans="1:27" ht="12.75" customHeight="1" x14ac:dyDescent="0.2">
      <c r="A45" s="137" t="s">
        <v>7</v>
      </c>
      <c r="B45" s="131" t="s">
        <v>69</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7"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7"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8.75" customHeight="1" x14ac:dyDescent="0.2">
      <c r="A48" s="35" t="str">
        <f>СВЦЭМ!$A$40</f>
        <v>01.10.2024</v>
      </c>
      <c r="B48" s="36">
        <f>SUMIFS(СВЦЭМ!$D$39:$D$782,СВЦЭМ!$A$39:$A$782,$A48,СВЦЭМ!$B$39:$B$782,B$47)+'СЕТ СН'!$F$14+СВЦЭМ!$D$10+'СЕТ СН'!$F$6-'СЕТ СН'!$F$26</f>
        <v>2046.6514100899999</v>
      </c>
      <c r="C48" s="36">
        <f>SUMIFS(СВЦЭМ!$D$39:$D$782,СВЦЭМ!$A$39:$A$782,$A48,СВЦЭМ!$B$39:$B$782,C$47)+'СЕТ СН'!$F$14+СВЦЭМ!$D$10+'СЕТ СН'!$F$6-'СЕТ СН'!$F$26</f>
        <v>2035.0579773099998</v>
      </c>
      <c r="D48" s="36">
        <f>SUMIFS(СВЦЭМ!$D$39:$D$782,СВЦЭМ!$A$39:$A$782,$A48,СВЦЭМ!$B$39:$B$782,D$47)+'СЕТ СН'!$F$14+СВЦЭМ!$D$10+'СЕТ СН'!$F$6-'СЕТ СН'!$F$26</f>
        <v>2143.3009480400001</v>
      </c>
      <c r="E48" s="36">
        <f>SUMIFS(СВЦЭМ!$D$39:$D$782,СВЦЭМ!$A$39:$A$782,$A48,СВЦЭМ!$B$39:$B$782,E$47)+'СЕТ СН'!$F$14+СВЦЭМ!$D$10+'СЕТ СН'!$F$6-'СЕТ СН'!$F$26</f>
        <v>2162.6338087899999</v>
      </c>
      <c r="F48" s="36">
        <f>SUMIFS(СВЦЭМ!$D$39:$D$782,СВЦЭМ!$A$39:$A$782,$A48,СВЦЭМ!$B$39:$B$782,F$47)+'СЕТ СН'!$F$14+СВЦЭМ!$D$10+'СЕТ СН'!$F$6-'СЕТ СН'!$F$26</f>
        <v>2161.9488307799998</v>
      </c>
      <c r="G48" s="36">
        <f>SUMIFS(СВЦЭМ!$D$39:$D$782,СВЦЭМ!$A$39:$A$782,$A48,СВЦЭМ!$B$39:$B$782,G$47)+'СЕТ СН'!$F$14+СВЦЭМ!$D$10+'СЕТ СН'!$F$6-'СЕТ СН'!$F$26</f>
        <v>2123.5945338199999</v>
      </c>
      <c r="H48" s="36">
        <f>SUMIFS(СВЦЭМ!$D$39:$D$782,СВЦЭМ!$A$39:$A$782,$A48,СВЦЭМ!$B$39:$B$782,H$47)+'СЕТ СН'!$F$14+СВЦЭМ!$D$10+'СЕТ СН'!$F$6-'СЕТ СН'!$F$26</f>
        <v>2011.8279482799999</v>
      </c>
      <c r="I48" s="36">
        <f>SUMIFS(СВЦЭМ!$D$39:$D$782,СВЦЭМ!$A$39:$A$782,$A48,СВЦЭМ!$B$39:$B$782,I$47)+'СЕТ СН'!$F$14+СВЦЭМ!$D$10+'СЕТ СН'!$F$6-'СЕТ СН'!$F$26</f>
        <v>1890.79082305</v>
      </c>
      <c r="J48" s="36">
        <f>SUMIFS(СВЦЭМ!$D$39:$D$782,СВЦЭМ!$A$39:$A$782,$A48,СВЦЭМ!$B$39:$B$782,J$47)+'СЕТ СН'!$F$14+СВЦЭМ!$D$10+'СЕТ СН'!$F$6-'СЕТ СН'!$F$26</f>
        <v>1843.5770523799999</v>
      </c>
      <c r="K48" s="36">
        <f>SUMIFS(СВЦЭМ!$D$39:$D$782,СВЦЭМ!$A$39:$A$782,$A48,СВЦЭМ!$B$39:$B$782,K$47)+'СЕТ СН'!$F$14+СВЦЭМ!$D$10+'СЕТ СН'!$F$6-'СЕТ СН'!$F$26</f>
        <v>1792.0603253299998</v>
      </c>
      <c r="L48" s="36">
        <f>SUMIFS(СВЦЭМ!$D$39:$D$782,СВЦЭМ!$A$39:$A$782,$A48,СВЦЭМ!$B$39:$B$782,L$47)+'СЕТ СН'!$F$14+СВЦЭМ!$D$10+'СЕТ СН'!$F$6-'СЕТ СН'!$F$26</f>
        <v>1795.41759574</v>
      </c>
      <c r="M48" s="36">
        <f>SUMIFS(СВЦЭМ!$D$39:$D$782,СВЦЭМ!$A$39:$A$782,$A48,СВЦЭМ!$B$39:$B$782,M$47)+'СЕТ СН'!$F$14+СВЦЭМ!$D$10+'СЕТ СН'!$F$6-'СЕТ СН'!$F$26</f>
        <v>1798.94984851</v>
      </c>
      <c r="N48" s="36">
        <f>SUMIFS(СВЦЭМ!$D$39:$D$782,СВЦЭМ!$A$39:$A$782,$A48,СВЦЭМ!$B$39:$B$782,N$47)+'СЕТ СН'!$F$14+СВЦЭМ!$D$10+'СЕТ СН'!$F$6-'СЕТ СН'!$F$26</f>
        <v>1824.42925973</v>
      </c>
      <c r="O48" s="36">
        <f>SUMIFS(СВЦЭМ!$D$39:$D$782,СВЦЭМ!$A$39:$A$782,$A48,СВЦЭМ!$B$39:$B$782,O$47)+'СЕТ СН'!$F$14+СВЦЭМ!$D$10+'СЕТ СН'!$F$6-'СЕТ СН'!$F$26</f>
        <v>1800.88998621</v>
      </c>
      <c r="P48" s="36">
        <f>SUMIFS(СВЦЭМ!$D$39:$D$782,СВЦЭМ!$A$39:$A$782,$A48,СВЦЭМ!$B$39:$B$782,P$47)+'СЕТ СН'!$F$14+СВЦЭМ!$D$10+'СЕТ СН'!$F$6-'СЕТ СН'!$F$26</f>
        <v>1808.55627</v>
      </c>
      <c r="Q48" s="36">
        <f>SUMIFS(СВЦЭМ!$D$39:$D$782,СВЦЭМ!$A$39:$A$782,$A48,СВЦЭМ!$B$39:$B$782,Q$47)+'СЕТ СН'!$F$14+СВЦЭМ!$D$10+'СЕТ СН'!$F$6-'СЕТ СН'!$F$26</f>
        <v>1849.2921629499999</v>
      </c>
      <c r="R48" s="36">
        <f>SUMIFS(СВЦЭМ!$D$39:$D$782,СВЦЭМ!$A$39:$A$782,$A48,СВЦЭМ!$B$39:$B$782,R$47)+'СЕТ СН'!$F$14+СВЦЭМ!$D$10+'СЕТ СН'!$F$6-'СЕТ СН'!$F$26</f>
        <v>1825.93346486</v>
      </c>
      <c r="S48" s="36">
        <f>SUMIFS(СВЦЭМ!$D$39:$D$782,СВЦЭМ!$A$39:$A$782,$A48,СВЦЭМ!$B$39:$B$782,S$47)+'СЕТ СН'!$F$14+СВЦЭМ!$D$10+'СЕТ СН'!$F$6-'СЕТ СН'!$F$26</f>
        <v>1791.15789088</v>
      </c>
      <c r="T48" s="36">
        <f>SUMIFS(СВЦЭМ!$D$39:$D$782,СВЦЭМ!$A$39:$A$782,$A48,СВЦЭМ!$B$39:$B$782,T$47)+'СЕТ СН'!$F$14+СВЦЭМ!$D$10+'СЕТ СН'!$F$6-'СЕТ СН'!$F$26</f>
        <v>1777.61590959</v>
      </c>
      <c r="U48" s="36">
        <f>SUMIFS(СВЦЭМ!$D$39:$D$782,СВЦЭМ!$A$39:$A$782,$A48,СВЦЭМ!$B$39:$B$782,U$47)+'СЕТ СН'!$F$14+СВЦЭМ!$D$10+'СЕТ СН'!$F$6-'СЕТ СН'!$F$26</f>
        <v>1747.85431556</v>
      </c>
      <c r="V48" s="36">
        <f>SUMIFS(СВЦЭМ!$D$39:$D$782,СВЦЭМ!$A$39:$A$782,$A48,СВЦЭМ!$B$39:$B$782,V$47)+'СЕТ СН'!$F$14+СВЦЭМ!$D$10+'СЕТ СН'!$F$6-'СЕТ СН'!$F$26</f>
        <v>1729.7130975999999</v>
      </c>
      <c r="W48" s="36">
        <f>SUMIFS(СВЦЭМ!$D$39:$D$782,СВЦЭМ!$A$39:$A$782,$A48,СВЦЭМ!$B$39:$B$782,W$47)+'СЕТ СН'!$F$14+СВЦЭМ!$D$10+'СЕТ СН'!$F$6-'СЕТ СН'!$F$26</f>
        <v>1728.63278421</v>
      </c>
      <c r="X48" s="36">
        <f>SUMIFS(СВЦЭМ!$D$39:$D$782,СВЦЭМ!$A$39:$A$782,$A48,СВЦЭМ!$B$39:$B$782,X$47)+'СЕТ СН'!$F$14+СВЦЭМ!$D$10+'СЕТ СН'!$F$6-'СЕТ СН'!$F$26</f>
        <v>1807.8099058099999</v>
      </c>
      <c r="Y48" s="36">
        <f>SUMIFS(СВЦЭМ!$D$39:$D$782,СВЦЭМ!$A$39:$A$782,$A48,СВЦЭМ!$B$39:$B$782,Y$47)+'СЕТ СН'!$F$14+СВЦЭМ!$D$10+'СЕТ СН'!$F$6-'СЕТ СН'!$F$26</f>
        <v>1893.4864258099999</v>
      </c>
      <c r="AA48" s="45"/>
    </row>
    <row r="49" spans="1:25" ht="15.75" x14ac:dyDescent="0.2">
      <c r="A49" s="35">
        <f>A48+1</f>
        <v>45567</v>
      </c>
      <c r="B49" s="36">
        <f>SUMIFS(СВЦЭМ!$D$39:$D$782,СВЦЭМ!$A$39:$A$782,$A49,СВЦЭМ!$B$39:$B$782,B$47)+'СЕТ СН'!$F$14+СВЦЭМ!$D$10+'СЕТ СН'!$F$6-'СЕТ СН'!$F$26</f>
        <v>1987.0538169199999</v>
      </c>
      <c r="C49" s="36">
        <f>SUMIFS(СВЦЭМ!$D$39:$D$782,СВЦЭМ!$A$39:$A$782,$A49,СВЦЭМ!$B$39:$B$782,C$47)+'СЕТ СН'!$F$14+СВЦЭМ!$D$10+'СЕТ СН'!$F$6-'СЕТ СН'!$F$26</f>
        <v>2049.4407006000001</v>
      </c>
      <c r="D49" s="36">
        <f>SUMIFS(СВЦЭМ!$D$39:$D$782,СВЦЭМ!$A$39:$A$782,$A49,СВЦЭМ!$B$39:$B$782,D$47)+'СЕТ СН'!$F$14+СВЦЭМ!$D$10+'СЕТ СН'!$F$6-'СЕТ СН'!$F$26</f>
        <v>2121.2797973900001</v>
      </c>
      <c r="E49" s="36">
        <f>SUMIFS(СВЦЭМ!$D$39:$D$782,СВЦЭМ!$A$39:$A$782,$A49,СВЦЭМ!$B$39:$B$782,E$47)+'СЕТ СН'!$F$14+СВЦЭМ!$D$10+'СЕТ СН'!$F$6-'СЕТ СН'!$F$26</f>
        <v>2147.4121015300002</v>
      </c>
      <c r="F49" s="36">
        <f>SUMIFS(СВЦЭМ!$D$39:$D$782,СВЦЭМ!$A$39:$A$782,$A49,СВЦЭМ!$B$39:$B$782,F$47)+'СЕТ СН'!$F$14+СВЦЭМ!$D$10+'СЕТ СН'!$F$6-'СЕТ СН'!$F$26</f>
        <v>2137.5192590900001</v>
      </c>
      <c r="G49" s="36">
        <f>SUMIFS(СВЦЭМ!$D$39:$D$782,СВЦЭМ!$A$39:$A$782,$A49,СВЦЭМ!$B$39:$B$782,G$47)+'СЕТ СН'!$F$14+СВЦЭМ!$D$10+'СЕТ СН'!$F$6-'СЕТ СН'!$F$26</f>
        <v>2102.9458427700001</v>
      </c>
      <c r="H49" s="36">
        <f>SUMIFS(СВЦЭМ!$D$39:$D$782,СВЦЭМ!$A$39:$A$782,$A49,СВЦЭМ!$B$39:$B$782,H$47)+'СЕТ СН'!$F$14+СВЦЭМ!$D$10+'СЕТ СН'!$F$6-'СЕТ СН'!$F$26</f>
        <v>2005.5920982999999</v>
      </c>
      <c r="I49" s="36">
        <f>SUMIFS(СВЦЭМ!$D$39:$D$782,СВЦЭМ!$A$39:$A$782,$A49,СВЦЭМ!$B$39:$B$782,I$47)+'СЕТ СН'!$F$14+СВЦЭМ!$D$10+'СЕТ СН'!$F$6-'СЕТ СН'!$F$26</f>
        <v>1906.95758471</v>
      </c>
      <c r="J49" s="36">
        <f>SUMIFS(СВЦЭМ!$D$39:$D$782,СВЦЭМ!$A$39:$A$782,$A49,СВЦЭМ!$B$39:$B$782,J$47)+'СЕТ СН'!$F$14+СВЦЭМ!$D$10+'СЕТ СН'!$F$6-'СЕТ СН'!$F$26</f>
        <v>1876.5661712899998</v>
      </c>
      <c r="K49" s="36">
        <f>SUMIFS(СВЦЭМ!$D$39:$D$782,СВЦЭМ!$A$39:$A$782,$A49,СВЦЭМ!$B$39:$B$782,K$47)+'СЕТ СН'!$F$14+СВЦЭМ!$D$10+'СЕТ СН'!$F$6-'СЕТ СН'!$F$26</f>
        <v>1839.95765583</v>
      </c>
      <c r="L49" s="36">
        <f>SUMIFS(СВЦЭМ!$D$39:$D$782,СВЦЭМ!$A$39:$A$782,$A49,СВЦЭМ!$B$39:$B$782,L$47)+'СЕТ СН'!$F$14+СВЦЭМ!$D$10+'СЕТ СН'!$F$6-'СЕТ СН'!$F$26</f>
        <v>1844.25586307</v>
      </c>
      <c r="M49" s="36">
        <f>SUMIFS(СВЦЭМ!$D$39:$D$782,СВЦЭМ!$A$39:$A$782,$A49,СВЦЭМ!$B$39:$B$782,M$47)+'СЕТ СН'!$F$14+СВЦЭМ!$D$10+'СЕТ СН'!$F$6-'СЕТ СН'!$F$26</f>
        <v>1859.1236315799999</v>
      </c>
      <c r="N49" s="36">
        <f>SUMIFS(СВЦЭМ!$D$39:$D$782,СВЦЭМ!$A$39:$A$782,$A49,СВЦЭМ!$B$39:$B$782,N$47)+'СЕТ СН'!$F$14+СВЦЭМ!$D$10+'СЕТ СН'!$F$6-'СЕТ СН'!$F$26</f>
        <v>1868.8877351599999</v>
      </c>
      <c r="O49" s="36">
        <f>SUMIFS(СВЦЭМ!$D$39:$D$782,СВЦЭМ!$A$39:$A$782,$A49,СВЦЭМ!$B$39:$B$782,O$47)+'СЕТ СН'!$F$14+СВЦЭМ!$D$10+'СЕТ СН'!$F$6-'СЕТ СН'!$F$26</f>
        <v>1854.4281417699999</v>
      </c>
      <c r="P49" s="36">
        <f>SUMIFS(СВЦЭМ!$D$39:$D$782,СВЦЭМ!$A$39:$A$782,$A49,СВЦЭМ!$B$39:$B$782,P$47)+'СЕТ СН'!$F$14+СВЦЭМ!$D$10+'СЕТ СН'!$F$6-'СЕТ СН'!$F$26</f>
        <v>1853.5322641799999</v>
      </c>
      <c r="Q49" s="36">
        <f>SUMIFS(СВЦЭМ!$D$39:$D$782,СВЦЭМ!$A$39:$A$782,$A49,СВЦЭМ!$B$39:$B$782,Q$47)+'СЕТ СН'!$F$14+СВЦЭМ!$D$10+'СЕТ СН'!$F$6-'СЕТ СН'!$F$26</f>
        <v>1881.83999924</v>
      </c>
      <c r="R49" s="36">
        <f>SUMIFS(СВЦЭМ!$D$39:$D$782,СВЦЭМ!$A$39:$A$782,$A49,СВЦЭМ!$B$39:$B$782,R$47)+'СЕТ СН'!$F$14+СВЦЭМ!$D$10+'СЕТ СН'!$F$6-'СЕТ СН'!$F$26</f>
        <v>1835.05282627</v>
      </c>
      <c r="S49" s="36">
        <f>SUMIFS(СВЦЭМ!$D$39:$D$782,СВЦЭМ!$A$39:$A$782,$A49,СВЦЭМ!$B$39:$B$782,S$47)+'СЕТ СН'!$F$14+СВЦЭМ!$D$10+'СЕТ СН'!$F$6-'СЕТ СН'!$F$26</f>
        <v>1826.2814962499999</v>
      </c>
      <c r="T49" s="36">
        <f>SUMIFS(СВЦЭМ!$D$39:$D$782,СВЦЭМ!$A$39:$A$782,$A49,СВЦЭМ!$B$39:$B$782,T$47)+'СЕТ СН'!$F$14+СВЦЭМ!$D$10+'СЕТ СН'!$F$6-'СЕТ СН'!$F$26</f>
        <v>1806.8616244899999</v>
      </c>
      <c r="U49" s="36">
        <f>SUMIFS(СВЦЭМ!$D$39:$D$782,СВЦЭМ!$A$39:$A$782,$A49,СВЦЭМ!$B$39:$B$782,U$47)+'СЕТ СН'!$F$14+СВЦЭМ!$D$10+'СЕТ СН'!$F$6-'СЕТ СН'!$F$26</f>
        <v>1777.8010863699999</v>
      </c>
      <c r="V49" s="36">
        <f>SUMIFS(СВЦЭМ!$D$39:$D$782,СВЦЭМ!$A$39:$A$782,$A49,СВЦЭМ!$B$39:$B$782,V$47)+'СЕТ СН'!$F$14+СВЦЭМ!$D$10+'СЕТ СН'!$F$6-'СЕТ СН'!$F$26</f>
        <v>1779.1278339599999</v>
      </c>
      <c r="W49" s="36">
        <f>SUMIFS(СВЦЭМ!$D$39:$D$782,СВЦЭМ!$A$39:$A$782,$A49,СВЦЭМ!$B$39:$B$782,W$47)+'СЕТ СН'!$F$14+СВЦЭМ!$D$10+'СЕТ СН'!$F$6-'СЕТ СН'!$F$26</f>
        <v>1792.2927924799999</v>
      </c>
      <c r="X49" s="36">
        <f>SUMIFS(СВЦЭМ!$D$39:$D$782,СВЦЭМ!$A$39:$A$782,$A49,СВЦЭМ!$B$39:$B$782,X$47)+'СЕТ СН'!$F$14+СВЦЭМ!$D$10+'СЕТ СН'!$F$6-'СЕТ СН'!$F$26</f>
        <v>1864.7548133999999</v>
      </c>
      <c r="Y49" s="36">
        <f>SUMIFS(СВЦЭМ!$D$39:$D$782,СВЦЭМ!$A$39:$A$782,$A49,СВЦЭМ!$B$39:$B$782,Y$47)+'СЕТ СН'!$F$14+СВЦЭМ!$D$10+'СЕТ СН'!$F$6-'СЕТ СН'!$F$26</f>
        <v>1942.0834160699999</v>
      </c>
    </row>
    <row r="50" spans="1:25" ht="15.75" x14ac:dyDescent="0.2">
      <c r="A50" s="35">
        <f t="shared" ref="A50:A78" si="1">A49+1</f>
        <v>45568</v>
      </c>
      <c r="B50" s="36">
        <f>SUMIFS(СВЦЭМ!$D$39:$D$782,СВЦЭМ!$A$39:$A$782,$A50,СВЦЭМ!$B$39:$B$782,B$47)+'СЕТ СН'!$F$14+СВЦЭМ!$D$10+'СЕТ СН'!$F$6-'СЕТ СН'!$F$26</f>
        <v>1921.7522360399998</v>
      </c>
      <c r="C50" s="36">
        <f>SUMIFS(СВЦЭМ!$D$39:$D$782,СВЦЭМ!$A$39:$A$782,$A50,СВЦЭМ!$B$39:$B$782,C$47)+'СЕТ СН'!$F$14+СВЦЭМ!$D$10+'СЕТ СН'!$F$6-'СЕТ СН'!$F$26</f>
        <v>1971.74439097</v>
      </c>
      <c r="D50" s="36">
        <f>SUMIFS(СВЦЭМ!$D$39:$D$782,СВЦЭМ!$A$39:$A$782,$A50,СВЦЭМ!$B$39:$B$782,D$47)+'СЕТ СН'!$F$14+СВЦЭМ!$D$10+'СЕТ СН'!$F$6-'СЕТ СН'!$F$26</f>
        <v>2018.38017246</v>
      </c>
      <c r="E50" s="36">
        <f>SUMIFS(СВЦЭМ!$D$39:$D$782,СВЦЭМ!$A$39:$A$782,$A50,СВЦЭМ!$B$39:$B$782,E$47)+'СЕТ СН'!$F$14+СВЦЭМ!$D$10+'СЕТ СН'!$F$6-'СЕТ СН'!$F$26</f>
        <v>2072.7120512900001</v>
      </c>
      <c r="F50" s="36">
        <f>SUMIFS(СВЦЭМ!$D$39:$D$782,СВЦЭМ!$A$39:$A$782,$A50,СВЦЭМ!$B$39:$B$782,F$47)+'СЕТ СН'!$F$14+СВЦЭМ!$D$10+'СЕТ СН'!$F$6-'СЕТ СН'!$F$26</f>
        <v>2049.2675520100001</v>
      </c>
      <c r="G50" s="36">
        <f>SUMIFS(СВЦЭМ!$D$39:$D$782,СВЦЭМ!$A$39:$A$782,$A50,СВЦЭМ!$B$39:$B$782,G$47)+'СЕТ СН'!$F$14+СВЦЭМ!$D$10+'СЕТ СН'!$F$6-'СЕТ СН'!$F$26</f>
        <v>2044.2403422999998</v>
      </c>
      <c r="H50" s="36">
        <f>SUMIFS(СВЦЭМ!$D$39:$D$782,СВЦЭМ!$A$39:$A$782,$A50,СВЦЭМ!$B$39:$B$782,H$47)+'СЕТ СН'!$F$14+СВЦЭМ!$D$10+'СЕТ СН'!$F$6-'СЕТ СН'!$F$26</f>
        <v>1964.1864207899998</v>
      </c>
      <c r="I50" s="36">
        <f>SUMIFS(СВЦЭМ!$D$39:$D$782,СВЦЭМ!$A$39:$A$782,$A50,СВЦЭМ!$B$39:$B$782,I$47)+'СЕТ СН'!$F$14+СВЦЭМ!$D$10+'СЕТ СН'!$F$6-'СЕТ СН'!$F$26</f>
        <v>1886.54319706</v>
      </c>
      <c r="J50" s="36">
        <f>SUMIFS(СВЦЭМ!$D$39:$D$782,СВЦЭМ!$A$39:$A$782,$A50,СВЦЭМ!$B$39:$B$782,J$47)+'СЕТ СН'!$F$14+СВЦЭМ!$D$10+'СЕТ СН'!$F$6-'СЕТ СН'!$F$26</f>
        <v>1850.2680877799999</v>
      </c>
      <c r="K50" s="36">
        <f>SUMIFS(СВЦЭМ!$D$39:$D$782,СВЦЭМ!$A$39:$A$782,$A50,СВЦЭМ!$B$39:$B$782,K$47)+'СЕТ СН'!$F$14+СВЦЭМ!$D$10+'СЕТ СН'!$F$6-'СЕТ СН'!$F$26</f>
        <v>1814.05809181</v>
      </c>
      <c r="L50" s="36">
        <f>SUMIFS(СВЦЭМ!$D$39:$D$782,СВЦЭМ!$A$39:$A$782,$A50,СВЦЭМ!$B$39:$B$782,L$47)+'СЕТ СН'!$F$14+СВЦЭМ!$D$10+'СЕТ СН'!$F$6-'СЕТ СН'!$F$26</f>
        <v>1798.55546054</v>
      </c>
      <c r="M50" s="36">
        <f>SUMIFS(СВЦЭМ!$D$39:$D$782,СВЦЭМ!$A$39:$A$782,$A50,СВЦЭМ!$B$39:$B$782,M$47)+'СЕТ СН'!$F$14+СВЦЭМ!$D$10+'СЕТ СН'!$F$6-'СЕТ СН'!$F$26</f>
        <v>1817.40833101</v>
      </c>
      <c r="N50" s="36">
        <f>SUMIFS(СВЦЭМ!$D$39:$D$782,СВЦЭМ!$A$39:$A$782,$A50,СВЦЭМ!$B$39:$B$782,N$47)+'СЕТ СН'!$F$14+СВЦЭМ!$D$10+'СЕТ СН'!$F$6-'СЕТ СН'!$F$26</f>
        <v>1851.60275465</v>
      </c>
      <c r="O50" s="36">
        <f>SUMIFS(СВЦЭМ!$D$39:$D$782,СВЦЭМ!$A$39:$A$782,$A50,СВЦЭМ!$B$39:$B$782,O$47)+'СЕТ СН'!$F$14+СВЦЭМ!$D$10+'СЕТ СН'!$F$6-'СЕТ СН'!$F$26</f>
        <v>1828.14108921</v>
      </c>
      <c r="P50" s="36">
        <f>SUMIFS(СВЦЭМ!$D$39:$D$782,СВЦЭМ!$A$39:$A$782,$A50,СВЦЭМ!$B$39:$B$782,P$47)+'СЕТ СН'!$F$14+СВЦЭМ!$D$10+'СЕТ СН'!$F$6-'СЕТ СН'!$F$26</f>
        <v>1830.1273911999999</v>
      </c>
      <c r="Q50" s="36">
        <f>SUMIFS(СВЦЭМ!$D$39:$D$782,СВЦЭМ!$A$39:$A$782,$A50,СВЦЭМ!$B$39:$B$782,Q$47)+'СЕТ СН'!$F$14+СВЦЭМ!$D$10+'СЕТ СН'!$F$6-'СЕТ СН'!$F$26</f>
        <v>1848.1850732399998</v>
      </c>
      <c r="R50" s="36">
        <f>SUMIFS(СВЦЭМ!$D$39:$D$782,СВЦЭМ!$A$39:$A$782,$A50,СВЦЭМ!$B$39:$B$782,R$47)+'СЕТ СН'!$F$14+СВЦЭМ!$D$10+'СЕТ СН'!$F$6-'СЕТ СН'!$F$26</f>
        <v>1844.8176434</v>
      </c>
      <c r="S50" s="36">
        <f>SUMIFS(СВЦЭМ!$D$39:$D$782,СВЦЭМ!$A$39:$A$782,$A50,СВЦЭМ!$B$39:$B$782,S$47)+'СЕТ СН'!$F$14+СВЦЭМ!$D$10+'СЕТ СН'!$F$6-'СЕТ СН'!$F$26</f>
        <v>1815.16147787</v>
      </c>
      <c r="T50" s="36">
        <f>SUMIFS(СВЦЭМ!$D$39:$D$782,СВЦЭМ!$A$39:$A$782,$A50,СВЦЭМ!$B$39:$B$782,T$47)+'СЕТ СН'!$F$14+СВЦЭМ!$D$10+'СЕТ СН'!$F$6-'СЕТ СН'!$F$26</f>
        <v>1802.6422875399999</v>
      </c>
      <c r="U50" s="36">
        <f>SUMIFS(СВЦЭМ!$D$39:$D$782,СВЦЭМ!$A$39:$A$782,$A50,СВЦЭМ!$B$39:$B$782,U$47)+'СЕТ СН'!$F$14+СВЦЭМ!$D$10+'СЕТ СН'!$F$6-'СЕТ СН'!$F$26</f>
        <v>1781.70929529</v>
      </c>
      <c r="V50" s="36">
        <f>SUMIFS(СВЦЭМ!$D$39:$D$782,СВЦЭМ!$A$39:$A$782,$A50,СВЦЭМ!$B$39:$B$782,V$47)+'СЕТ СН'!$F$14+СВЦЭМ!$D$10+'СЕТ СН'!$F$6-'СЕТ СН'!$F$26</f>
        <v>1762.8683654399999</v>
      </c>
      <c r="W50" s="36">
        <f>SUMIFS(СВЦЭМ!$D$39:$D$782,СВЦЭМ!$A$39:$A$782,$A50,СВЦЭМ!$B$39:$B$782,W$47)+'СЕТ СН'!$F$14+СВЦЭМ!$D$10+'СЕТ СН'!$F$6-'СЕТ СН'!$F$26</f>
        <v>1801.09880733</v>
      </c>
      <c r="X50" s="36">
        <f>SUMIFS(СВЦЭМ!$D$39:$D$782,СВЦЭМ!$A$39:$A$782,$A50,СВЦЭМ!$B$39:$B$782,X$47)+'СЕТ СН'!$F$14+СВЦЭМ!$D$10+'СЕТ СН'!$F$6-'СЕТ СН'!$F$26</f>
        <v>1865.58902887</v>
      </c>
      <c r="Y50" s="36">
        <f>SUMIFS(СВЦЭМ!$D$39:$D$782,СВЦЭМ!$A$39:$A$782,$A50,СВЦЭМ!$B$39:$B$782,Y$47)+'СЕТ СН'!$F$14+СВЦЭМ!$D$10+'СЕТ СН'!$F$6-'СЕТ СН'!$F$26</f>
        <v>1935.62615618</v>
      </c>
    </row>
    <row r="51" spans="1:25" ht="15.75" x14ac:dyDescent="0.2">
      <c r="A51" s="35">
        <f t="shared" si="1"/>
        <v>45569</v>
      </c>
      <c r="B51" s="36">
        <f>SUMIFS(СВЦЭМ!$D$39:$D$782,СВЦЭМ!$A$39:$A$782,$A51,СВЦЭМ!$B$39:$B$782,B$47)+'СЕТ СН'!$F$14+СВЦЭМ!$D$10+'СЕТ СН'!$F$6-'СЕТ СН'!$F$26</f>
        <v>2010.2585858800001</v>
      </c>
      <c r="C51" s="36">
        <f>SUMIFS(СВЦЭМ!$D$39:$D$782,СВЦЭМ!$A$39:$A$782,$A51,СВЦЭМ!$B$39:$B$782,C$47)+'СЕТ СН'!$F$14+СВЦЭМ!$D$10+'СЕТ СН'!$F$6-'СЕТ СН'!$F$26</f>
        <v>2069.2458756599999</v>
      </c>
      <c r="D51" s="36">
        <f>SUMIFS(СВЦЭМ!$D$39:$D$782,СВЦЭМ!$A$39:$A$782,$A51,СВЦЭМ!$B$39:$B$782,D$47)+'СЕТ СН'!$F$14+СВЦЭМ!$D$10+'СЕТ СН'!$F$6-'СЕТ СН'!$F$26</f>
        <v>2095.17193812</v>
      </c>
      <c r="E51" s="36">
        <f>SUMIFS(СВЦЭМ!$D$39:$D$782,СВЦЭМ!$A$39:$A$782,$A51,СВЦЭМ!$B$39:$B$782,E$47)+'СЕТ СН'!$F$14+СВЦЭМ!$D$10+'СЕТ СН'!$F$6-'СЕТ СН'!$F$26</f>
        <v>2124.7487968700002</v>
      </c>
      <c r="F51" s="36">
        <f>SUMIFS(СВЦЭМ!$D$39:$D$782,СВЦЭМ!$A$39:$A$782,$A51,СВЦЭМ!$B$39:$B$782,F$47)+'СЕТ СН'!$F$14+СВЦЭМ!$D$10+'СЕТ СН'!$F$6-'СЕТ СН'!$F$26</f>
        <v>2129.9485497999999</v>
      </c>
      <c r="G51" s="36">
        <f>SUMIFS(СВЦЭМ!$D$39:$D$782,СВЦЭМ!$A$39:$A$782,$A51,СВЦЭМ!$B$39:$B$782,G$47)+'СЕТ СН'!$F$14+СВЦЭМ!$D$10+'СЕТ СН'!$F$6-'СЕТ СН'!$F$26</f>
        <v>2075.7216950000002</v>
      </c>
      <c r="H51" s="36">
        <f>SUMIFS(СВЦЭМ!$D$39:$D$782,СВЦЭМ!$A$39:$A$782,$A51,СВЦЭМ!$B$39:$B$782,H$47)+'СЕТ СН'!$F$14+СВЦЭМ!$D$10+'СЕТ СН'!$F$6-'СЕТ СН'!$F$26</f>
        <v>1998.0053084399999</v>
      </c>
      <c r="I51" s="36">
        <f>SUMIFS(СВЦЭМ!$D$39:$D$782,СВЦЭМ!$A$39:$A$782,$A51,СВЦЭМ!$B$39:$B$782,I$47)+'СЕТ СН'!$F$14+СВЦЭМ!$D$10+'СЕТ СН'!$F$6-'СЕТ СН'!$F$26</f>
        <v>1909.8985154699999</v>
      </c>
      <c r="J51" s="36">
        <f>SUMIFS(СВЦЭМ!$D$39:$D$782,СВЦЭМ!$A$39:$A$782,$A51,СВЦЭМ!$B$39:$B$782,J$47)+'СЕТ СН'!$F$14+СВЦЭМ!$D$10+'СЕТ СН'!$F$6-'СЕТ СН'!$F$26</f>
        <v>1846.0371705</v>
      </c>
      <c r="K51" s="36">
        <f>SUMIFS(СВЦЭМ!$D$39:$D$782,СВЦЭМ!$A$39:$A$782,$A51,СВЦЭМ!$B$39:$B$782,K$47)+'СЕТ СН'!$F$14+СВЦЭМ!$D$10+'СЕТ СН'!$F$6-'СЕТ СН'!$F$26</f>
        <v>1815.83310463</v>
      </c>
      <c r="L51" s="36">
        <f>SUMIFS(СВЦЭМ!$D$39:$D$782,СВЦЭМ!$A$39:$A$782,$A51,СВЦЭМ!$B$39:$B$782,L$47)+'СЕТ СН'!$F$14+СВЦЭМ!$D$10+'СЕТ СН'!$F$6-'СЕТ СН'!$F$26</f>
        <v>1792.6534877399999</v>
      </c>
      <c r="M51" s="36">
        <f>SUMIFS(СВЦЭМ!$D$39:$D$782,СВЦЭМ!$A$39:$A$782,$A51,СВЦЭМ!$B$39:$B$782,M$47)+'СЕТ СН'!$F$14+СВЦЭМ!$D$10+'СЕТ СН'!$F$6-'СЕТ СН'!$F$26</f>
        <v>1818.3944162799999</v>
      </c>
      <c r="N51" s="36">
        <f>SUMIFS(СВЦЭМ!$D$39:$D$782,СВЦЭМ!$A$39:$A$782,$A51,СВЦЭМ!$B$39:$B$782,N$47)+'СЕТ СН'!$F$14+СВЦЭМ!$D$10+'СЕТ СН'!$F$6-'СЕТ СН'!$F$26</f>
        <v>1869.51889041</v>
      </c>
      <c r="O51" s="36">
        <f>SUMIFS(СВЦЭМ!$D$39:$D$782,СВЦЭМ!$A$39:$A$782,$A51,СВЦЭМ!$B$39:$B$782,O$47)+'СЕТ СН'!$F$14+СВЦЭМ!$D$10+'СЕТ СН'!$F$6-'СЕТ СН'!$F$26</f>
        <v>1852.0530164499999</v>
      </c>
      <c r="P51" s="36">
        <f>SUMIFS(СВЦЭМ!$D$39:$D$782,СВЦЭМ!$A$39:$A$782,$A51,СВЦЭМ!$B$39:$B$782,P$47)+'СЕТ СН'!$F$14+СВЦЭМ!$D$10+'СЕТ СН'!$F$6-'СЕТ СН'!$F$26</f>
        <v>1832.6974336399999</v>
      </c>
      <c r="Q51" s="36">
        <f>SUMIFS(СВЦЭМ!$D$39:$D$782,СВЦЭМ!$A$39:$A$782,$A51,СВЦЭМ!$B$39:$B$782,Q$47)+'СЕТ СН'!$F$14+СВЦЭМ!$D$10+'СЕТ СН'!$F$6-'СЕТ СН'!$F$26</f>
        <v>1854.96225405</v>
      </c>
      <c r="R51" s="36">
        <f>SUMIFS(СВЦЭМ!$D$39:$D$782,СВЦЭМ!$A$39:$A$782,$A51,СВЦЭМ!$B$39:$B$782,R$47)+'СЕТ СН'!$F$14+СВЦЭМ!$D$10+'СЕТ СН'!$F$6-'СЕТ СН'!$F$26</f>
        <v>1856.6928858199999</v>
      </c>
      <c r="S51" s="36">
        <f>SUMIFS(СВЦЭМ!$D$39:$D$782,СВЦЭМ!$A$39:$A$782,$A51,СВЦЭМ!$B$39:$B$782,S$47)+'СЕТ СН'!$F$14+СВЦЭМ!$D$10+'СЕТ СН'!$F$6-'СЕТ СН'!$F$26</f>
        <v>1830.7003071399999</v>
      </c>
      <c r="T51" s="36">
        <f>SUMIFS(СВЦЭМ!$D$39:$D$782,СВЦЭМ!$A$39:$A$782,$A51,СВЦЭМ!$B$39:$B$782,T$47)+'СЕТ СН'!$F$14+СВЦЭМ!$D$10+'СЕТ СН'!$F$6-'СЕТ СН'!$F$26</f>
        <v>1797.2564405000001</v>
      </c>
      <c r="U51" s="36">
        <f>SUMIFS(СВЦЭМ!$D$39:$D$782,СВЦЭМ!$A$39:$A$782,$A51,СВЦЭМ!$B$39:$B$782,U$47)+'СЕТ СН'!$F$14+СВЦЭМ!$D$10+'СЕТ СН'!$F$6-'СЕТ СН'!$F$26</f>
        <v>1746.06285211</v>
      </c>
      <c r="V51" s="36">
        <f>SUMIFS(СВЦЭМ!$D$39:$D$782,СВЦЭМ!$A$39:$A$782,$A51,СВЦЭМ!$B$39:$B$782,V$47)+'СЕТ СН'!$F$14+СВЦЭМ!$D$10+'СЕТ СН'!$F$6-'СЕТ СН'!$F$26</f>
        <v>1748.8876710499999</v>
      </c>
      <c r="W51" s="36">
        <f>SUMIFS(СВЦЭМ!$D$39:$D$782,СВЦЭМ!$A$39:$A$782,$A51,СВЦЭМ!$B$39:$B$782,W$47)+'СЕТ СН'!$F$14+СВЦЭМ!$D$10+'СЕТ СН'!$F$6-'СЕТ СН'!$F$26</f>
        <v>1777.7008965999999</v>
      </c>
      <c r="X51" s="36">
        <f>SUMIFS(СВЦЭМ!$D$39:$D$782,СВЦЭМ!$A$39:$A$782,$A51,СВЦЭМ!$B$39:$B$782,X$47)+'СЕТ СН'!$F$14+СВЦЭМ!$D$10+'СЕТ СН'!$F$6-'СЕТ СН'!$F$26</f>
        <v>1839.26399292</v>
      </c>
      <c r="Y51" s="36">
        <f>SUMIFS(СВЦЭМ!$D$39:$D$782,СВЦЭМ!$A$39:$A$782,$A51,СВЦЭМ!$B$39:$B$782,Y$47)+'СЕТ СН'!$F$14+СВЦЭМ!$D$10+'СЕТ СН'!$F$6-'СЕТ СН'!$F$26</f>
        <v>1918.78892802</v>
      </c>
    </row>
    <row r="52" spans="1:25" ht="15.75" x14ac:dyDescent="0.2">
      <c r="A52" s="35">
        <f t="shared" si="1"/>
        <v>45570</v>
      </c>
      <c r="B52" s="36">
        <f>SUMIFS(СВЦЭМ!$D$39:$D$782,СВЦЭМ!$A$39:$A$782,$A52,СВЦЭМ!$B$39:$B$782,B$47)+'СЕТ СН'!$F$14+СВЦЭМ!$D$10+'СЕТ СН'!$F$6-'СЕТ СН'!$F$26</f>
        <v>2136.5783607999997</v>
      </c>
      <c r="C52" s="36">
        <f>SUMIFS(СВЦЭМ!$D$39:$D$782,СВЦЭМ!$A$39:$A$782,$A52,СВЦЭМ!$B$39:$B$782,C$47)+'СЕТ СН'!$F$14+СВЦЭМ!$D$10+'СЕТ СН'!$F$6-'СЕТ СН'!$F$26</f>
        <v>2131.4302635999998</v>
      </c>
      <c r="D52" s="36">
        <f>SUMIFS(СВЦЭМ!$D$39:$D$782,СВЦЭМ!$A$39:$A$782,$A52,СВЦЭМ!$B$39:$B$782,D$47)+'СЕТ СН'!$F$14+СВЦЭМ!$D$10+'СЕТ СН'!$F$6-'СЕТ СН'!$F$26</f>
        <v>2180.8342073700001</v>
      </c>
      <c r="E52" s="36">
        <f>SUMIFS(СВЦЭМ!$D$39:$D$782,СВЦЭМ!$A$39:$A$782,$A52,СВЦЭМ!$B$39:$B$782,E$47)+'СЕТ СН'!$F$14+СВЦЭМ!$D$10+'СЕТ СН'!$F$6-'СЕТ СН'!$F$26</f>
        <v>2185.1069694299999</v>
      </c>
      <c r="F52" s="36">
        <f>SUMIFS(СВЦЭМ!$D$39:$D$782,СВЦЭМ!$A$39:$A$782,$A52,СВЦЭМ!$B$39:$B$782,F$47)+'СЕТ СН'!$F$14+СВЦЭМ!$D$10+'СЕТ СН'!$F$6-'СЕТ СН'!$F$26</f>
        <v>2180.4725836699999</v>
      </c>
      <c r="G52" s="36">
        <f>SUMIFS(СВЦЭМ!$D$39:$D$782,СВЦЭМ!$A$39:$A$782,$A52,СВЦЭМ!$B$39:$B$782,G$47)+'СЕТ СН'!$F$14+СВЦЭМ!$D$10+'СЕТ СН'!$F$6-'СЕТ СН'!$F$26</f>
        <v>2183.3944626699999</v>
      </c>
      <c r="H52" s="36">
        <f>SUMIFS(СВЦЭМ!$D$39:$D$782,СВЦЭМ!$A$39:$A$782,$A52,СВЦЭМ!$B$39:$B$782,H$47)+'СЕТ СН'!$F$14+СВЦЭМ!$D$10+'СЕТ СН'!$F$6-'СЕТ СН'!$F$26</f>
        <v>2117.0879281699999</v>
      </c>
      <c r="I52" s="36">
        <f>SUMIFS(СВЦЭМ!$D$39:$D$782,СВЦЭМ!$A$39:$A$782,$A52,СВЦЭМ!$B$39:$B$782,I$47)+'СЕТ СН'!$F$14+СВЦЭМ!$D$10+'СЕТ СН'!$F$6-'СЕТ СН'!$F$26</f>
        <v>2043.7897494899998</v>
      </c>
      <c r="J52" s="36">
        <f>SUMIFS(СВЦЭМ!$D$39:$D$782,СВЦЭМ!$A$39:$A$782,$A52,СВЦЭМ!$B$39:$B$782,J$47)+'СЕТ СН'!$F$14+СВЦЭМ!$D$10+'СЕТ СН'!$F$6-'СЕТ СН'!$F$26</f>
        <v>1930.3238844</v>
      </c>
      <c r="K52" s="36">
        <f>SUMIFS(СВЦЭМ!$D$39:$D$782,СВЦЭМ!$A$39:$A$782,$A52,СВЦЭМ!$B$39:$B$782,K$47)+'СЕТ СН'!$F$14+СВЦЭМ!$D$10+'СЕТ СН'!$F$6-'СЕТ СН'!$F$26</f>
        <v>1836.69879571</v>
      </c>
      <c r="L52" s="36">
        <f>SUMIFS(СВЦЭМ!$D$39:$D$782,СВЦЭМ!$A$39:$A$782,$A52,СВЦЭМ!$B$39:$B$782,L$47)+'СЕТ СН'!$F$14+СВЦЭМ!$D$10+'СЕТ СН'!$F$6-'СЕТ СН'!$F$26</f>
        <v>1822.3058188999998</v>
      </c>
      <c r="M52" s="36">
        <f>SUMIFS(СВЦЭМ!$D$39:$D$782,СВЦЭМ!$A$39:$A$782,$A52,СВЦЭМ!$B$39:$B$782,M$47)+'СЕТ СН'!$F$14+СВЦЭМ!$D$10+'СЕТ СН'!$F$6-'СЕТ СН'!$F$26</f>
        <v>1836.77690734</v>
      </c>
      <c r="N52" s="36">
        <f>SUMIFS(СВЦЭМ!$D$39:$D$782,СВЦЭМ!$A$39:$A$782,$A52,СВЦЭМ!$B$39:$B$782,N$47)+'СЕТ СН'!$F$14+СВЦЭМ!$D$10+'СЕТ СН'!$F$6-'СЕТ СН'!$F$26</f>
        <v>1845.6457624499999</v>
      </c>
      <c r="O52" s="36">
        <f>SUMIFS(СВЦЭМ!$D$39:$D$782,СВЦЭМ!$A$39:$A$782,$A52,СВЦЭМ!$B$39:$B$782,O$47)+'СЕТ СН'!$F$14+СВЦЭМ!$D$10+'СЕТ СН'!$F$6-'СЕТ СН'!$F$26</f>
        <v>1861.8145978799998</v>
      </c>
      <c r="P52" s="36">
        <f>SUMIFS(СВЦЭМ!$D$39:$D$782,СВЦЭМ!$A$39:$A$782,$A52,СВЦЭМ!$B$39:$B$782,P$47)+'СЕТ СН'!$F$14+СВЦЭМ!$D$10+'СЕТ СН'!$F$6-'СЕТ СН'!$F$26</f>
        <v>1876.4386320900001</v>
      </c>
      <c r="Q52" s="36">
        <f>SUMIFS(СВЦЭМ!$D$39:$D$782,СВЦЭМ!$A$39:$A$782,$A52,СВЦЭМ!$B$39:$B$782,Q$47)+'СЕТ СН'!$F$14+СВЦЭМ!$D$10+'СЕТ СН'!$F$6-'СЕТ СН'!$F$26</f>
        <v>1865.8158724099999</v>
      </c>
      <c r="R52" s="36">
        <f>SUMIFS(СВЦЭМ!$D$39:$D$782,СВЦЭМ!$A$39:$A$782,$A52,СВЦЭМ!$B$39:$B$782,R$47)+'СЕТ СН'!$F$14+СВЦЭМ!$D$10+'СЕТ СН'!$F$6-'СЕТ СН'!$F$26</f>
        <v>1878.31940147</v>
      </c>
      <c r="S52" s="36">
        <f>SUMIFS(СВЦЭМ!$D$39:$D$782,СВЦЭМ!$A$39:$A$782,$A52,СВЦЭМ!$B$39:$B$782,S$47)+'СЕТ СН'!$F$14+СВЦЭМ!$D$10+'СЕТ СН'!$F$6-'СЕТ СН'!$F$26</f>
        <v>1860.7023761799999</v>
      </c>
      <c r="T52" s="36">
        <f>SUMIFS(СВЦЭМ!$D$39:$D$782,СВЦЭМ!$A$39:$A$782,$A52,СВЦЭМ!$B$39:$B$782,T$47)+'СЕТ СН'!$F$14+СВЦЭМ!$D$10+'СЕТ СН'!$F$6-'СЕТ СН'!$F$26</f>
        <v>1844.86766386</v>
      </c>
      <c r="U52" s="36">
        <f>SUMIFS(СВЦЭМ!$D$39:$D$782,СВЦЭМ!$A$39:$A$782,$A52,СВЦЭМ!$B$39:$B$782,U$47)+'СЕТ СН'!$F$14+СВЦЭМ!$D$10+'СЕТ СН'!$F$6-'СЕТ СН'!$F$26</f>
        <v>1802.31580003</v>
      </c>
      <c r="V52" s="36">
        <f>SUMIFS(СВЦЭМ!$D$39:$D$782,СВЦЭМ!$A$39:$A$782,$A52,СВЦЭМ!$B$39:$B$782,V$47)+'СЕТ СН'!$F$14+СВЦЭМ!$D$10+'СЕТ СН'!$F$6-'СЕТ СН'!$F$26</f>
        <v>1795.93404571</v>
      </c>
      <c r="W52" s="36">
        <f>SUMIFS(СВЦЭМ!$D$39:$D$782,СВЦЭМ!$A$39:$A$782,$A52,СВЦЭМ!$B$39:$B$782,W$47)+'СЕТ СН'!$F$14+СВЦЭМ!$D$10+'СЕТ СН'!$F$6-'СЕТ СН'!$F$26</f>
        <v>1835.6342371799999</v>
      </c>
      <c r="X52" s="36">
        <f>SUMIFS(СВЦЭМ!$D$39:$D$782,СВЦЭМ!$A$39:$A$782,$A52,СВЦЭМ!$B$39:$B$782,X$47)+'СЕТ СН'!$F$14+СВЦЭМ!$D$10+'СЕТ СН'!$F$6-'СЕТ СН'!$F$26</f>
        <v>1910.65663653</v>
      </c>
      <c r="Y52" s="36">
        <f>SUMIFS(СВЦЭМ!$D$39:$D$782,СВЦЭМ!$A$39:$A$782,$A52,СВЦЭМ!$B$39:$B$782,Y$47)+'СЕТ СН'!$F$14+СВЦЭМ!$D$10+'СЕТ СН'!$F$6-'СЕТ СН'!$F$26</f>
        <v>1966.1362792899999</v>
      </c>
    </row>
    <row r="53" spans="1:25" ht="15.75" x14ac:dyDescent="0.2">
      <c r="A53" s="35">
        <f t="shared" si="1"/>
        <v>45571</v>
      </c>
      <c r="B53" s="36">
        <f>SUMIFS(СВЦЭМ!$D$39:$D$782,СВЦЭМ!$A$39:$A$782,$A53,СВЦЭМ!$B$39:$B$782,B$47)+'СЕТ СН'!$F$14+СВЦЭМ!$D$10+'СЕТ СН'!$F$6-'СЕТ СН'!$F$26</f>
        <v>2051.9841498300002</v>
      </c>
      <c r="C53" s="36">
        <f>SUMIFS(СВЦЭМ!$D$39:$D$782,СВЦЭМ!$A$39:$A$782,$A53,СВЦЭМ!$B$39:$B$782,C$47)+'СЕТ СН'!$F$14+СВЦЭМ!$D$10+'СЕТ СН'!$F$6-'СЕТ СН'!$F$26</f>
        <v>2119.1775802699999</v>
      </c>
      <c r="D53" s="36">
        <f>SUMIFS(СВЦЭМ!$D$39:$D$782,СВЦЭМ!$A$39:$A$782,$A53,СВЦЭМ!$B$39:$B$782,D$47)+'СЕТ СН'!$F$14+СВЦЭМ!$D$10+'СЕТ СН'!$F$6-'СЕТ СН'!$F$26</f>
        <v>2229.2944327599998</v>
      </c>
      <c r="E53" s="36">
        <f>SUMIFS(СВЦЭМ!$D$39:$D$782,СВЦЭМ!$A$39:$A$782,$A53,СВЦЭМ!$B$39:$B$782,E$47)+'СЕТ СН'!$F$14+СВЦЭМ!$D$10+'СЕТ СН'!$F$6-'СЕТ СН'!$F$26</f>
        <v>2170.9331230600001</v>
      </c>
      <c r="F53" s="36">
        <f>SUMIFS(СВЦЭМ!$D$39:$D$782,СВЦЭМ!$A$39:$A$782,$A53,СВЦЭМ!$B$39:$B$782,F$47)+'СЕТ СН'!$F$14+СВЦЭМ!$D$10+'СЕТ СН'!$F$6-'СЕТ СН'!$F$26</f>
        <v>2120.54623881</v>
      </c>
      <c r="G53" s="36">
        <f>SUMIFS(СВЦЭМ!$D$39:$D$782,СВЦЭМ!$A$39:$A$782,$A53,СВЦЭМ!$B$39:$B$782,G$47)+'СЕТ СН'!$F$14+СВЦЭМ!$D$10+'СЕТ СН'!$F$6-'СЕТ СН'!$F$26</f>
        <v>2087.8033192900002</v>
      </c>
      <c r="H53" s="36">
        <f>SUMIFS(СВЦЭМ!$D$39:$D$782,СВЦЭМ!$A$39:$A$782,$A53,СВЦЭМ!$B$39:$B$782,H$47)+'СЕТ СН'!$F$14+СВЦЭМ!$D$10+'СЕТ СН'!$F$6-'СЕТ СН'!$F$26</f>
        <v>2056.10277898</v>
      </c>
      <c r="I53" s="36">
        <f>SUMIFS(СВЦЭМ!$D$39:$D$782,СВЦЭМ!$A$39:$A$782,$A53,СВЦЭМ!$B$39:$B$782,I$47)+'СЕТ СН'!$F$14+СВЦЭМ!$D$10+'СЕТ СН'!$F$6-'СЕТ СН'!$F$26</f>
        <v>2004.67114382</v>
      </c>
      <c r="J53" s="36">
        <f>SUMIFS(СВЦЭМ!$D$39:$D$782,СВЦЭМ!$A$39:$A$782,$A53,СВЦЭМ!$B$39:$B$782,J$47)+'СЕТ СН'!$F$14+СВЦЭМ!$D$10+'СЕТ СН'!$F$6-'СЕТ СН'!$F$26</f>
        <v>1875.3352206499999</v>
      </c>
      <c r="K53" s="36">
        <f>SUMIFS(СВЦЭМ!$D$39:$D$782,СВЦЭМ!$A$39:$A$782,$A53,СВЦЭМ!$B$39:$B$782,K$47)+'СЕТ СН'!$F$14+СВЦЭМ!$D$10+'СЕТ СН'!$F$6-'СЕТ СН'!$F$26</f>
        <v>1792.5912947699999</v>
      </c>
      <c r="L53" s="36">
        <f>SUMIFS(СВЦЭМ!$D$39:$D$782,СВЦЭМ!$A$39:$A$782,$A53,СВЦЭМ!$B$39:$B$782,L$47)+'СЕТ СН'!$F$14+СВЦЭМ!$D$10+'СЕТ СН'!$F$6-'СЕТ СН'!$F$26</f>
        <v>1768.02198821</v>
      </c>
      <c r="M53" s="36">
        <f>SUMIFS(СВЦЭМ!$D$39:$D$782,СВЦЭМ!$A$39:$A$782,$A53,СВЦЭМ!$B$39:$B$782,M$47)+'СЕТ СН'!$F$14+СВЦЭМ!$D$10+'СЕТ СН'!$F$6-'СЕТ СН'!$F$26</f>
        <v>1778.7762350599999</v>
      </c>
      <c r="N53" s="36">
        <f>SUMIFS(СВЦЭМ!$D$39:$D$782,СВЦЭМ!$A$39:$A$782,$A53,СВЦЭМ!$B$39:$B$782,N$47)+'СЕТ СН'!$F$14+СВЦЭМ!$D$10+'СЕТ СН'!$F$6-'СЕТ СН'!$F$26</f>
        <v>1796.8751965399999</v>
      </c>
      <c r="O53" s="36">
        <f>SUMIFS(СВЦЭМ!$D$39:$D$782,СВЦЭМ!$A$39:$A$782,$A53,СВЦЭМ!$B$39:$B$782,O$47)+'СЕТ СН'!$F$14+СВЦЭМ!$D$10+'СЕТ СН'!$F$6-'СЕТ СН'!$F$26</f>
        <v>1822.2672267099999</v>
      </c>
      <c r="P53" s="36">
        <f>SUMIFS(СВЦЭМ!$D$39:$D$782,СВЦЭМ!$A$39:$A$782,$A53,СВЦЭМ!$B$39:$B$782,P$47)+'СЕТ СН'!$F$14+СВЦЭМ!$D$10+'СЕТ СН'!$F$6-'СЕТ СН'!$F$26</f>
        <v>1832.6536476899998</v>
      </c>
      <c r="Q53" s="36">
        <f>SUMIFS(СВЦЭМ!$D$39:$D$782,СВЦЭМ!$A$39:$A$782,$A53,СВЦЭМ!$B$39:$B$782,Q$47)+'СЕТ СН'!$F$14+СВЦЭМ!$D$10+'СЕТ СН'!$F$6-'СЕТ СН'!$F$26</f>
        <v>1844.87231266</v>
      </c>
      <c r="R53" s="36">
        <f>SUMIFS(СВЦЭМ!$D$39:$D$782,СВЦЭМ!$A$39:$A$782,$A53,СВЦЭМ!$B$39:$B$782,R$47)+'СЕТ СН'!$F$14+СВЦЭМ!$D$10+'СЕТ СН'!$F$6-'СЕТ СН'!$F$26</f>
        <v>1838.6395946099999</v>
      </c>
      <c r="S53" s="36">
        <f>SUMIFS(СВЦЭМ!$D$39:$D$782,СВЦЭМ!$A$39:$A$782,$A53,СВЦЭМ!$B$39:$B$782,S$47)+'СЕТ СН'!$F$14+СВЦЭМ!$D$10+'СЕТ СН'!$F$6-'СЕТ СН'!$F$26</f>
        <v>1817.74770444</v>
      </c>
      <c r="T53" s="36">
        <f>SUMIFS(СВЦЭМ!$D$39:$D$782,СВЦЭМ!$A$39:$A$782,$A53,СВЦЭМ!$B$39:$B$782,T$47)+'СЕТ СН'!$F$14+СВЦЭМ!$D$10+'СЕТ СН'!$F$6-'СЕТ СН'!$F$26</f>
        <v>1822.80472962</v>
      </c>
      <c r="U53" s="36">
        <f>SUMIFS(СВЦЭМ!$D$39:$D$782,СВЦЭМ!$A$39:$A$782,$A53,СВЦЭМ!$B$39:$B$782,U$47)+'СЕТ СН'!$F$14+СВЦЭМ!$D$10+'СЕТ СН'!$F$6-'СЕТ СН'!$F$26</f>
        <v>1758.3025557399999</v>
      </c>
      <c r="V53" s="36">
        <f>SUMIFS(СВЦЭМ!$D$39:$D$782,СВЦЭМ!$A$39:$A$782,$A53,СВЦЭМ!$B$39:$B$782,V$47)+'СЕТ СН'!$F$14+СВЦЭМ!$D$10+'СЕТ СН'!$F$6-'СЕТ СН'!$F$26</f>
        <v>1760.66282417</v>
      </c>
      <c r="W53" s="36">
        <f>SUMIFS(СВЦЭМ!$D$39:$D$782,СВЦЭМ!$A$39:$A$782,$A53,СВЦЭМ!$B$39:$B$782,W$47)+'СЕТ СН'!$F$14+СВЦЭМ!$D$10+'СЕТ СН'!$F$6-'СЕТ СН'!$F$26</f>
        <v>1773.30722154</v>
      </c>
      <c r="X53" s="36">
        <f>SUMIFS(СВЦЭМ!$D$39:$D$782,СВЦЭМ!$A$39:$A$782,$A53,СВЦЭМ!$B$39:$B$782,X$47)+'СЕТ СН'!$F$14+СВЦЭМ!$D$10+'СЕТ СН'!$F$6-'СЕТ СН'!$F$26</f>
        <v>1848.2946758199998</v>
      </c>
      <c r="Y53" s="36">
        <f>SUMIFS(СВЦЭМ!$D$39:$D$782,СВЦЭМ!$A$39:$A$782,$A53,СВЦЭМ!$B$39:$B$782,Y$47)+'СЕТ СН'!$F$14+СВЦЭМ!$D$10+'СЕТ СН'!$F$6-'СЕТ СН'!$F$26</f>
        <v>1936.8847166599999</v>
      </c>
    </row>
    <row r="54" spans="1:25" ht="15.75" x14ac:dyDescent="0.2">
      <c r="A54" s="35">
        <f t="shared" si="1"/>
        <v>45572</v>
      </c>
      <c r="B54" s="36">
        <f>SUMIFS(СВЦЭМ!$D$39:$D$782,СВЦЭМ!$A$39:$A$782,$A54,СВЦЭМ!$B$39:$B$782,B$47)+'СЕТ СН'!$F$14+СВЦЭМ!$D$10+'СЕТ СН'!$F$6-'СЕТ СН'!$F$26</f>
        <v>1927.17607262</v>
      </c>
      <c r="C54" s="36">
        <f>SUMIFS(СВЦЭМ!$D$39:$D$782,СВЦЭМ!$A$39:$A$782,$A54,СВЦЭМ!$B$39:$B$782,C$47)+'СЕТ СН'!$F$14+СВЦЭМ!$D$10+'СЕТ СН'!$F$6-'СЕТ СН'!$F$26</f>
        <v>2000.52826183</v>
      </c>
      <c r="D54" s="36">
        <f>SUMIFS(СВЦЭМ!$D$39:$D$782,СВЦЭМ!$A$39:$A$782,$A54,СВЦЭМ!$B$39:$B$782,D$47)+'СЕТ СН'!$F$14+СВЦЭМ!$D$10+'СЕТ СН'!$F$6-'СЕТ СН'!$F$26</f>
        <v>2063.73445313</v>
      </c>
      <c r="E54" s="36">
        <f>SUMIFS(СВЦЭМ!$D$39:$D$782,СВЦЭМ!$A$39:$A$782,$A54,СВЦЭМ!$B$39:$B$782,E$47)+'СЕТ СН'!$F$14+СВЦЭМ!$D$10+'СЕТ СН'!$F$6-'СЕТ СН'!$F$26</f>
        <v>2039.0041834599999</v>
      </c>
      <c r="F54" s="36">
        <f>SUMIFS(СВЦЭМ!$D$39:$D$782,СВЦЭМ!$A$39:$A$782,$A54,СВЦЭМ!$B$39:$B$782,F$47)+'СЕТ СН'!$F$14+СВЦЭМ!$D$10+'СЕТ СН'!$F$6-'СЕТ СН'!$F$26</f>
        <v>2047.29308672</v>
      </c>
      <c r="G54" s="36">
        <f>SUMIFS(СВЦЭМ!$D$39:$D$782,СВЦЭМ!$A$39:$A$782,$A54,СВЦЭМ!$B$39:$B$782,G$47)+'СЕТ СН'!$F$14+СВЦЭМ!$D$10+'СЕТ СН'!$F$6-'СЕТ СН'!$F$26</f>
        <v>2019.76811464</v>
      </c>
      <c r="H54" s="36">
        <f>SUMIFS(СВЦЭМ!$D$39:$D$782,СВЦЭМ!$A$39:$A$782,$A54,СВЦЭМ!$B$39:$B$782,H$47)+'СЕТ СН'!$F$14+СВЦЭМ!$D$10+'СЕТ СН'!$F$6-'СЕТ СН'!$F$26</f>
        <v>1943.73672407</v>
      </c>
      <c r="I54" s="36">
        <f>SUMIFS(СВЦЭМ!$D$39:$D$782,СВЦЭМ!$A$39:$A$782,$A54,СВЦЭМ!$B$39:$B$782,I$47)+'СЕТ СН'!$F$14+СВЦЭМ!$D$10+'СЕТ СН'!$F$6-'СЕТ СН'!$F$26</f>
        <v>1843.89709432</v>
      </c>
      <c r="J54" s="36">
        <f>SUMIFS(СВЦЭМ!$D$39:$D$782,СВЦЭМ!$A$39:$A$782,$A54,СВЦЭМ!$B$39:$B$782,J$47)+'СЕТ СН'!$F$14+СВЦЭМ!$D$10+'СЕТ СН'!$F$6-'СЕТ СН'!$F$26</f>
        <v>1811.3724923099999</v>
      </c>
      <c r="K54" s="36">
        <f>SUMIFS(СВЦЭМ!$D$39:$D$782,СВЦЭМ!$A$39:$A$782,$A54,СВЦЭМ!$B$39:$B$782,K$47)+'СЕТ СН'!$F$14+СВЦЭМ!$D$10+'СЕТ СН'!$F$6-'СЕТ СН'!$F$26</f>
        <v>1763.87309237</v>
      </c>
      <c r="L54" s="36">
        <f>SUMIFS(СВЦЭМ!$D$39:$D$782,СВЦЭМ!$A$39:$A$782,$A54,СВЦЭМ!$B$39:$B$782,L$47)+'СЕТ СН'!$F$14+СВЦЭМ!$D$10+'СЕТ СН'!$F$6-'СЕТ СН'!$F$26</f>
        <v>1758.4473767499999</v>
      </c>
      <c r="M54" s="36">
        <f>SUMIFS(СВЦЭМ!$D$39:$D$782,СВЦЭМ!$A$39:$A$782,$A54,СВЦЭМ!$B$39:$B$782,M$47)+'СЕТ СН'!$F$14+СВЦЭМ!$D$10+'СЕТ СН'!$F$6-'СЕТ СН'!$F$26</f>
        <v>1818.9864132799999</v>
      </c>
      <c r="N54" s="36">
        <f>SUMIFS(СВЦЭМ!$D$39:$D$782,СВЦЭМ!$A$39:$A$782,$A54,СВЦЭМ!$B$39:$B$782,N$47)+'СЕТ СН'!$F$14+СВЦЭМ!$D$10+'СЕТ СН'!$F$6-'СЕТ СН'!$F$26</f>
        <v>1822.1419093099998</v>
      </c>
      <c r="O54" s="36">
        <f>SUMIFS(СВЦЭМ!$D$39:$D$782,СВЦЭМ!$A$39:$A$782,$A54,СВЦЭМ!$B$39:$B$782,O$47)+'СЕТ СН'!$F$14+СВЦЭМ!$D$10+'СЕТ СН'!$F$6-'СЕТ СН'!$F$26</f>
        <v>1811.39302688</v>
      </c>
      <c r="P54" s="36">
        <f>SUMIFS(СВЦЭМ!$D$39:$D$782,СВЦЭМ!$A$39:$A$782,$A54,СВЦЭМ!$B$39:$B$782,P$47)+'СЕТ СН'!$F$14+СВЦЭМ!$D$10+'СЕТ СН'!$F$6-'СЕТ СН'!$F$26</f>
        <v>1813.3988336999998</v>
      </c>
      <c r="Q54" s="36">
        <f>SUMIFS(СВЦЭМ!$D$39:$D$782,СВЦЭМ!$A$39:$A$782,$A54,СВЦЭМ!$B$39:$B$782,Q$47)+'СЕТ СН'!$F$14+СВЦЭМ!$D$10+'СЕТ СН'!$F$6-'СЕТ СН'!$F$26</f>
        <v>1846.3473637899999</v>
      </c>
      <c r="R54" s="36">
        <f>SUMIFS(СВЦЭМ!$D$39:$D$782,СВЦЭМ!$A$39:$A$782,$A54,СВЦЭМ!$B$39:$B$782,R$47)+'СЕТ СН'!$F$14+СВЦЭМ!$D$10+'СЕТ СН'!$F$6-'СЕТ СН'!$F$26</f>
        <v>1830.0287272599999</v>
      </c>
      <c r="S54" s="36">
        <f>SUMIFS(СВЦЭМ!$D$39:$D$782,СВЦЭМ!$A$39:$A$782,$A54,СВЦЭМ!$B$39:$B$782,S$47)+'СЕТ СН'!$F$14+СВЦЭМ!$D$10+'СЕТ СН'!$F$6-'СЕТ СН'!$F$26</f>
        <v>1789.16646853</v>
      </c>
      <c r="T54" s="36">
        <f>SUMIFS(СВЦЭМ!$D$39:$D$782,СВЦЭМ!$A$39:$A$782,$A54,СВЦЭМ!$B$39:$B$782,T$47)+'СЕТ СН'!$F$14+СВЦЭМ!$D$10+'СЕТ СН'!$F$6-'СЕТ СН'!$F$26</f>
        <v>1758.1502892599999</v>
      </c>
      <c r="U54" s="36">
        <f>SUMIFS(СВЦЭМ!$D$39:$D$782,СВЦЭМ!$A$39:$A$782,$A54,СВЦЭМ!$B$39:$B$782,U$47)+'СЕТ СН'!$F$14+СВЦЭМ!$D$10+'СЕТ СН'!$F$6-'СЕТ СН'!$F$26</f>
        <v>1688.3372577799998</v>
      </c>
      <c r="V54" s="36">
        <f>SUMIFS(СВЦЭМ!$D$39:$D$782,СВЦЭМ!$A$39:$A$782,$A54,СВЦЭМ!$B$39:$B$782,V$47)+'СЕТ СН'!$F$14+СВЦЭМ!$D$10+'СЕТ СН'!$F$6-'СЕТ СН'!$F$26</f>
        <v>1703.3709365699999</v>
      </c>
      <c r="W54" s="36">
        <f>SUMIFS(СВЦЭМ!$D$39:$D$782,СВЦЭМ!$A$39:$A$782,$A54,СВЦЭМ!$B$39:$B$782,W$47)+'СЕТ СН'!$F$14+СВЦЭМ!$D$10+'СЕТ СН'!$F$6-'СЕТ СН'!$F$26</f>
        <v>1730.4616762599999</v>
      </c>
      <c r="X54" s="36">
        <f>SUMIFS(СВЦЭМ!$D$39:$D$782,СВЦЭМ!$A$39:$A$782,$A54,СВЦЭМ!$B$39:$B$782,X$47)+'СЕТ СН'!$F$14+СВЦЭМ!$D$10+'СЕТ СН'!$F$6-'СЕТ СН'!$F$26</f>
        <v>1813.1631894699999</v>
      </c>
      <c r="Y54" s="36">
        <f>SUMIFS(СВЦЭМ!$D$39:$D$782,СВЦЭМ!$A$39:$A$782,$A54,СВЦЭМ!$B$39:$B$782,Y$47)+'СЕТ СН'!$F$14+СВЦЭМ!$D$10+'СЕТ СН'!$F$6-'СЕТ СН'!$F$26</f>
        <v>1856.81818785</v>
      </c>
    </row>
    <row r="55" spans="1:25" ht="15.75" x14ac:dyDescent="0.2">
      <c r="A55" s="35">
        <f t="shared" si="1"/>
        <v>45573</v>
      </c>
      <c r="B55" s="36">
        <f>SUMIFS(СВЦЭМ!$D$39:$D$782,СВЦЭМ!$A$39:$A$782,$A55,СВЦЭМ!$B$39:$B$782,B$47)+'СЕТ СН'!$F$14+СВЦЭМ!$D$10+'СЕТ СН'!$F$6-'СЕТ СН'!$F$26</f>
        <v>1975.3730025099999</v>
      </c>
      <c r="C55" s="36">
        <f>SUMIFS(СВЦЭМ!$D$39:$D$782,СВЦЭМ!$A$39:$A$782,$A55,СВЦЭМ!$B$39:$B$782,C$47)+'СЕТ СН'!$F$14+СВЦЭМ!$D$10+'СЕТ СН'!$F$6-'СЕТ СН'!$F$26</f>
        <v>2037.41427208</v>
      </c>
      <c r="D55" s="36">
        <f>SUMIFS(СВЦЭМ!$D$39:$D$782,СВЦЭМ!$A$39:$A$782,$A55,СВЦЭМ!$B$39:$B$782,D$47)+'СЕТ СН'!$F$14+СВЦЭМ!$D$10+'СЕТ СН'!$F$6-'СЕТ СН'!$F$26</f>
        <v>2063.2947092600002</v>
      </c>
      <c r="E55" s="36">
        <f>SUMIFS(СВЦЭМ!$D$39:$D$782,СВЦЭМ!$A$39:$A$782,$A55,СВЦЭМ!$B$39:$B$782,E$47)+'СЕТ СН'!$F$14+СВЦЭМ!$D$10+'СЕТ СН'!$F$6-'СЕТ СН'!$F$26</f>
        <v>2055.2423701600001</v>
      </c>
      <c r="F55" s="36">
        <f>SUMIFS(СВЦЭМ!$D$39:$D$782,СВЦЭМ!$A$39:$A$782,$A55,СВЦЭМ!$B$39:$B$782,F$47)+'СЕТ СН'!$F$14+СВЦЭМ!$D$10+'СЕТ СН'!$F$6-'СЕТ СН'!$F$26</f>
        <v>2053.0407587</v>
      </c>
      <c r="G55" s="36">
        <f>SUMIFS(СВЦЭМ!$D$39:$D$782,СВЦЭМ!$A$39:$A$782,$A55,СВЦЭМ!$B$39:$B$782,G$47)+'СЕТ СН'!$F$14+СВЦЭМ!$D$10+'СЕТ СН'!$F$6-'СЕТ СН'!$F$26</f>
        <v>2030.32229125</v>
      </c>
      <c r="H55" s="36">
        <f>SUMIFS(СВЦЭМ!$D$39:$D$782,СВЦЭМ!$A$39:$A$782,$A55,СВЦЭМ!$B$39:$B$782,H$47)+'СЕТ СН'!$F$14+СВЦЭМ!$D$10+'СЕТ СН'!$F$6-'СЕТ СН'!$F$26</f>
        <v>1955.60465828</v>
      </c>
      <c r="I55" s="36">
        <f>SUMIFS(СВЦЭМ!$D$39:$D$782,СВЦЭМ!$A$39:$A$782,$A55,СВЦЭМ!$B$39:$B$782,I$47)+'СЕТ СН'!$F$14+СВЦЭМ!$D$10+'СЕТ СН'!$F$6-'СЕТ СН'!$F$26</f>
        <v>1813.56077372</v>
      </c>
      <c r="J55" s="36">
        <f>SUMIFS(СВЦЭМ!$D$39:$D$782,СВЦЭМ!$A$39:$A$782,$A55,СВЦЭМ!$B$39:$B$782,J$47)+'СЕТ СН'!$F$14+СВЦЭМ!$D$10+'СЕТ СН'!$F$6-'СЕТ СН'!$F$26</f>
        <v>1771.32442083</v>
      </c>
      <c r="K55" s="36">
        <f>SUMIFS(СВЦЭМ!$D$39:$D$782,СВЦЭМ!$A$39:$A$782,$A55,СВЦЭМ!$B$39:$B$782,K$47)+'СЕТ СН'!$F$14+СВЦЭМ!$D$10+'СЕТ СН'!$F$6-'СЕТ СН'!$F$26</f>
        <v>1792.5797147399999</v>
      </c>
      <c r="L55" s="36">
        <f>SUMIFS(СВЦЭМ!$D$39:$D$782,СВЦЭМ!$A$39:$A$782,$A55,СВЦЭМ!$B$39:$B$782,L$47)+'СЕТ СН'!$F$14+СВЦЭМ!$D$10+'СЕТ СН'!$F$6-'СЕТ СН'!$F$26</f>
        <v>1740.35547425</v>
      </c>
      <c r="M55" s="36">
        <f>SUMIFS(СВЦЭМ!$D$39:$D$782,СВЦЭМ!$A$39:$A$782,$A55,СВЦЭМ!$B$39:$B$782,M$47)+'СЕТ СН'!$F$14+СВЦЭМ!$D$10+'СЕТ СН'!$F$6-'СЕТ СН'!$F$26</f>
        <v>1758.2851131899999</v>
      </c>
      <c r="N55" s="36">
        <f>SUMIFS(СВЦЭМ!$D$39:$D$782,СВЦЭМ!$A$39:$A$782,$A55,СВЦЭМ!$B$39:$B$782,N$47)+'СЕТ СН'!$F$14+СВЦЭМ!$D$10+'СЕТ СН'!$F$6-'СЕТ СН'!$F$26</f>
        <v>1787.4291757999999</v>
      </c>
      <c r="O55" s="36">
        <f>SUMIFS(СВЦЭМ!$D$39:$D$782,СВЦЭМ!$A$39:$A$782,$A55,СВЦЭМ!$B$39:$B$782,O$47)+'СЕТ СН'!$F$14+СВЦЭМ!$D$10+'СЕТ СН'!$F$6-'СЕТ СН'!$F$26</f>
        <v>1758.28536261</v>
      </c>
      <c r="P55" s="36">
        <f>SUMIFS(СВЦЭМ!$D$39:$D$782,СВЦЭМ!$A$39:$A$782,$A55,СВЦЭМ!$B$39:$B$782,P$47)+'СЕТ СН'!$F$14+СВЦЭМ!$D$10+'СЕТ СН'!$F$6-'СЕТ СН'!$F$26</f>
        <v>1770.45761092</v>
      </c>
      <c r="Q55" s="36">
        <f>SUMIFS(СВЦЭМ!$D$39:$D$782,СВЦЭМ!$A$39:$A$782,$A55,СВЦЭМ!$B$39:$B$782,Q$47)+'СЕТ СН'!$F$14+СВЦЭМ!$D$10+'СЕТ СН'!$F$6-'СЕТ СН'!$F$26</f>
        <v>1801.14004129</v>
      </c>
      <c r="R55" s="36">
        <f>SUMIFS(СВЦЭМ!$D$39:$D$782,СВЦЭМ!$A$39:$A$782,$A55,СВЦЭМ!$B$39:$B$782,R$47)+'СЕТ СН'!$F$14+СВЦЭМ!$D$10+'СЕТ СН'!$F$6-'СЕТ СН'!$F$26</f>
        <v>1795.9047141999999</v>
      </c>
      <c r="S55" s="36">
        <f>SUMIFS(СВЦЭМ!$D$39:$D$782,СВЦЭМ!$A$39:$A$782,$A55,СВЦЭМ!$B$39:$B$782,S$47)+'СЕТ СН'!$F$14+СВЦЭМ!$D$10+'СЕТ СН'!$F$6-'СЕТ СН'!$F$26</f>
        <v>1774.96733834</v>
      </c>
      <c r="T55" s="36">
        <f>SUMIFS(СВЦЭМ!$D$39:$D$782,СВЦЭМ!$A$39:$A$782,$A55,СВЦЭМ!$B$39:$B$782,T$47)+'СЕТ СН'!$F$14+СВЦЭМ!$D$10+'СЕТ СН'!$F$6-'СЕТ СН'!$F$26</f>
        <v>1757.28536173</v>
      </c>
      <c r="U55" s="36">
        <f>SUMIFS(СВЦЭМ!$D$39:$D$782,СВЦЭМ!$A$39:$A$782,$A55,СВЦЭМ!$B$39:$B$782,U$47)+'СЕТ СН'!$F$14+СВЦЭМ!$D$10+'СЕТ СН'!$F$6-'СЕТ СН'!$F$26</f>
        <v>1731.3341488799999</v>
      </c>
      <c r="V55" s="36">
        <f>SUMIFS(СВЦЭМ!$D$39:$D$782,СВЦЭМ!$A$39:$A$782,$A55,СВЦЭМ!$B$39:$B$782,V$47)+'СЕТ СН'!$F$14+СВЦЭМ!$D$10+'СЕТ СН'!$F$6-'СЕТ СН'!$F$26</f>
        <v>1729.1709672699999</v>
      </c>
      <c r="W55" s="36">
        <f>SUMIFS(СВЦЭМ!$D$39:$D$782,СВЦЭМ!$A$39:$A$782,$A55,СВЦЭМ!$B$39:$B$782,W$47)+'СЕТ СН'!$F$14+СВЦЭМ!$D$10+'СЕТ СН'!$F$6-'СЕТ СН'!$F$26</f>
        <v>1762.1855304799999</v>
      </c>
      <c r="X55" s="36">
        <f>SUMIFS(СВЦЭМ!$D$39:$D$782,СВЦЭМ!$A$39:$A$782,$A55,СВЦЭМ!$B$39:$B$782,X$47)+'СЕТ СН'!$F$14+СВЦЭМ!$D$10+'СЕТ СН'!$F$6-'СЕТ СН'!$F$26</f>
        <v>1830.8176597899999</v>
      </c>
      <c r="Y55" s="36">
        <f>SUMIFS(СВЦЭМ!$D$39:$D$782,СВЦЭМ!$A$39:$A$782,$A55,СВЦЭМ!$B$39:$B$782,Y$47)+'СЕТ СН'!$F$14+СВЦЭМ!$D$10+'СЕТ СН'!$F$6-'СЕТ СН'!$F$26</f>
        <v>1896.9150558699998</v>
      </c>
    </row>
    <row r="56" spans="1:25" ht="15.75" x14ac:dyDescent="0.2">
      <c r="A56" s="35">
        <f t="shared" si="1"/>
        <v>45574</v>
      </c>
      <c r="B56" s="36">
        <f>SUMIFS(СВЦЭМ!$D$39:$D$782,СВЦЭМ!$A$39:$A$782,$A56,СВЦЭМ!$B$39:$B$782,B$47)+'СЕТ СН'!$F$14+СВЦЭМ!$D$10+'СЕТ СН'!$F$6-'СЕТ СН'!$F$26</f>
        <v>1942.82071655</v>
      </c>
      <c r="C56" s="36">
        <f>SUMIFS(СВЦЭМ!$D$39:$D$782,СВЦЭМ!$A$39:$A$782,$A56,СВЦЭМ!$B$39:$B$782,C$47)+'СЕТ СН'!$F$14+СВЦЭМ!$D$10+'СЕТ СН'!$F$6-'СЕТ СН'!$F$26</f>
        <v>2036.0356001799998</v>
      </c>
      <c r="D56" s="36">
        <f>SUMIFS(СВЦЭМ!$D$39:$D$782,СВЦЭМ!$A$39:$A$782,$A56,СВЦЭМ!$B$39:$B$782,D$47)+'СЕТ СН'!$F$14+СВЦЭМ!$D$10+'СЕТ СН'!$F$6-'СЕТ СН'!$F$26</f>
        <v>2080.2674302099999</v>
      </c>
      <c r="E56" s="36">
        <f>SUMIFS(СВЦЭМ!$D$39:$D$782,СВЦЭМ!$A$39:$A$782,$A56,СВЦЭМ!$B$39:$B$782,E$47)+'СЕТ СН'!$F$14+СВЦЭМ!$D$10+'СЕТ СН'!$F$6-'СЕТ СН'!$F$26</f>
        <v>2107.7274590500001</v>
      </c>
      <c r="F56" s="36">
        <f>SUMIFS(СВЦЭМ!$D$39:$D$782,СВЦЭМ!$A$39:$A$782,$A56,СВЦЭМ!$B$39:$B$782,F$47)+'СЕТ СН'!$F$14+СВЦЭМ!$D$10+'СЕТ СН'!$F$6-'СЕТ СН'!$F$26</f>
        <v>2098.2149139600001</v>
      </c>
      <c r="G56" s="36">
        <f>SUMIFS(СВЦЭМ!$D$39:$D$782,СВЦЭМ!$A$39:$A$782,$A56,СВЦЭМ!$B$39:$B$782,G$47)+'СЕТ СН'!$F$14+СВЦЭМ!$D$10+'СЕТ СН'!$F$6-'СЕТ СН'!$F$26</f>
        <v>2057.7685986800002</v>
      </c>
      <c r="H56" s="36">
        <f>SUMIFS(СВЦЭМ!$D$39:$D$782,СВЦЭМ!$A$39:$A$782,$A56,СВЦЭМ!$B$39:$B$782,H$47)+'СЕТ СН'!$F$14+СВЦЭМ!$D$10+'СЕТ СН'!$F$6-'СЕТ СН'!$F$26</f>
        <v>1978.98329001</v>
      </c>
      <c r="I56" s="36">
        <f>SUMIFS(СВЦЭМ!$D$39:$D$782,СВЦЭМ!$A$39:$A$782,$A56,СВЦЭМ!$B$39:$B$782,I$47)+'СЕТ СН'!$F$14+СВЦЭМ!$D$10+'СЕТ СН'!$F$6-'СЕТ СН'!$F$26</f>
        <v>1948.10666373</v>
      </c>
      <c r="J56" s="36">
        <f>SUMIFS(СВЦЭМ!$D$39:$D$782,СВЦЭМ!$A$39:$A$782,$A56,СВЦЭМ!$B$39:$B$782,J$47)+'СЕТ СН'!$F$14+СВЦЭМ!$D$10+'СЕТ СН'!$F$6-'СЕТ СН'!$F$26</f>
        <v>1847.30953103</v>
      </c>
      <c r="K56" s="36">
        <f>SUMIFS(СВЦЭМ!$D$39:$D$782,СВЦЭМ!$A$39:$A$782,$A56,СВЦЭМ!$B$39:$B$782,K$47)+'СЕТ СН'!$F$14+СВЦЭМ!$D$10+'СЕТ СН'!$F$6-'СЕТ СН'!$F$26</f>
        <v>1836.6832430899999</v>
      </c>
      <c r="L56" s="36">
        <f>SUMIFS(СВЦЭМ!$D$39:$D$782,СВЦЭМ!$A$39:$A$782,$A56,СВЦЭМ!$B$39:$B$782,L$47)+'СЕТ СН'!$F$14+СВЦЭМ!$D$10+'СЕТ СН'!$F$6-'СЕТ СН'!$F$26</f>
        <v>1820.02382747</v>
      </c>
      <c r="M56" s="36">
        <f>SUMIFS(СВЦЭМ!$D$39:$D$782,СВЦЭМ!$A$39:$A$782,$A56,СВЦЭМ!$B$39:$B$782,M$47)+'СЕТ СН'!$F$14+СВЦЭМ!$D$10+'СЕТ СН'!$F$6-'СЕТ СН'!$F$26</f>
        <v>1842.6160705999998</v>
      </c>
      <c r="N56" s="36">
        <f>SUMIFS(СВЦЭМ!$D$39:$D$782,СВЦЭМ!$A$39:$A$782,$A56,СВЦЭМ!$B$39:$B$782,N$47)+'СЕТ СН'!$F$14+СВЦЭМ!$D$10+'СЕТ СН'!$F$6-'СЕТ СН'!$F$26</f>
        <v>1873.8649649699998</v>
      </c>
      <c r="O56" s="36">
        <f>SUMIFS(СВЦЭМ!$D$39:$D$782,СВЦЭМ!$A$39:$A$782,$A56,СВЦЭМ!$B$39:$B$782,O$47)+'СЕТ СН'!$F$14+СВЦЭМ!$D$10+'СЕТ СН'!$F$6-'СЕТ СН'!$F$26</f>
        <v>1864.3538486</v>
      </c>
      <c r="P56" s="36">
        <f>SUMIFS(СВЦЭМ!$D$39:$D$782,СВЦЭМ!$A$39:$A$782,$A56,СВЦЭМ!$B$39:$B$782,P$47)+'СЕТ СН'!$F$14+СВЦЭМ!$D$10+'СЕТ СН'!$F$6-'СЕТ СН'!$F$26</f>
        <v>1852.59536976</v>
      </c>
      <c r="Q56" s="36">
        <f>SUMIFS(СВЦЭМ!$D$39:$D$782,СВЦЭМ!$A$39:$A$782,$A56,СВЦЭМ!$B$39:$B$782,Q$47)+'СЕТ СН'!$F$14+СВЦЭМ!$D$10+'СЕТ СН'!$F$6-'СЕТ СН'!$F$26</f>
        <v>1888.08776859</v>
      </c>
      <c r="R56" s="36">
        <f>SUMIFS(СВЦЭМ!$D$39:$D$782,СВЦЭМ!$A$39:$A$782,$A56,СВЦЭМ!$B$39:$B$782,R$47)+'СЕТ СН'!$F$14+СВЦЭМ!$D$10+'СЕТ СН'!$F$6-'СЕТ СН'!$F$26</f>
        <v>1882.5627861799999</v>
      </c>
      <c r="S56" s="36">
        <f>SUMIFS(СВЦЭМ!$D$39:$D$782,СВЦЭМ!$A$39:$A$782,$A56,СВЦЭМ!$B$39:$B$782,S$47)+'СЕТ СН'!$F$14+СВЦЭМ!$D$10+'СЕТ СН'!$F$6-'СЕТ СН'!$F$26</f>
        <v>1865.20944581</v>
      </c>
      <c r="T56" s="36">
        <f>SUMIFS(СВЦЭМ!$D$39:$D$782,СВЦЭМ!$A$39:$A$782,$A56,СВЦЭМ!$B$39:$B$782,T$47)+'СЕТ СН'!$F$14+СВЦЭМ!$D$10+'СЕТ СН'!$F$6-'СЕТ СН'!$F$26</f>
        <v>1863.2381837</v>
      </c>
      <c r="U56" s="36">
        <f>SUMIFS(СВЦЭМ!$D$39:$D$782,СВЦЭМ!$A$39:$A$782,$A56,СВЦЭМ!$B$39:$B$782,U$47)+'СЕТ СН'!$F$14+СВЦЭМ!$D$10+'СЕТ СН'!$F$6-'СЕТ СН'!$F$26</f>
        <v>1865.5162200299999</v>
      </c>
      <c r="V56" s="36">
        <f>SUMIFS(СВЦЭМ!$D$39:$D$782,СВЦЭМ!$A$39:$A$782,$A56,СВЦЭМ!$B$39:$B$782,V$47)+'СЕТ СН'!$F$14+СВЦЭМ!$D$10+'СЕТ СН'!$F$6-'СЕТ СН'!$F$26</f>
        <v>1879.0407805499999</v>
      </c>
      <c r="W56" s="36">
        <f>SUMIFS(СВЦЭМ!$D$39:$D$782,СВЦЭМ!$A$39:$A$782,$A56,СВЦЭМ!$B$39:$B$782,W$47)+'СЕТ СН'!$F$14+СВЦЭМ!$D$10+'СЕТ СН'!$F$6-'СЕТ СН'!$F$26</f>
        <v>1899.76191397</v>
      </c>
      <c r="X56" s="36">
        <f>SUMIFS(СВЦЭМ!$D$39:$D$782,СВЦЭМ!$A$39:$A$782,$A56,СВЦЭМ!$B$39:$B$782,X$47)+'СЕТ СН'!$F$14+СВЦЭМ!$D$10+'СЕТ СН'!$F$6-'СЕТ СН'!$F$26</f>
        <v>1979.19406024</v>
      </c>
      <c r="Y56" s="36">
        <f>SUMIFS(СВЦЭМ!$D$39:$D$782,СВЦЭМ!$A$39:$A$782,$A56,СВЦЭМ!$B$39:$B$782,Y$47)+'СЕТ СН'!$F$14+СВЦЭМ!$D$10+'СЕТ СН'!$F$6-'СЕТ СН'!$F$26</f>
        <v>2038.39544832</v>
      </c>
    </row>
    <row r="57" spans="1:25" ht="15.75" x14ac:dyDescent="0.2">
      <c r="A57" s="35">
        <f t="shared" si="1"/>
        <v>45575</v>
      </c>
      <c r="B57" s="36">
        <f>SUMIFS(СВЦЭМ!$D$39:$D$782,СВЦЭМ!$A$39:$A$782,$A57,СВЦЭМ!$B$39:$B$782,B$47)+'СЕТ СН'!$F$14+СВЦЭМ!$D$10+'СЕТ СН'!$F$6-'СЕТ СН'!$F$26</f>
        <v>2014.9719908499999</v>
      </c>
      <c r="C57" s="36">
        <f>SUMIFS(СВЦЭМ!$D$39:$D$782,СВЦЭМ!$A$39:$A$782,$A57,СВЦЭМ!$B$39:$B$782,C$47)+'СЕТ СН'!$F$14+СВЦЭМ!$D$10+'СЕТ СН'!$F$6-'СЕТ СН'!$F$26</f>
        <v>2056.16510208</v>
      </c>
      <c r="D57" s="36">
        <f>SUMIFS(СВЦЭМ!$D$39:$D$782,СВЦЭМ!$A$39:$A$782,$A57,СВЦЭМ!$B$39:$B$782,D$47)+'СЕТ СН'!$F$14+СВЦЭМ!$D$10+'СЕТ СН'!$F$6-'СЕТ СН'!$F$26</f>
        <v>2039.82787048</v>
      </c>
      <c r="E57" s="36">
        <f>SUMIFS(СВЦЭМ!$D$39:$D$782,СВЦЭМ!$A$39:$A$782,$A57,СВЦЭМ!$B$39:$B$782,E$47)+'СЕТ СН'!$F$14+СВЦЭМ!$D$10+'СЕТ СН'!$F$6-'СЕТ СН'!$F$26</f>
        <v>2045.0910421399999</v>
      </c>
      <c r="F57" s="36">
        <f>SUMIFS(СВЦЭМ!$D$39:$D$782,СВЦЭМ!$A$39:$A$782,$A57,СВЦЭМ!$B$39:$B$782,F$47)+'СЕТ СН'!$F$14+СВЦЭМ!$D$10+'СЕТ СН'!$F$6-'СЕТ СН'!$F$26</f>
        <v>2052.4995824600001</v>
      </c>
      <c r="G57" s="36">
        <f>SUMIFS(СВЦЭМ!$D$39:$D$782,СВЦЭМ!$A$39:$A$782,$A57,СВЦЭМ!$B$39:$B$782,G$47)+'СЕТ СН'!$F$14+СВЦЭМ!$D$10+'СЕТ СН'!$F$6-'СЕТ СН'!$F$26</f>
        <v>2020.7496065599998</v>
      </c>
      <c r="H57" s="36">
        <f>SUMIFS(СВЦЭМ!$D$39:$D$782,СВЦЭМ!$A$39:$A$782,$A57,СВЦЭМ!$B$39:$B$782,H$47)+'СЕТ СН'!$F$14+СВЦЭМ!$D$10+'СЕТ СН'!$F$6-'СЕТ СН'!$F$26</f>
        <v>1915.3079279599999</v>
      </c>
      <c r="I57" s="36">
        <f>SUMIFS(СВЦЭМ!$D$39:$D$782,СВЦЭМ!$A$39:$A$782,$A57,СВЦЭМ!$B$39:$B$782,I$47)+'СЕТ СН'!$F$14+СВЦЭМ!$D$10+'СЕТ СН'!$F$6-'СЕТ СН'!$F$26</f>
        <v>1818.32877091</v>
      </c>
      <c r="J57" s="36">
        <f>SUMIFS(СВЦЭМ!$D$39:$D$782,СВЦЭМ!$A$39:$A$782,$A57,СВЦЭМ!$B$39:$B$782,J$47)+'СЕТ СН'!$F$14+СВЦЭМ!$D$10+'СЕТ СН'!$F$6-'СЕТ СН'!$F$26</f>
        <v>1775.2042813799999</v>
      </c>
      <c r="K57" s="36">
        <f>SUMIFS(СВЦЭМ!$D$39:$D$782,СВЦЭМ!$A$39:$A$782,$A57,СВЦЭМ!$B$39:$B$782,K$47)+'СЕТ СН'!$F$14+СВЦЭМ!$D$10+'СЕТ СН'!$F$6-'СЕТ СН'!$F$26</f>
        <v>1765.19692003</v>
      </c>
      <c r="L57" s="36">
        <f>SUMIFS(СВЦЭМ!$D$39:$D$782,СВЦЭМ!$A$39:$A$782,$A57,СВЦЭМ!$B$39:$B$782,L$47)+'СЕТ СН'!$F$14+СВЦЭМ!$D$10+'СЕТ СН'!$F$6-'СЕТ СН'!$F$26</f>
        <v>1759.5676835100001</v>
      </c>
      <c r="M57" s="36">
        <f>SUMIFS(СВЦЭМ!$D$39:$D$782,СВЦЭМ!$A$39:$A$782,$A57,СВЦЭМ!$B$39:$B$782,M$47)+'СЕТ СН'!$F$14+СВЦЭМ!$D$10+'СЕТ СН'!$F$6-'СЕТ СН'!$F$26</f>
        <v>1787.7567145599999</v>
      </c>
      <c r="N57" s="36">
        <f>SUMIFS(СВЦЭМ!$D$39:$D$782,СВЦЭМ!$A$39:$A$782,$A57,СВЦЭМ!$B$39:$B$782,N$47)+'СЕТ СН'!$F$14+СВЦЭМ!$D$10+'СЕТ СН'!$F$6-'СЕТ СН'!$F$26</f>
        <v>1787.2679635899999</v>
      </c>
      <c r="O57" s="36">
        <f>SUMIFS(СВЦЭМ!$D$39:$D$782,СВЦЭМ!$A$39:$A$782,$A57,СВЦЭМ!$B$39:$B$782,O$47)+'СЕТ СН'!$F$14+СВЦЭМ!$D$10+'СЕТ СН'!$F$6-'СЕТ СН'!$F$26</f>
        <v>1795.71317598</v>
      </c>
      <c r="P57" s="36">
        <f>SUMIFS(СВЦЭМ!$D$39:$D$782,СВЦЭМ!$A$39:$A$782,$A57,СВЦЭМ!$B$39:$B$782,P$47)+'СЕТ СН'!$F$14+СВЦЭМ!$D$10+'СЕТ СН'!$F$6-'СЕТ СН'!$F$26</f>
        <v>1810.5839126999999</v>
      </c>
      <c r="Q57" s="36">
        <f>SUMIFS(СВЦЭМ!$D$39:$D$782,СВЦЭМ!$A$39:$A$782,$A57,СВЦЭМ!$B$39:$B$782,Q$47)+'СЕТ СН'!$F$14+СВЦЭМ!$D$10+'СЕТ СН'!$F$6-'СЕТ СН'!$F$26</f>
        <v>1835.4199482699998</v>
      </c>
      <c r="R57" s="36">
        <f>SUMIFS(СВЦЭМ!$D$39:$D$782,СВЦЭМ!$A$39:$A$782,$A57,СВЦЭМ!$B$39:$B$782,R$47)+'СЕТ СН'!$F$14+СВЦЭМ!$D$10+'СЕТ СН'!$F$6-'СЕТ СН'!$F$26</f>
        <v>1832.44940873</v>
      </c>
      <c r="S57" s="36">
        <f>SUMIFS(СВЦЭМ!$D$39:$D$782,СВЦЭМ!$A$39:$A$782,$A57,СВЦЭМ!$B$39:$B$782,S$47)+'СЕТ СН'!$F$14+СВЦЭМ!$D$10+'СЕТ СН'!$F$6-'СЕТ СН'!$F$26</f>
        <v>1825.1127807399998</v>
      </c>
      <c r="T57" s="36">
        <f>SUMIFS(СВЦЭМ!$D$39:$D$782,СВЦЭМ!$A$39:$A$782,$A57,СВЦЭМ!$B$39:$B$782,T$47)+'СЕТ СН'!$F$14+СВЦЭМ!$D$10+'СЕТ СН'!$F$6-'СЕТ СН'!$F$26</f>
        <v>1757.2779081199999</v>
      </c>
      <c r="U57" s="36">
        <f>SUMIFS(СВЦЭМ!$D$39:$D$782,СВЦЭМ!$A$39:$A$782,$A57,СВЦЭМ!$B$39:$B$782,U$47)+'СЕТ СН'!$F$14+СВЦЭМ!$D$10+'СЕТ СН'!$F$6-'СЕТ СН'!$F$26</f>
        <v>1684.4967100699998</v>
      </c>
      <c r="V57" s="36">
        <f>SUMIFS(СВЦЭМ!$D$39:$D$782,СВЦЭМ!$A$39:$A$782,$A57,СВЦЭМ!$B$39:$B$782,V$47)+'СЕТ СН'!$F$14+СВЦЭМ!$D$10+'СЕТ СН'!$F$6-'СЕТ СН'!$F$26</f>
        <v>1684.5780984799999</v>
      </c>
      <c r="W57" s="36">
        <f>SUMIFS(СВЦЭМ!$D$39:$D$782,СВЦЭМ!$A$39:$A$782,$A57,СВЦЭМ!$B$39:$B$782,W$47)+'СЕТ СН'!$F$14+СВЦЭМ!$D$10+'СЕТ СН'!$F$6-'СЕТ СН'!$F$26</f>
        <v>1701.7325665599999</v>
      </c>
      <c r="X57" s="36">
        <f>SUMIFS(СВЦЭМ!$D$39:$D$782,СВЦЭМ!$A$39:$A$782,$A57,СВЦЭМ!$B$39:$B$782,X$47)+'СЕТ СН'!$F$14+СВЦЭМ!$D$10+'СЕТ СН'!$F$6-'СЕТ СН'!$F$26</f>
        <v>1768.8737616399999</v>
      </c>
      <c r="Y57" s="36">
        <f>SUMIFS(СВЦЭМ!$D$39:$D$782,СВЦЭМ!$A$39:$A$782,$A57,СВЦЭМ!$B$39:$B$782,Y$47)+'СЕТ СН'!$F$14+СВЦЭМ!$D$10+'СЕТ СН'!$F$6-'СЕТ СН'!$F$26</f>
        <v>1844.83948766</v>
      </c>
    </row>
    <row r="58" spans="1:25" ht="15.75" x14ac:dyDescent="0.2">
      <c r="A58" s="35">
        <f t="shared" si="1"/>
        <v>45576</v>
      </c>
      <c r="B58" s="36">
        <f>SUMIFS(СВЦЭМ!$D$39:$D$782,СВЦЭМ!$A$39:$A$782,$A58,СВЦЭМ!$B$39:$B$782,B$47)+'СЕТ СН'!$F$14+СВЦЭМ!$D$10+'СЕТ СН'!$F$6-'СЕТ СН'!$F$26</f>
        <v>2002.9209008799999</v>
      </c>
      <c r="C58" s="36">
        <f>SUMIFS(СВЦЭМ!$D$39:$D$782,СВЦЭМ!$A$39:$A$782,$A58,СВЦЭМ!$B$39:$B$782,C$47)+'СЕТ СН'!$F$14+СВЦЭМ!$D$10+'СЕТ СН'!$F$6-'СЕТ СН'!$F$26</f>
        <v>2057.97381094</v>
      </c>
      <c r="D58" s="36">
        <f>SUMIFS(СВЦЭМ!$D$39:$D$782,СВЦЭМ!$A$39:$A$782,$A58,СВЦЭМ!$B$39:$B$782,D$47)+'СЕТ СН'!$F$14+СВЦЭМ!$D$10+'СЕТ СН'!$F$6-'СЕТ СН'!$F$26</f>
        <v>2068.1754887400002</v>
      </c>
      <c r="E58" s="36">
        <f>SUMIFS(СВЦЭМ!$D$39:$D$782,СВЦЭМ!$A$39:$A$782,$A58,СВЦЭМ!$B$39:$B$782,E$47)+'СЕТ СН'!$F$14+СВЦЭМ!$D$10+'СЕТ СН'!$F$6-'СЕТ СН'!$F$26</f>
        <v>2075.0285006899999</v>
      </c>
      <c r="F58" s="36">
        <f>SUMIFS(СВЦЭМ!$D$39:$D$782,СВЦЭМ!$A$39:$A$782,$A58,СВЦЭМ!$B$39:$B$782,F$47)+'СЕТ СН'!$F$14+СВЦЭМ!$D$10+'СЕТ СН'!$F$6-'СЕТ СН'!$F$26</f>
        <v>2097.6612985000002</v>
      </c>
      <c r="G58" s="36">
        <f>SUMIFS(СВЦЭМ!$D$39:$D$782,СВЦЭМ!$A$39:$A$782,$A58,СВЦЭМ!$B$39:$B$782,G$47)+'СЕТ СН'!$F$14+СВЦЭМ!$D$10+'СЕТ СН'!$F$6-'СЕТ СН'!$F$26</f>
        <v>2083.0361812800002</v>
      </c>
      <c r="H58" s="36">
        <f>SUMIFS(СВЦЭМ!$D$39:$D$782,СВЦЭМ!$A$39:$A$782,$A58,СВЦЭМ!$B$39:$B$782,H$47)+'СЕТ СН'!$F$14+СВЦЭМ!$D$10+'СЕТ СН'!$F$6-'СЕТ СН'!$F$26</f>
        <v>1967.4531750199999</v>
      </c>
      <c r="I58" s="36">
        <f>SUMIFS(СВЦЭМ!$D$39:$D$782,СВЦЭМ!$A$39:$A$782,$A58,СВЦЭМ!$B$39:$B$782,I$47)+'СЕТ СН'!$F$14+СВЦЭМ!$D$10+'СЕТ СН'!$F$6-'СЕТ СН'!$F$26</f>
        <v>1895.5926811299998</v>
      </c>
      <c r="J58" s="36">
        <f>SUMIFS(СВЦЭМ!$D$39:$D$782,СВЦЭМ!$A$39:$A$782,$A58,СВЦЭМ!$B$39:$B$782,J$47)+'СЕТ СН'!$F$14+СВЦЭМ!$D$10+'СЕТ СН'!$F$6-'СЕТ СН'!$F$26</f>
        <v>1837.1773678699999</v>
      </c>
      <c r="K58" s="36">
        <f>SUMIFS(СВЦЭМ!$D$39:$D$782,СВЦЭМ!$A$39:$A$782,$A58,СВЦЭМ!$B$39:$B$782,K$47)+'СЕТ СН'!$F$14+СВЦЭМ!$D$10+'СЕТ СН'!$F$6-'СЕТ СН'!$F$26</f>
        <v>1835.73516215</v>
      </c>
      <c r="L58" s="36">
        <f>SUMIFS(СВЦЭМ!$D$39:$D$782,СВЦЭМ!$A$39:$A$782,$A58,СВЦЭМ!$B$39:$B$782,L$47)+'СЕТ СН'!$F$14+СВЦЭМ!$D$10+'СЕТ СН'!$F$6-'СЕТ СН'!$F$26</f>
        <v>1832.6828933299998</v>
      </c>
      <c r="M58" s="36">
        <f>SUMIFS(СВЦЭМ!$D$39:$D$782,СВЦЭМ!$A$39:$A$782,$A58,СВЦЭМ!$B$39:$B$782,M$47)+'СЕТ СН'!$F$14+СВЦЭМ!$D$10+'СЕТ СН'!$F$6-'СЕТ СН'!$F$26</f>
        <v>1817.010221</v>
      </c>
      <c r="N58" s="36">
        <f>SUMIFS(СВЦЭМ!$D$39:$D$782,СВЦЭМ!$A$39:$A$782,$A58,СВЦЭМ!$B$39:$B$782,N$47)+'СЕТ СН'!$F$14+СВЦЭМ!$D$10+'СЕТ СН'!$F$6-'СЕТ СН'!$F$26</f>
        <v>1865.0726398100001</v>
      </c>
      <c r="O58" s="36">
        <f>SUMIFS(СВЦЭМ!$D$39:$D$782,СВЦЭМ!$A$39:$A$782,$A58,СВЦЭМ!$B$39:$B$782,O$47)+'СЕТ СН'!$F$14+СВЦЭМ!$D$10+'СЕТ СН'!$F$6-'СЕТ СН'!$F$26</f>
        <v>1861.34890655</v>
      </c>
      <c r="P58" s="36">
        <f>SUMIFS(СВЦЭМ!$D$39:$D$782,СВЦЭМ!$A$39:$A$782,$A58,СВЦЭМ!$B$39:$B$782,P$47)+'СЕТ СН'!$F$14+СВЦЭМ!$D$10+'СЕТ СН'!$F$6-'СЕТ СН'!$F$26</f>
        <v>1865.5172553299999</v>
      </c>
      <c r="Q58" s="36">
        <f>SUMIFS(СВЦЭМ!$D$39:$D$782,СВЦЭМ!$A$39:$A$782,$A58,СВЦЭМ!$B$39:$B$782,Q$47)+'СЕТ СН'!$F$14+СВЦЭМ!$D$10+'СЕТ СН'!$F$6-'СЕТ СН'!$F$26</f>
        <v>1870.7457612199998</v>
      </c>
      <c r="R58" s="36">
        <f>SUMIFS(СВЦЭМ!$D$39:$D$782,СВЦЭМ!$A$39:$A$782,$A58,СВЦЭМ!$B$39:$B$782,R$47)+'СЕТ СН'!$F$14+СВЦЭМ!$D$10+'СЕТ СН'!$F$6-'СЕТ СН'!$F$26</f>
        <v>1869.9515902999999</v>
      </c>
      <c r="S58" s="36">
        <f>SUMIFS(СВЦЭМ!$D$39:$D$782,СВЦЭМ!$A$39:$A$782,$A58,СВЦЭМ!$B$39:$B$782,S$47)+'СЕТ СН'!$F$14+СВЦЭМ!$D$10+'СЕТ СН'!$F$6-'СЕТ СН'!$F$26</f>
        <v>1857.8271198299999</v>
      </c>
      <c r="T58" s="36">
        <f>SUMIFS(СВЦЭМ!$D$39:$D$782,СВЦЭМ!$A$39:$A$782,$A58,СВЦЭМ!$B$39:$B$782,T$47)+'СЕТ СН'!$F$14+СВЦЭМ!$D$10+'СЕТ СН'!$F$6-'СЕТ СН'!$F$26</f>
        <v>1806.63132208</v>
      </c>
      <c r="U58" s="36">
        <f>SUMIFS(СВЦЭМ!$D$39:$D$782,СВЦЭМ!$A$39:$A$782,$A58,СВЦЭМ!$B$39:$B$782,U$47)+'СЕТ СН'!$F$14+СВЦЭМ!$D$10+'СЕТ СН'!$F$6-'СЕТ СН'!$F$26</f>
        <v>1757.4009783699998</v>
      </c>
      <c r="V58" s="36">
        <f>SUMIFS(СВЦЭМ!$D$39:$D$782,СВЦЭМ!$A$39:$A$782,$A58,СВЦЭМ!$B$39:$B$782,V$47)+'СЕТ СН'!$F$14+СВЦЭМ!$D$10+'СЕТ СН'!$F$6-'СЕТ СН'!$F$26</f>
        <v>1771.16867028</v>
      </c>
      <c r="W58" s="36">
        <f>SUMIFS(СВЦЭМ!$D$39:$D$782,СВЦЭМ!$A$39:$A$782,$A58,СВЦЭМ!$B$39:$B$782,W$47)+'СЕТ СН'!$F$14+СВЦЭМ!$D$10+'СЕТ СН'!$F$6-'СЕТ СН'!$F$26</f>
        <v>1791.1344109499998</v>
      </c>
      <c r="X58" s="36">
        <f>SUMIFS(СВЦЭМ!$D$39:$D$782,СВЦЭМ!$A$39:$A$782,$A58,СВЦЭМ!$B$39:$B$782,X$47)+'СЕТ СН'!$F$14+СВЦЭМ!$D$10+'СЕТ СН'!$F$6-'СЕТ СН'!$F$26</f>
        <v>1868.86733334</v>
      </c>
      <c r="Y58" s="36">
        <f>SUMIFS(СВЦЭМ!$D$39:$D$782,СВЦЭМ!$A$39:$A$782,$A58,СВЦЭМ!$B$39:$B$782,Y$47)+'СЕТ СН'!$F$14+СВЦЭМ!$D$10+'СЕТ СН'!$F$6-'СЕТ СН'!$F$26</f>
        <v>1937.7531901499999</v>
      </c>
    </row>
    <row r="59" spans="1:25" ht="15.75" x14ac:dyDescent="0.2">
      <c r="A59" s="35">
        <f t="shared" si="1"/>
        <v>45577</v>
      </c>
      <c r="B59" s="36">
        <f>SUMIFS(СВЦЭМ!$D$39:$D$782,СВЦЭМ!$A$39:$A$782,$A59,СВЦЭМ!$B$39:$B$782,B$47)+'СЕТ СН'!$F$14+СВЦЭМ!$D$10+'СЕТ СН'!$F$6-'СЕТ СН'!$F$26</f>
        <v>1953.2346778899998</v>
      </c>
      <c r="C59" s="36">
        <f>SUMIFS(СВЦЭМ!$D$39:$D$782,СВЦЭМ!$A$39:$A$782,$A59,СВЦЭМ!$B$39:$B$782,C$47)+'СЕТ СН'!$F$14+СВЦЭМ!$D$10+'СЕТ СН'!$F$6-'СЕТ СН'!$F$26</f>
        <v>2024.84135967</v>
      </c>
      <c r="D59" s="36">
        <f>SUMIFS(СВЦЭМ!$D$39:$D$782,СВЦЭМ!$A$39:$A$782,$A59,СВЦЭМ!$B$39:$B$782,D$47)+'СЕТ СН'!$F$14+СВЦЭМ!$D$10+'СЕТ СН'!$F$6-'СЕТ СН'!$F$26</f>
        <v>2086.3107607299999</v>
      </c>
      <c r="E59" s="36">
        <f>SUMIFS(СВЦЭМ!$D$39:$D$782,СВЦЭМ!$A$39:$A$782,$A59,СВЦЭМ!$B$39:$B$782,E$47)+'СЕТ СН'!$F$14+СВЦЭМ!$D$10+'СЕТ СН'!$F$6-'СЕТ СН'!$F$26</f>
        <v>2078.2108645799999</v>
      </c>
      <c r="F59" s="36">
        <f>SUMIFS(СВЦЭМ!$D$39:$D$782,СВЦЭМ!$A$39:$A$782,$A59,СВЦЭМ!$B$39:$B$782,F$47)+'СЕТ СН'!$F$14+СВЦЭМ!$D$10+'СЕТ СН'!$F$6-'СЕТ СН'!$F$26</f>
        <v>2071.62199319</v>
      </c>
      <c r="G59" s="36">
        <f>SUMIFS(СВЦЭМ!$D$39:$D$782,СВЦЭМ!$A$39:$A$782,$A59,СВЦЭМ!$B$39:$B$782,G$47)+'СЕТ СН'!$F$14+СВЦЭМ!$D$10+'СЕТ СН'!$F$6-'СЕТ СН'!$F$26</f>
        <v>2078.7302140800002</v>
      </c>
      <c r="H59" s="36">
        <f>SUMIFS(СВЦЭМ!$D$39:$D$782,СВЦЭМ!$A$39:$A$782,$A59,СВЦЭМ!$B$39:$B$782,H$47)+'СЕТ СН'!$F$14+СВЦЭМ!$D$10+'СЕТ СН'!$F$6-'СЕТ СН'!$F$26</f>
        <v>2052.1615566300002</v>
      </c>
      <c r="I59" s="36">
        <f>SUMIFS(СВЦЭМ!$D$39:$D$782,СВЦЭМ!$A$39:$A$782,$A59,СВЦЭМ!$B$39:$B$782,I$47)+'СЕТ СН'!$F$14+СВЦЭМ!$D$10+'СЕТ СН'!$F$6-'СЕТ СН'!$F$26</f>
        <v>1994.52834515</v>
      </c>
      <c r="J59" s="36">
        <f>SUMIFS(СВЦЭМ!$D$39:$D$782,СВЦЭМ!$A$39:$A$782,$A59,СВЦЭМ!$B$39:$B$782,J$47)+'СЕТ СН'!$F$14+СВЦЭМ!$D$10+'СЕТ СН'!$F$6-'СЕТ СН'!$F$26</f>
        <v>1887.7550082499999</v>
      </c>
      <c r="K59" s="36">
        <f>SUMIFS(СВЦЭМ!$D$39:$D$782,СВЦЭМ!$A$39:$A$782,$A59,СВЦЭМ!$B$39:$B$782,K$47)+'СЕТ СН'!$F$14+СВЦЭМ!$D$10+'СЕТ СН'!$F$6-'СЕТ СН'!$F$26</f>
        <v>1820.89902742</v>
      </c>
      <c r="L59" s="36">
        <f>SUMIFS(СВЦЭМ!$D$39:$D$782,СВЦЭМ!$A$39:$A$782,$A59,СВЦЭМ!$B$39:$B$782,L$47)+'СЕТ СН'!$F$14+СВЦЭМ!$D$10+'СЕТ СН'!$F$6-'СЕТ СН'!$F$26</f>
        <v>1785.93275408</v>
      </c>
      <c r="M59" s="36">
        <f>SUMIFS(СВЦЭМ!$D$39:$D$782,СВЦЭМ!$A$39:$A$782,$A59,СВЦЭМ!$B$39:$B$782,M$47)+'СЕТ СН'!$F$14+СВЦЭМ!$D$10+'СЕТ СН'!$F$6-'СЕТ СН'!$F$26</f>
        <v>1772.4560182099999</v>
      </c>
      <c r="N59" s="36">
        <f>SUMIFS(СВЦЭМ!$D$39:$D$782,СВЦЭМ!$A$39:$A$782,$A59,СВЦЭМ!$B$39:$B$782,N$47)+'СЕТ СН'!$F$14+СВЦЭМ!$D$10+'СЕТ СН'!$F$6-'СЕТ СН'!$F$26</f>
        <v>1785.6393383099999</v>
      </c>
      <c r="O59" s="36">
        <f>SUMIFS(СВЦЭМ!$D$39:$D$782,СВЦЭМ!$A$39:$A$782,$A59,СВЦЭМ!$B$39:$B$782,O$47)+'СЕТ СН'!$F$14+СВЦЭМ!$D$10+'СЕТ СН'!$F$6-'СЕТ СН'!$F$26</f>
        <v>1791.86977215</v>
      </c>
      <c r="P59" s="36">
        <f>SUMIFS(СВЦЭМ!$D$39:$D$782,СВЦЭМ!$A$39:$A$782,$A59,СВЦЭМ!$B$39:$B$782,P$47)+'СЕТ СН'!$F$14+СВЦЭМ!$D$10+'СЕТ СН'!$F$6-'СЕТ СН'!$F$26</f>
        <v>1807.3349570399998</v>
      </c>
      <c r="Q59" s="36">
        <f>SUMIFS(СВЦЭМ!$D$39:$D$782,СВЦЭМ!$A$39:$A$782,$A59,СВЦЭМ!$B$39:$B$782,Q$47)+'СЕТ СН'!$F$14+СВЦЭМ!$D$10+'СЕТ СН'!$F$6-'СЕТ СН'!$F$26</f>
        <v>1810.9134821799998</v>
      </c>
      <c r="R59" s="36">
        <f>SUMIFS(СВЦЭМ!$D$39:$D$782,СВЦЭМ!$A$39:$A$782,$A59,СВЦЭМ!$B$39:$B$782,R$47)+'СЕТ СН'!$F$14+СВЦЭМ!$D$10+'СЕТ СН'!$F$6-'СЕТ СН'!$F$26</f>
        <v>1819.23741675</v>
      </c>
      <c r="S59" s="36">
        <f>SUMIFS(СВЦЭМ!$D$39:$D$782,СВЦЭМ!$A$39:$A$782,$A59,СВЦЭМ!$B$39:$B$782,S$47)+'СЕТ СН'!$F$14+СВЦЭМ!$D$10+'СЕТ СН'!$F$6-'СЕТ СН'!$F$26</f>
        <v>1813.9616217499999</v>
      </c>
      <c r="T59" s="36">
        <f>SUMIFS(СВЦЭМ!$D$39:$D$782,СВЦЭМ!$A$39:$A$782,$A59,СВЦЭМ!$B$39:$B$782,T$47)+'СЕТ СН'!$F$14+СВЦЭМ!$D$10+'СЕТ СН'!$F$6-'СЕТ СН'!$F$26</f>
        <v>1768.13151784</v>
      </c>
      <c r="U59" s="36">
        <f>SUMIFS(СВЦЭМ!$D$39:$D$782,СВЦЭМ!$A$39:$A$782,$A59,СВЦЭМ!$B$39:$B$782,U$47)+'СЕТ СН'!$F$14+СВЦЭМ!$D$10+'СЕТ СН'!$F$6-'СЕТ СН'!$F$26</f>
        <v>1715.3058721800001</v>
      </c>
      <c r="V59" s="36">
        <f>SUMIFS(СВЦЭМ!$D$39:$D$782,СВЦЭМ!$A$39:$A$782,$A59,СВЦЭМ!$B$39:$B$782,V$47)+'СЕТ СН'!$F$14+СВЦЭМ!$D$10+'СЕТ СН'!$F$6-'СЕТ СН'!$F$26</f>
        <v>1727.5579244199998</v>
      </c>
      <c r="W59" s="36">
        <f>SUMIFS(СВЦЭМ!$D$39:$D$782,СВЦЭМ!$A$39:$A$782,$A59,СВЦЭМ!$B$39:$B$782,W$47)+'СЕТ СН'!$F$14+СВЦЭМ!$D$10+'СЕТ СН'!$F$6-'СЕТ СН'!$F$26</f>
        <v>1745.9579803899999</v>
      </c>
      <c r="X59" s="36">
        <f>SUMIFS(СВЦЭМ!$D$39:$D$782,СВЦЭМ!$A$39:$A$782,$A59,СВЦЭМ!$B$39:$B$782,X$47)+'СЕТ СН'!$F$14+СВЦЭМ!$D$10+'СЕТ СН'!$F$6-'СЕТ СН'!$F$26</f>
        <v>1805.78016447</v>
      </c>
      <c r="Y59" s="36">
        <f>SUMIFS(СВЦЭМ!$D$39:$D$782,СВЦЭМ!$A$39:$A$782,$A59,СВЦЭМ!$B$39:$B$782,Y$47)+'СЕТ СН'!$F$14+СВЦЭМ!$D$10+'СЕТ СН'!$F$6-'СЕТ СН'!$F$26</f>
        <v>1898.0009332099999</v>
      </c>
    </row>
    <row r="60" spans="1:25" ht="15.75" x14ac:dyDescent="0.2">
      <c r="A60" s="35">
        <f t="shared" si="1"/>
        <v>45578</v>
      </c>
      <c r="B60" s="36">
        <f>SUMIFS(СВЦЭМ!$D$39:$D$782,СВЦЭМ!$A$39:$A$782,$A60,СВЦЭМ!$B$39:$B$782,B$47)+'СЕТ СН'!$F$14+СВЦЭМ!$D$10+'СЕТ СН'!$F$6-'СЕТ СН'!$F$26</f>
        <v>1921.4631309599999</v>
      </c>
      <c r="C60" s="36">
        <f>SUMIFS(СВЦЭМ!$D$39:$D$782,СВЦЭМ!$A$39:$A$782,$A60,СВЦЭМ!$B$39:$B$782,C$47)+'СЕТ СН'!$F$14+СВЦЭМ!$D$10+'СЕТ СН'!$F$6-'СЕТ СН'!$F$26</f>
        <v>1970.7008049799999</v>
      </c>
      <c r="D60" s="36">
        <f>SUMIFS(СВЦЭМ!$D$39:$D$782,СВЦЭМ!$A$39:$A$782,$A60,СВЦЭМ!$B$39:$B$782,D$47)+'СЕТ СН'!$F$14+СВЦЭМ!$D$10+'СЕТ СН'!$F$6-'СЕТ СН'!$F$26</f>
        <v>2030.21701635</v>
      </c>
      <c r="E60" s="36">
        <f>SUMIFS(СВЦЭМ!$D$39:$D$782,СВЦЭМ!$A$39:$A$782,$A60,СВЦЭМ!$B$39:$B$782,E$47)+'СЕТ СН'!$F$14+СВЦЭМ!$D$10+'СЕТ СН'!$F$6-'СЕТ СН'!$F$26</f>
        <v>2082.0175121800003</v>
      </c>
      <c r="F60" s="36">
        <f>SUMIFS(СВЦЭМ!$D$39:$D$782,СВЦЭМ!$A$39:$A$782,$A60,СВЦЭМ!$B$39:$B$782,F$47)+'СЕТ СН'!$F$14+СВЦЭМ!$D$10+'СЕТ СН'!$F$6-'СЕТ СН'!$F$26</f>
        <v>2083.3394345500001</v>
      </c>
      <c r="G60" s="36">
        <f>SUMIFS(СВЦЭМ!$D$39:$D$782,СВЦЭМ!$A$39:$A$782,$A60,СВЦЭМ!$B$39:$B$782,G$47)+'СЕТ СН'!$F$14+СВЦЭМ!$D$10+'СЕТ СН'!$F$6-'СЕТ СН'!$F$26</f>
        <v>2072.2398431400002</v>
      </c>
      <c r="H60" s="36">
        <f>SUMIFS(СВЦЭМ!$D$39:$D$782,СВЦЭМ!$A$39:$A$782,$A60,СВЦЭМ!$B$39:$B$782,H$47)+'СЕТ СН'!$F$14+СВЦЭМ!$D$10+'СЕТ СН'!$F$6-'СЕТ СН'!$F$26</f>
        <v>2032.19650968</v>
      </c>
      <c r="I60" s="36">
        <f>SUMIFS(СВЦЭМ!$D$39:$D$782,СВЦЭМ!$A$39:$A$782,$A60,СВЦЭМ!$B$39:$B$782,I$47)+'СЕТ СН'!$F$14+СВЦЭМ!$D$10+'СЕТ СН'!$F$6-'СЕТ СН'!$F$26</f>
        <v>1968.0513821</v>
      </c>
      <c r="J60" s="36">
        <f>SUMIFS(СВЦЭМ!$D$39:$D$782,СВЦЭМ!$A$39:$A$782,$A60,СВЦЭМ!$B$39:$B$782,J$47)+'СЕТ СН'!$F$14+СВЦЭМ!$D$10+'СЕТ СН'!$F$6-'СЕТ СН'!$F$26</f>
        <v>1883.19013281</v>
      </c>
      <c r="K60" s="36">
        <f>SUMIFS(СВЦЭМ!$D$39:$D$782,СВЦЭМ!$A$39:$A$782,$A60,СВЦЭМ!$B$39:$B$782,K$47)+'СЕТ СН'!$F$14+СВЦЭМ!$D$10+'СЕТ СН'!$F$6-'СЕТ СН'!$F$26</f>
        <v>1807.41517552</v>
      </c>
      <c r="L60" s="36">
        <f>SUMIFS(СВЦЭМ!$D$39:$D$782,СВЦЭМ!$A$39:$A$782,$A60,СВЦЭМ!$B$39:$B$782,L$47)+'СЕТ СН'!$F$14+СВЦЭМ!$D$10+'СЕТ СН'!$F$6-'СЕТ СН'!$F$26</f>
        <v>1745.7790990399999</v>
      </c>
      <c r="M60" s="36">
        <f>SUMIFS(СВЦЭМ!$D$39:$D$782,СВЦЭМ!$A$39:$A$782,$A60,СВЦЭМ!$B$39:$B$782,M$47)+'СЕТ СН'!$F$14+СВЦЭМ!$D$10+'СЕТ СН'!$F$6-'СЕТ СН'!$F$26</f>
        <v>1755.3399103699999</v>
      </c>
      <c r="N60" s="36">
        <f>SUMIFS(СВЦЭМ!$D$39:$D$782,СВЦЭМ!$A$39:$A$782,$A60,СВЦЭМ!$B$39:$B$782,N$47)+'СЕТ СН'!$F$14+СВЦЭМ!$D$10+'СЕТ СН'!$F$6-'СЕТ СН'!$F$26</f>
        <v>1783.9487325099999</v>
      </c>
      <c r="O60" s="36">
        <f>SUMIFS(СВЦЭМ!$D$39:$D$782,СВЦЭМ!$A$39:$A$782,$A60,СВЦЭМ!$B$39:$B$782,O$47)+'СЕТ СН'!$F$14+СВЦЭМ!$D$10+'СЕТ СН'!$F$6-'СЕТ СН'!$F$26</f>
        <v>1808.29749481</v>
      </c>
      <c r="P60" s="36">
        <f>SUMIFS(СВЦЭМ!$D$39:$D$782,СВЦЭМ!$A$39:$A$782,$A60,СВЦЭМ!$B$39:$B$782,P$47)+'СЕТ СН'!$F$14+СВЦЭМ!$D$10+'СЕТ СН'!$F$6-'СЕТ СН'!$F$26</f>
        <v>1819.22945394</v>
      </c>
      <c r="Q60" s="36">
        <f>SUMIFS(СВЦЭМ!$D$39:$D$782,СВЦЭМ!$A$39:$A$782,$A60,СВЦЭМ!$B$39:$B$782,Q$47)+'СЕТ СН'!$F$14+СВЦЭМ!$D$10+'СЕТ СН'!$F$6-'СЕТ СН'!$F$26</f>
        <v>1831.18859443</v>
      </c>
      <c r="R60" s="36">
        <f>SUMIFS(СВЦЭМ!$D$39:$D$782,СВЦЭМ!$A$39:$A$782,$A60,СВЦЭМ!$B$39:$B$782,R$47)+'СЕТ СН'!$F$14+СВЦЭМ!$D$10+'СЕТ СН'!$F$6-'СЕТ СН'!$F$26</f>
        <v>1829.22017974</v>
      </c>
      <c r="S60" s="36">
        <f>SUMIFS(СВЦЭМ!$D$39:$D$782,СВЦЭМ!$A$39:$A$782,$A60,СВЦЭМ!$B$39:$B$782,S$47)+'СЕТ СН'!$F$14+СВЦЭМ!$D$10+'СЕТ СН'!$F$6-'СЕТ СН'!$F$26</f>
        <v>1798.08243975</v>
      </c>
      <c r="T60" s="36">
        <f>SUMIFS(СВЦЭМ!$D$39:$D$782,СВЦЭМ!$A$39:$A$782,$A60,СВЦЭМ!$B$39:$B$782,T$47)+'СЕТ СН'!$F$14+СВЦЭМ!$D$10+'СЕТ СН'!$F$6-'СЕТ СН'!$F$26</f>
        <v>1728.9787065199998</v>
      </c>
      <c r="U60" s="36">
        <f>SUMIFS(СВЦЭМ!$D$39:$D$782,СВЦЭМ!$A$39:$A$782,$A60,СВЦЭМ!$B$39:$B$782,U$47)+'СЕТ СН'!$F$14+СВЦЭМ!$D$10+'СЕТ СН'!$F$6-'СЕТ СН'!$F$26</f>
        <v>1673.92562819</v>
      </c>
      <c r="V60" s="36">
        <f>SUMIFS(СВЦЭМ!$D$39:$D$782,СВЦЭМ!$A$39:$A$782,$A60,СВЦЭМ!$B$39:$B$782,V$47)+'СЕТ СН'!$F$14+СВЦЭМ!$D$10+'СЕТ СН'!$F$6-'СЕТ СН'!$F$26</f>
        <v>1674.4522912299999</v>
      </c>
      <c r="W60" s="36">
        <f>SUMIFS(СВЦЭМ!$D$39:$D$782,СВЦЭМ!$A$39:$A$782,$A60,СВЦЭМ!$B$39:$B$782,W$47)+'СЕТ СН'!$F$14+СВЦЭМ!$D$10+'СЕТ СН'!$F$6-'СЕТ СН'!$F$26</f>
        <v>1698.61765283</v>
      </c>
      <c r="X60" s="36">
        <f>SUMIFS(СВЦЭМ!$D$39:$D$782,СВЦЭМ!$A$39:$A$782,$A60,СВЦЭМ!$B$39:$B$782,X$47)+'СЕТ СН'!$F$14+СВЦЭМ!$D$10+'СЕТ СН'!$F$6-'СЕТ СН'!$F$26</f>
        <v>1776.8298507899999</v>
      </c>
      <c r="Y60" s="36">
        <f>SUMIFS(СВЦЭМ!$D$39:$D$782,СВЦЭМ!$A$39:$A$782,$A60,СВЦЭМ!$B$39:$B$782,Y$47)+'СЕТ СН'!$F$14+СВЦЭМ!$D$10+'СЕТ СН'!$F$6-'СЕТ СН'!$F$26</f>
        <v>1872.88697495</v>
      </c>
    </row>
    <row r="61" spans="1:25" ht="15.75" x14ac:dyDescent="0.2">
      <c r="A61" s="35">
        <f t="shared" si="1"/>
        <v>45579</v>
      </c>
      <c r="B61" s="36">
        <f>SUMIFS(СВЦЭМ!$D$39:$D$782,СВЦЭМ!$A$39:$A$782,$A61,СВЦЭМ!$B$39:$B$782,B$47)+'СЕТ СН'!$F$14+СВЦЭМ!$D$10+'СЕТ СН'!$F$6-'СЕТ СН'!$F$26</f>
        <v>2054.90910704</v>
      </c>
      <c r="C61" s="36">
        <f>SUMIFS(СВЦЭМ!$D$39:$D$782,СВЦЭМ!$A$39:$A$782,$A61,СВЦЭМ!$B$39:$B$782,C$47)+'СЕТ СН'!$F$14+СВЦЭМ!$D$10+'СЕТ СН'!$F$6-'СЕТ СН'!$F$26</f>
        <v>2131.2702390199997</v>
      </c>
      <c r="D61" s="36">
        <f>SUMIFS(СВЦЭМ!$D$39:$D$782,СВЦЭМ!$A$39:$A$782,$A61,СВЦЭМ!$B$39:$B$782,D$47)+'СЕТ СН'!$F$14+СВЦЭМ!$D$10+'СЕТ СН'!$F$6-'СЕТ СН'!$F$26</f>
        <v>2143.50272799</v>
      </c>
      <c r="E61" s="36">
        <f>SUMIFS(СВЦЭМ!$D$39:$D$782,СВЦЭМ!$A$39:$A$782,$A61,СВЦЭМ!$B$39:$B$782,E$47)+'СЕТ СН'!$F$14+СВЦЭМ!$D$10+'СЕТ СН'!$F$6-'СЕТ СН'!$F$26</f>
        <v>2147.1680737900001</v>
      </c>
      <c r="F61" s="36">
        <f>SUMIFS(СВЦЭМ!$D$39:$D$782,СВЦЭМ!$A$39:$A$782,$A61,СВЦЭМ!$B$39:$B$782,F$47)+'СЕТ СН'!$F$14+СВЦЭМ!$D$10+'СЕТ СН'!$F$6-'СЕТ СН'!$F$26</f>
        <v>2137.86966631</v>
      </c>
      <c r="G61" s="36">
        <f>SUMIFS(СВЦЭМ!$D$39:$D$782,СВЦЭМ!$A$39:$A$782,$A61,СВЦЭМ!$B$39:$B$782,G$47)+'СЕТ СН'!$F$14+СВЦЭМ!$D$10+'СЕТ СН'!$F$6-'СЕТ СН'!$F$26</f>
        <v>2155.5724339799999</v>
      </c>
      <c r="H61" s="36">
        <f>SUMIFS(СВЦЭМ!$D$39:$D$782,СВЦЭМ!$A$39:$A$782,$A61,СВЦЭМ!$B$39:$B$782,H$47)+'СЕТ СН'!$F$14+СВЦЭМ!$D$10+'СЕТ СН'!$F$6-'СЕТ СН'!$F$26</f>
        <v>2057.3143362700002</v>
      </c>
      <c r="I61" s="36">
        <f>SUMIFS(СВЦЭМ!$D$39:$D$782,СВЦЭМ!$A$39:$A$782,$A61,СВЦЭМ!$B$39:$B$782,I$47)+'СЕТ СН'!$F$14+СВЦЭМ!$D$10+'СЕТ СН'!$F$6-'СЕТ СН'!$F$26</f>
        <v>1981.59210785</v>
      </c>
      <c r="J61" s="36">
        <f>SUMIFS(СВЦЭМ!$D$39:$D$782,СВЦЭМ!$A$39:$A$782,$A61,СВЦЭМ!$B$39:$B$782,J$47)+'СЕТ СН'!$F$14+СВЦЭМ!$D$10+'СЕТ СН'!$F$6-'СЕТ СН'!$F$26</f>
        <v>1923.26815164</v>
      </c>
      <c r="K61" s="36">
        <f>SUMIFS(СВЦЭМ!$D$39:$D$782,СВЦЭМ!$A$39:$A$782,$A61,СВЦЭМ!$B$39:$B$782,K$47)+'СЕТ СН'!$F$14+СВЦЭМ!$D$10+'СЕТ СН'!$F$6-'СЕТ СН'!$F$26</f>
        <v>1923.8181143899999</v>
      </c>
      <c r="L61" s="36">
        <f>SUMIFS(СВЦЭМ!$D$39:$D$782,СВЦЭМ!$A$39:$A$782,$A61,СВЦЭМ!$B$39:$B$782,L$47)+'СЕТ СН'!$F$14+СВЦЭМ!$D$10+'СЕТ СН'!$F$6-'СЕТ СН'!$F$26</f>
        <v>1944.16014361</v>
      </c>
      <c r="M61" s="36">
        <f>SUMIFS(СВЦЭМ!$D$39:$D$782,СВЦЭМ!$A$39:$A$782,$A61,СВЦЭМ!$B$39:$B$782,M$47)+'СЕТ СН'!$F$14+СВЦЭМ!$D$10+'СЕТ СН'!$F$6-'СЕТ СН'!$F$26</f>
        <v>1987.1237623699999</v>
      </c>
      <c r="N61" s="36">
        <f>SUMIFS(СВЦЭМ!$D$39:$D$782,СВЦЭМ!$A$39:$A$782,$A61,СВЦЭМ!$B$39:$B$782,N$47)+'СЕТ СН'!$F$14+СВЦЭМ!$D$10+'СЕТ СН'!$F$6-'СЕТ СН'!$F$26</f>
        <v>1990.07168477</v>
      </c>
      <c r="O61" s="36">
        <f>SUMIFS(СВЦЭМ!$D$39:$D$782,СВЦЭМ!$A$39:$A$782,$A61,СВЦЭМ!$B$39:$B$782,O$47)+'СЕТ СН'!$F$14+СВЦЭМ!$D$10+'СЕТ СН'!$F$6-'СЕТ СН'!$F$26</f>
        <v>1967.16681862</v>
      </c>
      <c r="P61" s="36">
        <f>SUMIFS(СВЦЭМ!$D$39:$D$782,СВЦЭМ!$A$39:$A$782,$A61,СВЦЭМ!$B$39:$B$782,P$47)+'СЕТ СН'!$F$14+СВЦЭМ!$D$10+'СЕТ СН'!$F$6-'СЕТ СН'!$F$26</f>
        <v>1972.5580632899998</v>
      </c>
      <c r="Q61" s="36">
        <f>SUMIFS(СВЦЭМ!$D$39:$D$782,СВЦЭМ!$A$39:$A$782,$A61,СВЦЭМ!$B$39:$B$782,Q$47)+'СЕТ СН'!$F$14+СВЦЭМ!$D$10+'СЕТ СН'!$F$6-'СЕТ СН'!$F$26</f>
        <v>1994.6996167899999</v>
      </c>
      <c r="R61" s="36">
        <f>SUMIFS(СВЦЭМ!$D$39:$D$782,СВЦЭМ!$A$39:$A$782,$A61,СВЦЭМ!$B$39:$B$782,R$47)+'СЕТ СН'!$F$14+СВЦЭМ!$D$10+'СЕТ СН'!$F$6-'СЕТ СН'!$F$26</f>
        <v>1985.2461060599999</v>
      </c>
      <c r="S61" s="36">
        <f>SUMIFS(СВЦЭМ!$D$39:$D$782,СВЦЭМ!$A$39:$A$782,$A61,СВЦЭМ!$B$39:$B$782,S$47)+'СЕТ СН'!$F$14+СВЦЭМ!$D$10+'СЕТ СН'!$F$6-'СЕТ СН'!$F$26</f>
        <v>1963.67935883</v>
      </c>
      <c r="T61" s="36">
        <f>SUMIFS(СВЦЭМ!$D$39:$D$782,СВЦЭМ!$A$39:$A$782,$A61,СВЦЭМ!$B$39:$B$782,T$47)+'СЕТ СН'!$F$14+СВЦЭМ!$D$10+'СЕТ СН'!$F$6-'СЕТ СН'!$F$26</f>
        <v>1892.8660579699999</v>
      </c>
      <c r="U61" s="36">
        <f>SUMIFS(СВЦЭМ!$D$39:$D$782,СВЦЭМ!$A$39:$A$782,$A61,СВЦЭМ!$B$39:$B$782,U$47)+'СЕТ СН'!$F$14+СВЦЭМ!$D$10+'СЕТ СН'!$F$6-'СЕТ СН'!$F$26</f>
        <v>1847.82159396</v>
      </c>
      <c r="V61" s="36">
        <f>SUMIFS(СВЦЭМ!$D$39:$D$782,СВЦЭМ!$A$39:$A$782,$A61,СВЦЭМ!$B$39:$B$782,V$47)+'СЕТ СН'!$F$14+СВЦЭМ!$D$10+'СЕТ СН'!$F$6-'СЕТ СН'!$F$26</f>
        <v>1881.9286929099999</v>
      </c>
      <c r="W61" s="36">
        <f>SUMIFS(СВЦЭМ!$D$39:$D$782,СВЦЭМ!$A$39:$A$782,$A61,СВЦЭМ!$B$39:$B$782,W$47)+'СЕТ СН'!$F$14+СВЦЭМ!$D$10+'СЕТ СН'!$F$6-'СЕТ СН'!$F$26</f>
        <v>1923.2485019399999</v>
      </c>
      <c r="X61" s="36">
        <f>SUMIFS(СВЦЭМ!$D$39:$D$782,СВЦЭМ!$A$39:$A$782,$A61,СВЦЭМ!$B$39:$B$782,X$47)+'СЕТ СН'!$F$14+СВЦЭМ!$D$10+'СЕТ СН'!$F$6-'СЕТ СН'!$F$26</f>
        <v>1992.1636218799999</v>
      </c>
      <c r="Y61" s="36">
        <f>SUMIFS(СВЦЭМ!$D$39:$D$782,СВЦЭМ!$A$39:$A$782,$A61,СВЦЭМ!$B$39:$B$782,Y$47)+'СЕТ СН'!$F$14+СВЦЭМ!$D$10+'СЕТ СН'!$F$6-'СЕТ СН'!$F$26</f>
        <v>2065.7177264800002</v>
      </c>
    </row>
    <row r="62" spans="1:25" ht="15.75" x14ac:dyDescent="0.2">
      <c r="A62" s="35">
        <f t="shared" si="1"/>
        <v>45580</v>
      </c>
      <c r="B62" s="36">
        <f>SUMIFS(СВЦЭМ!$D$39:$D$782,СВЦЭМ!$A$39:$A$782,$A62,СВЦЭМ!$B$39:$B$782,B$47)+'СЕТ СН'!$F$14+СВЦЭМ!$D$10+'СЕТ СН'!$F$6-'СЕТ СН'!$F$26</f>
        <v>2162.8676109000003</v>
      </c>
      <c r="C62" s="36">
        <f>SUMIFS(СВЦЭМ!$D$39:$D$782,СВЦЭМ!$A$39:$A$782,$A62,СВЦЭМ!$B$39:$B$782,C$47)+'СЕТ СН'!$F$14+СВЦЭМ!$D$10+'СЕТ СН'!$F$6-'СЕТ СН'!$F$26</f>
        <v>2232.6746642899998</v>
      </c>
      <c r="D62" s="36">
        <f>SUMIFS(СВЦЭМ!$D$39:$D$782,СВЦЭМ!$A$39:$A$782,$A62,СВЦЭМ!$B$39:$B$782,D$47)+'СЕТ СН'!$F$14+СВЦЭМ!$D$10+'СЕТ СН'!$F$6-'СЕТ СН'!$F$26</f>
        <v>2249.2251502200002</v>
      </c>
      <c r="E62" s="36">
        <f>SUMIFS(СВЦЭМ!$D$39:$D$782,СВЦЭМ!$A$39:$A$782,$A62,СВЦЭМ!$B$39:$B$782,E$47)+'СЕТ СН'!$F$14+СВЦЭМ!$D$10+'СЕТ СН'!$F$6-'СЕТ СН'!$F$26</f>
        <v>2165.24384298</v>
      </c>
      <c r="F62" s="36">
        <f>SUMIFS(СВЦЭМ!$D$39:$D$782,СВЦЭМ!$A$39:$A$782,$A62,СВЦЭМ!$B$39:$B$782,F$47)+'СЕТ СН'!$F$14+СВЦЭМ!$D$10+'СЕТ СН'!$F$6-'СЕТ СН'!$F$26</f>
        <v>2274.7065982899999</v>
      </c>
      <c r="G62" s="36">
        <f>SUMIFS(СВЦЭМ!$D$39:$D$782,СВЦЭМ!$A$39:$A$782,$A62,СВЦЭМ!$B$39:$B$782,G$47)+'СЕТ СН'!$F$14+СВЦЭМ!$D$10+'СЕТ СН'!$F$6-'СЕТ СН'!$F$26</f>
        <v>2189.0681462500002</v>
      </c>
      <c r="H62" s="36">
        <f>SUMIFS(СВЦЭМ!$D$39:$D$782,СВЦЭМ!$A$39:$A$782,$A62,СВЦЭМ!$B$39:$B$782,H$47)+'СЕТ СН'!$F$14+СВЦЭМ!$D$10+'СЕТ СН'!$F$6-'СЕТ СН'!$F$26</f>
        <v>2116.17642832</v>
      </c>
      <c r="I62" s="36">
        <f>SUMIFS(СВЦЭМ!$D$39:$D$782,СВЦЭМ!$A$39:$A$782,$A62,СВЦЭМ!$B$39:$B$782,I$47)+'СЕТ СН'!$F$14+СВЦЭМ!$D$10+'СЕТ СН'!$F$6-'СЕТ СН'!$F$26</f>
        <v>2010.9631576100001</v>
      </c>
      <c r="J62" s="36">
        <f>SUMIFS(СВЦЭМ!$D$39:$D$782,СВЦЭМ!$A$39:$A$782,$A62,СВЦЭМ!$B$39:$B$782,J$47)+'СЕТ СН'!$F$14+СВЦЭМ!$D$10+'СЕТ СН'!$F$6-'СЕТ СН'!$F$26</f>
        <v>1961.4985523399998</v>
      </c>
      <c r="K62" s="36">
        <f>SUMIFS(СВЦЭМ!$D$39:$D$782,СВЦЭМ!$A$39:$A$782,$A62,СВЦЭМ!$B$39:$B$782,K$47)+'СЕТ СН'!$F$14+СВЦЭМ!$D$10+'СЕТ СН'!$F$6-'СЕТ СН'!$F$26</f>
        <v>1941.0934560599999</v>
      </c>
      <c r="L62" s="36">
        <f>SUMIFS(СВЦЭМ!$D$39:$D$782,СВЦЭМ!$A$39:$A$782,$A62,СВЦЭМ!$B$39:$B$782,L$47)+'СЕТ СН'!$F$14+СВЦЭМ!$D$10+'СЕТ СН'!$F$6-'СЕТ СН'!$F$26</f>
        <v>1949.59638541</v>
      </c>
      <c r="M62" s="36">
        <f>SUMIFS(СВЦЭМ!$D$39:$D$782,СВЦЭМ!$A$39:$A$782,$A62,СВЦЭМ!$B$39:$B$782,M$47)+'СЕТ СН'!$F$14+СВЦЭМ!$D$10+'СЕТ СН'!$F$6-'СЕТ СН'!$F$26</f>
        <v>1947.0153747499999</v>
      </c>
      <c r="N62" s="36">
        <f>SUMIFS(СВЦЭМ!$D$39:$D$782,СВЦЭМ!$A$39:$A$782,$A62,СВЦЭМ!$B$39:$B$782,N$47)+'СЕТ СН'!$F$14+СВЦЭМ!$D$10+'СЕТ СН'!$F$6-'СЕТ СН'!$F$26</f>
        <v>1953.0797503700001</v>
      </c>
      <c r="O62" s="36">
        <f>SUMIFS(СВЦЭМ!$D$39:$D$782,СВЦЭМ!$A$39:$A$782,$A62,СВЦЭМ!$B$39:$B$782,O$47)+'СЕТ СН'!$F$14+СВЦЭМ!$D$10+'СЕТ СН'!$F$6-'СЕТ СН'!$F$26</f>
        <v>1902.08723622</v>
      </c>
      <c r="P62" s="36">
        <f>SUMIFS(СВЦЭМ!$D$39:$D$782,СВЦЭМ!$A$39:$A$782,$A62,СВЦЭМ!$B$39:$B$782,P$47)+'СЕТ СН'!$F$14+СВЦЭМ!$D$10+'СЕТ СН'!$F$6-'СЕТ СН'!$F$26</f>
        <v>1920.09084654</v>
      </c>
      <c r="Q62" s="36">
        <f>SUMIFS(СВЦЭМ!$D$39:$D$782,СВЦЭМ!$A$39:$A$782,$A62,СВЦЭМ!$B$39:$B$782,Q$47)+'СЕТ СН'!$F$14+СВЦЭМ!$D$10+'СЕТ СН'!$F$6-'СЕТ СН'!$F$26</f>
        <v>1986.01426679</v>
      </c>
      <c r="R62" s="36">
        <f>SUMIFS(СВЦЭМ!$D$39:$D$782,СВЦЭМ!$A$39:$A$782,$A62,СВЦЭМ!$B$39:$B$782,R$47)+'СЕТ СН'!$F$14+СВЦЭМ!$D$10+'СЕТ СН'!$F$6-'СЕТ СН'!$F$26</f>
        <v>1975.5724673299999</v>
      </c>
      <c r="S62" s="36">
        <f>SUMIFS(СВЦЭМ!$D$39:$D$782,СВЦЭМ!$A$39:$A$782,$A62,СВЦЭМ!$B$39:$B$782,S$47)+'СЕТ СН'!$F$14+СВЦЭМ!$D$10+'СЕТ СН'!$F$6-'СЕТ СН'!$F$26</f>
        <v>2005.71157384</v>
      </c>
      <c r="T62" s="36">
        <f>SUMIFS(СВЦЭМ!$D$39:$D$782,СВЦЭМ!$A$39:$A$782,$A62,СВЦЭМ!$B$39:$B$782,T$47)+'СЕТ СН'!$F$14+СВЦЭМ!$D$10+'СЕТ СН'!$F$6-'СЕТ СН'!$F$26</f>
        <v>1926.3242873199999</v>
      </c>
      <c r="U62" s="36">
        <f>SUMIFS(СВЦЭМ!$D$39:$D$782,СВЦЭМ!$A$39:$A$782,$A62,СВЦЭМ!$B$39:$B$782,U$47)+'СЕТ СН'!$F$14+СВЦЭМ!$D$10+'СЕТ СН'!$F$6-'СЕТ СН'!$F$26</f>
        <v>1869.7741342699999</v>
      </c>
      <c r="V62" s="36">
        <f>SUMIFS(СВЦЭМ!$D$39:$D$782,СВЦЭМ!$A$39:$A$782,$A62,СВЦЭМ!$B$39:$B$782,V$47)+'СЕТ СН'!$F$14+СВЦЭМ!$D$10+'СЕТ СН'!$F$6-'СЕТ СН'!$F$26</f>
        <v>1892.48966206</v>
      </c>
      <c r="W62" s="36">
        <f>SUMIFS(СВЦЭМ!$D$39:$D$782,СВЦЭМ!$A$39:$A$782,$A62,СВЦЭМ!$B$39:$B$782,W$47)+'СЕТ СН'!$F$14+СВЦЭМ!$D$10+'СЕТ СН'!$F$6-'СЕТ СН'!$F$26</f>
        <v>1899.4778499499998</v>
      </c>
      <c r="X62" s="36">
        <f>SUMIFS(СВЦЭМ!$D$39:$D$782,СВЦЭМ!$A$39:$A$782,$A62,СВЦЭМ!$B$39:$B$782,X$47)+'СЕТ СН'!$F$14+СВЦЭМ!$D$10+'СЕТ СН'!$F$6-'СЕТ СН'!$F$26</f>
        <v>1956.01358751</v>
      </c>
      <c r="Y62" s="36">
        <f>SUMIFS(СВЦЭМ!$D$39:$D$782,СВЦЭМ!$A$39:$A$782,$A62,СВЦЭМ!$B$39:$B$782,Y$47)+'СЕТ СН'!$F$14+СВЦЭМ!$D$10+'СЕТ СН'!$F$6-'СЕТ СН'!$F$26</f>
        <v>2022.10685833</v>
      </c>
    </row>
    <row r="63" spans="1:25" ht="15.75" x14ac:dyDescent="0.2">
      <c r="A63" s="35">
        <f t="shared" si="1"/>
        <v>45581</v>
      </c>
      <c r="B63" s="36">
        <f>SUMIFS(СВЦЭМ!$D$39:$D$782,СВЦЭМ!$A$39:$A$782,$A63,СВЦЭМ!$B$39:$B$782,B$47)+'СЕТ СН'!$F$14+СВЦЭМ!$D$10+'СЕТ СН'!$F$6-'СЕТ СН'!$F$26</f>
        <v>2110.3332023500002</v>
      </c>
      <c r="C63" s="36">
        <f>SUMIFS(СВЦЭМ!$D$39:$D$782,СВЦЭМ!$A$39:$A$782,$A63,СВЦЭМ!$B$39:$B$782,C$47)+'СЕТ СН'!$F$14+СВЦЭМ!$D$10+'СЕТ СН'!$F$6-'СЕТ СН'!$F$26</f>
        <v>2182.8612973099998</v>
      </c>
      <c r="D63" s="36">
        <f>SUMIFS(СВЦЭМ!$D$39:$D$782,СВЦЭМ!$A$39:$A$782,$A63,СВЦЭМ!$B$39:$B$782,D$47)+'СЕТ СН'!$F$14+СВЦЭМ!$D$10+'СЕТ СН'!$F$6-'СЕТ СН'!$F$26</f>
        <v>2179.6500045399998</v>
      </c>
      <c r="E63" s="36">
        <f>SUMIFS(СВЦЭМ!$D$39:$D$782,СВЦЭМ!$A$39:$A$782,$A63,СВЦЭМ!$B$39:$B$782,E$47)+'СЕТ СН'!$F$14+СВЦЭМ!$D$10+'СЕТ СН'!$F$6-'СЕТ СН'!$F$26</f>
        <v>2176.1959718899998</v>
      </c>
      <c r="F63" s="36">
        <f>SUMIFS(СВЦЭМ!$D$39:$D$782,СВЦЭМ!$A$39:$A$782,$A63,СВЦЭМ!$B$39:$B$782,F$47)+'СЕТ СН'!$F$14+СВЦЭМ!$D$10+'СЕТ СН'!$F$6-'СЕТ СН'!$F$26</f>
        <v>2174.76496434</v>
      </c>
      <c r="G63" s="36">
        <f>SUMIFS(СВЦЭМ!$D$39:$D$782,СВЦЭМ!$A$39:$A$782,$A63,СВЦЭМ!$B$39:$B$782,G$47)+'СЕТ СН'!$F$14+СВЦЭМ!$D$10+'СЕТ СН'!$F$6-'СЕТ СН'!$F$26</f>
        <v>2189.7776580499999</v>
      </c>
      <c r="H63" s="36">
        <f>SUMIFS(СВЦЭМ!$D$39:$D$782,СВЦЭМ!$A$39:$A$782,$A63,СВЦЭМ!$B$39:$B$782,H$47)+'СЕТ СН'!$F$14+СВЦЭМ!$D$10+'СЕТ СН'!$F$6-'СЕТ СН'!$F$26</f>
        <v>2137.04875838</v>
      </c>
      <c r="I63" s="36">
        <f>SUMIFS(СВЦЭМ!$D$39:$D$782,СВЦЭМ!$A$39:$A$782,$A63,СВЦЭМ!$B$39:$B$782,I$47)+'СЕТ СН'!$F$14+СВЦЭМ!$D$10+'СЕТ СН'!$F$6-'СЕТ СН'!$F$26</f>
        <v>2039.50642984</v>
      </c>
      <c r="J63" s="36">
        <f>SUMIFS(СВЦЭМ!$D$39:$D$782,СВЦЭМ!$A$39:$A$782,$A63,СВЦЭМ!$B$39:$B$782,J$47)+'СЕТ СН'!$F$14+СВЦЭМ!$D$10+'СЕТ СН'!$F$6-'СЕТ СН'!$F$26</f>
        <v>1984.88408325</v>
      </c>
      <c r="K63" s="36">
        <f>SUMIFS(СВЦЭМ!$D$39:$D$782,СВЦЭМ!$A$39:$A$782,$A63,СВЦЭМ!$B$39:$B$782,K$47)+'СЕТ СН'!$F$14+СВЦЭМ!$D$10+'СЕТ СН'!$F$6-'СЕТ СН'!$F$26</f>
        <v>1982.98793772</v>
      </c>
      <c r="L63" s="36">
        <f>SUMIFS(СВЦЭМ!$D$39:$D$782,СВЦЭМ!$A$39:$A$782,$A63,СВЦЭМ!$B$39:$B$782,L$47)+'СЕТ СН'!$F$14+СВЦЭМ!$D$10+'СЕТ СН'!$F$6-'СЕТ СН'!$F$26</f>
        <v>1970.5252224399999</v>
      </c>
      <c r="M63" s="36">
        <f>SUMIFS(СВЦЭМ!$D$39:$D$782,СВЦЭМ!$A$39:$A$782,$A63,СВЦЭМ!$B$39:$B$782,M$47)+'СЕТ СН'!$F$14+СВЦЭМ!$D$10+'СЕТ СН'!$F$6-'СЕТ СН'!$F$26</f>
        <v>1992.4086957</v>
      </c>
      <c r="N63" s="36">
        <f>SUMIFS(СВЦЭМ!$D$39:$D$782,СВЦЭМ!$A$39:$A$782,$A63,СВЦЭМ!$B$39:$B$782,N$47)+'СЕТ СН'!$F$14+СВЦЭМ!$D$10+'СЕТ СН'!$F$6-'СЕТ СН'!$F$26</f>
        <v>2011.74936153</v>
      </c>
      <c r="O63" s="36">
        <f>SUMIFS(СВЦЭМ!$D$39:$D$782,СВЦЭМ!$A$39:$A$782,$A63,СВЦЭМ!$B$39:$B$782,O$47)+'СЕТ СН'!$F$14+СВЦЭМ!$D$10+'СЕТ СН'!$F$6-'СЕТ СН'!$F$26</f>
        <v>1983.7323339099999</v>
      </c>
      <c r="P63" s="36">
        <f>SUMIFS(СВЦЭМ!$D$39:$D$782,СВЦЭМ!$A$39:$A$782,$A63,СВЦЭМ!$B$39:$B$782,P$47)+'СЕТ СН'!$F$14+СВЦЭМ!$D$10+'СЕТ СН'!$F$6-'СЕТ СН'!$F$26</f>
        <v>1996.50792856</v>
      </c>
      <c r="Q63" s="36">
        <f>SUMIFS(СВЦЭМ!$D$39:$D$782,СВЦЭМ!$A$39:$A$782,$A63,СВЦЭМ!$B$39:$B$782,Q$47)+'СЕТ СН'!$F$14+СВЦЭМ!$D$10+'СЕТ СН'!$F$6-'СЕТ СН'!$F$26</f>
        <v>2027.6913813399999</v>
      </c>
      <c r="R63" s="36">
        <f>SUMIFS(СВЦЭМ!$D$39:$D$782,СВЦЭМ!$A$39:$A$782,$A63,СВЦЭМ!$B$39:$B$782,R$47)+'СЕТ СН'!$F$14+СВЦЭМ!$D$10+'СЕТ СН'!$F$6-'СЕТ СН'!$F$26</f>
        <v>2010.6234051399999</v>
      </c>
      <c r="S63" s="36">
        <f>SUMIFS(СВЦЭМ!$D$39:$D$782,СВЦЭМ!$A$39:$A$782,$A63,СВЦЭМ!$B$39:$B$782,S$47)+'СЕТ СН'!$F$14+СВЦЭМ!$D$10+'СЕТ СН'!$F$6-'СЕТ СН'!$F$26</f>
        <v>2012.3226846</v>
      </c>
      <c r="T63" s="36">
        <f>SUMIFS(СВЦЭМ!$D$39:$D$782,СВЦЭМ!$A$39:$A$782,$A63,СВЦЭМ!$B$39:$B$782,T$47)+'СЕТ СН'!$F$14+СВЦЭМ!$D$10+'СЕТ СН'!$F$6-'СЕТ СН'!$F$26</f>
        <v>1945.2462338399998</v>
      </c>
      <c r="U63" s="36">
        <f>SUMIFS(СВЦЭМ!$D$39:$D$782,СВЦЭМ!$A$39:$A$782,$A63,СВЦЭМ!$B$39:$B$782,U$47)+'СЕТ СН'!$F$14+СВЦЭМ!$D$10+'СЕТ СН'!$F$6-'СЕТ СН'!$F$26</f>
        <v>1908.67292303</v>
      </c>
      <c r="V63" s="36">
        <f>SUMIFS(СВЦЭМ!$D$39:$D$782,СВЦЭМ!$A$39:$A$782,$A63,СВЦЭМ!$B$39:$B$782,V$47)+'СЕТ СН'!$F$14+СВЦЭМ!$D$10+'СЕТ СН'!$F$6-'СЕТ СН'!$F$26</f>
        <v>1892.3840204099999</v>
      </c>
      <c r="W63" s="36">
        <f>SUMIFS(СВЦЭМ!$D$39:$D$782,СВЦЭМ!$A$39:$A$782,$A63,СВЦЭМ!$B$39:$B$782,W$47)+'СЕТ СН'!$F$14+СВЦЭМ!$D$10+'СЕТ СН'!$F$6-'СЕТ СН'!$F$26</f>
        <v>1929.7010810199999</v>
      </c>
      <c r="X63" s="36">
        <f>SUMIFS(СВЦЭМ!$D$39:$D$782,СВЦЭМ!$A$39:$A$782,$A63,СВЦЭМ!$B$39:$B$782,X$47)+'СЕТ СН'!$F$14+СВЦЭМ!$D$10+'СЕТ СН'!$F$6-'СЕТ СН'!$F$26</f>
        <v>1985.8070680999999</v>
      </c>
      <c r="Y63" s="36">
        <f>SUMIFS(СВЦЭМ!$D$39:$D$782,СВЦЭМ!$A$39:$A$782,$A63,СВЦЭМ!$B$39:$B$782,Y$47)+'СЕТ СН'!$F$14+СВЦЭМ!$D$10+'СЕТ СН'!$F$6-'СЕТ СН'!$F$26</f>
        <v>2042.3942761399999</v>
      </c>
    </row>
    <row r="64" spans="1:25" ht="15.75" x14ac:dyDescent="0.2">
      <c r="A64" s="35">
        <f t="shared" si="1"/>
        <v>45582</v>
      </c>
      <c r="B64" s="36">
        <f>SUMIFS(СВЦЭМ!$D$39:$D$782,СВЦЭМ!$A$39:$A$782,$A64,СВЦЭМ!$B$39:$B$782,B$47)+'СЕТ СН'!$F$14+СВЦЭМ!$D$10+'СЕТ СН'!$F$6-'СЕТ СН'!$F$26</f>
        <v>2112.0961447200002</v>
      </c>
      <c r="C64" s="36">
        <f>SUMIFS(СВЦЭМ!$D$39:$D$782,СВЦЭМ!$A$39:$A$782,$A64,СВЦЭМ!$B$39:$B$782,C$47)+'СЕТ СН'!$F$14+СВЦЭМ!$D$10+'СЕТ СН'!$F$6-'СЕТ СН'!$F$26</f>
        <v>2196.3948648099999</v>
      </c>
      <c r="D64" s="36">
        <f>SUMIFS(СВЦЭМ!$D$39:$D$782,СВЦЭМ!$A$39:$A$782,$A64,СВЦЭМ!$B$39:$B$782,D$47)+'СЕТ СН'!$F$14+СВЦЭМ!$D$10+'СЕТ СН'!$F$6-'СЕТ СН'!$F$26</f>
        <v>2236.6346042499999</v>
      </c>
      <c r="E64" s="36">
        <f>SUMIFS(СВЦЭМ!$D$39:$D$782,СВЦЭМ!$A$39:$A$782,$A64,СВЦЭМ!$B$39:$B$782,E$47)+'СЕТ СН'!$F$14+СВЦЭМ!$D$10+'СЕТ СН'!$F$6-'СЕТ СН'!$F$26</f>
        <v>2247.6184914299997</v>
      </c>
      <c r="F64" s="36">
        <f>SUMIFS(СВЦЭМ!$D$39:$D$782,СВЦЭМ!$A$39:$A$782,$A64,СВЦЭМ!$B$39:$B$782,F$47)+'СЕТ СН'!$F$14+СВЦЭМ!$D$10+'СЕТ СН'!$F$6-'СЕТ СН'!$F$26</f>
        <v>2247.9624147499999</v>
      </c>
      <c r="G64" s="36">
        <f>SUMIFS(СВЦЭМ!$D$39:$D$782,СВЦЭМ!$A$39:$A$782,$A64,СВЦЭМ!$B$39:$B$782,G$47)+'СЕТ СН'!$F$14+СВЦЭМ!$D$10+'СЕТ СН'!$F$6-'СЕТ СН'!$F$26</f>
        <v>2218.1549142399999</v>
      </c>
      <c r="H64" s="36">
        <f>SUMIFS(СВЦЭМ!$D$39:$D$782,СВЦЭМ!$A$39:$A$782,$A64,СВЦЭМ!$B$39:$B$782,H$47)+'СЕТ СН'!$F$14+СВЦЭМ!$D$10+'СЕТ СН'!$F$6-'СЕТ СН'!$F$26</f>
        <v>2121.2889326499999</v>
      </c>
      <c r="I64" s="36">
        <f>SUMIFS(СВЦЭМ!$D$39:$D$782,СВЦЭМ!$A$39:$A$782,$A64,СВЦЭМ!$B$39:$B$782,I$47)+'СЕТ СН'!$F$14+СВЦЭМ!$D$10+'СЕТ СН'!$F$6-'СЕТ СН'!$F$26</f>
        <v>1986.7812045199998</v>
      </c>
      <c r="J64" s="36">
        <f>SUMIFS(СВЦЭМ!$D$39:$D$782,СВЦЭМ!$A$39:$A$782,$A64,СВЦЭМ!$B$39:$B$782,J$47)+'СЕТ СН'!$F$14+СВЦЭМ!$D$10+'СЕТ СН'!$F$6-'СЕТ СН'!$F$26</f>
        <v>1942.8347698999999</v>
      </c>
      <c r="K64" s="36">
        <f>SUMIFS(СВЦЭМ!$D$39:$D$782,СВЦЭМ!$A$39:$A$782,$A64,СВЦЭМ!$B$39:$B$782,K$47)+'СЕТ СН'!$F$14+СВЦЭМ!$D$10+'СЕТ СН'!$F$6-'СЕТ СН'!$F$26</f>
        <v>1936.53027301</v>
      </c>
      <c r="L64" s="36">
        <f>SUMIFS(СВЦЭМ!$D$39:$D$782,СВЦЭМ!$A$39:$A$782,$A64,СВЦЭМ!$B$39:$B$782,L$47)+'СЕТ СН'!$F$14+СВЦЭМ!$D$10+'СЕТ СН'!$F$6-'СЕТ СН'!$F$26</f>
        <v>1922.76300737</v>
      </c>
      <c r="M64" s="36">
        <f>SUMIFS(СВЦЭМ!$D$39:$D$782,СВЦЭМ!$A$39:$A$782,$A64,СВЦЭМ!$B$39:$B$782,M$47)+'СЕТ СН'!$F$14+СВЦЭМ!$D$10+'СЕТ СН'!$F$6-'СЕТ СН'!$F$26</f>
        <v>1926.19985359</v>
      </c>
      <c r="N64" s="36">
        <f>SUMIFS(СВЦЭМ!$D$39:$D$782,СВЦЭМ!$A$39:$A$782,$A64,СВЦЭМ!$B$39:$B$782,N$47)+'СЕТ СН'!$F$14+СВЦЭМ!$D$10+'СЕТ СН'!$F$6-'СЕТ СН'!$F$26</f>
        <v>1942.77647563</v>
      </c>
      <c r="O64" s="36">
        <f>SUMIFS(СВЦЭМ!$D$39:$D$782,СВЦЭМ!$A$39:$A$782,$A64,СВЦЭМ!$B$39:$B$782,O$47)+'СЕТ СН'!$F$14+СВЦЭМ!$D$10+'СЕТ СН'!$F$6-'СЕТ СН'!$F$26</f>
        <v>1950.4919737799999</v>
      </c>
      <c r="P64" s="36">
        <f>SUMIFS(СВЦЭМ!$D$39:$D$782,СВЦЭМ!$A$39:$A$782,$A64,СВЦЭМ!$B$39:$B$782,P$47)+'СЕТ СН'!$F$14+СВЦЭМ!$D$10+'СЕТ СН'!$F$6-'СЕТ СН'!$F$26</f>
        <v>1956.7753561899999</v>
      </c>
      <c r="Q64" s="36">
        <f>SUMIFS(СВЦЭМ!$D$39:$D$782,СВЦЭМ!$A$39:$A$782,$A64,СВЦЭМ!$B$39:$B$782,Q$47)+'СЕТ СН'!$F$14+СВЦЭМ!$D$10+'СЕТ СН'!$F$6-'СЕТ СН'!$F$26</f>
        <v>2002.07091943</v>
      </c>
      <c r="R64" s="36">
        <f>SUMIFS(СВЦЭМ!$D$39:$D$782,СВЦЭМ!$A$39:$A$782,$A64,СВЦЭМ!$B$39:$B$782,R$47)+'СЕТ СН'!$F$14+СВЦЭМ!$D$10+'СЕТ СН'!$F$6-'СЕТ СН'!$F$26</f>
        <v>1977.1480017199999</v>
      </c>
      <c r="S64" s="36">
        <f>SUMIFS(СВЦЭМ!$D$39:$D$782,СВЦЭМ!$A$39:$A$782,$A64,СВЦЭМ!$B$39:$B$782,S$47)+'СЕТ СН'!$F$14+СВЦЭМ!$D$10+'СЕТ СН'!$F$6-'СЕТ СН'!$F$26</f>
        <v>1980.28635676</v>
      </c>
      <c r="T64" s="36">
        <f>SUMIFS(СВЦЭМ!$D$39:$D$782,СВЦЭМ!$A$39:$A$782,$A64,СВЦЭМ!$B$39:$B$782,T$47)+'СЕТ СН'!$F$14+СВЦЭМ!$D$10+'СЕТ СН'!$F$6-'СЕТ СН'!$F$26</f>
        <v>1891.4607731599999</v>
      </c>
      <c r="U64" s="36">
        <f>SUMIFS(СВЦЭМ!$D$39:$D$782,СВЦЭМ!$A$39:$A$782,$A64,СВЦЭМ!$B$39:$B$782,U$47)+'СЕТ СН'!$F$14+СВЦЭМ!$D$10+'СЕТ СН'!$F$6-'СЕТ СН'!$F$26</f>
        <v>1858.75158268</v>
      </c>
      <c r="V64" s="36">
        <f>SUMIFS(СВЦЭМ!$D$39:$D$782,СВЦЭМ!$A$39:$A$782,$A64,СВЦЭМ!$B$39:$B$782,V$47)+'СЕТ СН'!$F$14+СВЦЭМ!$D$10+'СЕТ СН'!$F$6-'СЕТ СН'!$F$26</f>
        <v>1862.9849314099999</v>
      </c>
      <c r="W64" s="36">
        <f>SUMIFS(СВЦЭМ!$D$39:$D$782,СВЦЭМ!$A$39:$A$782,$A64,СВЦЭМ!$B$39:$B$782,W$47)+'СЕТ СН'!$F$14+СВЦЭМ!$D$10+'СЕТ СН'!$F$6-'СЕТ СН'!$F$26</f>
        <v>1894.13461241</v>
      </c>
      <c r="X64" s="36">
        <f>SUMIFS(СВЦЭМ!$D$39:$D$782,СВЦЭМ!$A$39:$A$782,$A64,СВЦЭМ!$B$39:$B$782,X$47)+'СЕТ СН'!$F$14+СВЦЭМ!$D$10+'СЕТ СН'!$F$6-'СЕТ СН'!$F$26</f>
        <v>1951.53691396</v>
      </c>
      <c r="Y64" s="36">
        <f>SUMIFS(СВЦЭМ!$D$39:$D$782,СВЦЭМ!$A$39:$A$782,$A64,СВЦЭМ!$B$39:$B$782,Y$47)+'СЕТ СН'!$F$14+СВЦЭМ!$D$10+'СЕТ СН'!$F$6-'СЕТ СН'!$F$26</f>
        <v>1983.4629982899999</v>
      </c>
    </row>
    <row r="65" spans="1:25" ht="15.75" x14ac:dyDescent="0.2">
      <c r="A65" s="35">
        <f t="shared" si="1"/>
        <v>45583</v>
      </c>
      <c r="B65" s="36">
        <f>SUMIFS(СВЦЭМ!$D$39:$D$782,СВЦЭМ!$A$39:$A$782,$A65,СВЦЭМ!$B$39:$B$782,B$47)+'СЕТ СН'!$F$14+СВЦЭМ!$D$10+'СЕТ СН'!$F$6-'СЕТ СН'!$F$26</f>
        <v>2031.9443048999999</v>
      </c>
      <c r="C65" s="36">
        <f>SUMIFS(СВЦЭМ!$D$39:$D$782,СВЦЭМ!$A$39:$A$782,$A65,СВЦЭМ!$B$39:$B$782,C$47)+'СЕТ СН'!$F$14+СВЦЭМ!$D$10+'СЕТ СН'!$F$6-'СЕТ СН'!$F$26</f>
        <v>2121.8221146700002</v>
      </c>
      <c r="D65" s="36">
        <f>SUMIFS(СВЦЭМ!$D$39:$D$782,СВЦЭМ!$A$39:$A$782,$A65,СВЦЭМ!$B$39:$B$782,D$47)+'СЕТ СН'!$F$14+СВЦЭМ!$D$10+'СЕТ СН'!$F$6-'СЕТ СН'!$F$26</f>
        <v>2179.9789906000001</v>
      </c>
      <c r="E65" s="36">
        <f>SUMIFS(СВЦЭМ!$D$39:$D$782,СВЦЭМ!$A$39:$A$782,$A65,СВЦЭМ!$B$39:$B$782,E$47)+'СЕТ СН'!$F$14+СВЦЭМ!$D$10+'СЕТ СН'!$F$6-'СЕТ СН'!$F$26</f>
        <v>2266.1324103299999</v>
      </c>
      <c r="F65" s="36">
        <f>SUMIFS(СВЦЭМ!$D$39:$D$782,СВЦЭМ!$A$39:$A$782,$A65,СВЦЭМ!$B$39:$B$782,F$47)+'СЕТ СН'!$F$14+СВЦЭМ!$D$10+'СЕТ СН'!$F$6-'СЕТ СН'!$F$26</f>
        <v>2206.0334287699998</v>
      </c>
      <c r="G65" s="36">
        <f>SUMIFS(СВЦЭМ!$D$39:$D$782,СВЦЭМ!$A$39:$A$782,$A65,СВЦЭМ!$B$39:$B$782,G$47)+'СЕТ СН'!$F$14+СВЦЭМ!$D$10+'СЕТ СН'!$F$6-'СЕТ СН'!$F$26</f>
        <v>2164.1261488</v>
      </c>
      <c r="H65" s="36">
        <f>SUMIFS(СВЦЭМ!$D$39:$D$782,СВЦЭМ!$A$39:$A$782,$A65,СВЦЭМ!$B$39:$B$782,H$47)+'СЕТ СН'!$F$14+СВЦЭМ!$D$10+'СЕТ СН'!$F$6-'СЕТ СН'!$F$26</f>
        <v>2039.56802253</v>
      </c>
      <c r="I65" s="36">
        <f>SUMIFS(СВЦЭМ!$D$39:$D$782,СВЦЭМ!$A$39:$A$782,$A65,СВЦЭМ!$B$39:$B$782,I$47)+'СЕТ СН'!$F$14+СВЦЭМ!$D$10+'СЕТ СН'!$F$6-'СЕТ СН'!$F$26</f>
        <v>1952.90538582</v>
      </c>
      <c r="J65" s="36">
        <f>SUMIFS(СВЦЭМ!$D$39:$D$782,СВЦЭМ!$A$39:$A$782,$A65,СВЦЭМ!$B$39:$B$782,J$47)+'СЕТ СН'!$F$14+СВЦЭМ!$D$10+'СЕТ СН'!$F$6-'СЕТ СН'!$F$26</f>
        <v>1909.4403123899999</v>
      </c>
      <c r="K65" s="36">
        <f>SUMIFS(СВЦЭМ!$D$39:$D$782,СВЦЭМ!$A$39:$A$782,$A65,СВЦЭМ!$B$39:$B$782,K$47)+'СЕТ СН'!$F$14+СВЦЭМ!$D$10+'СЕТ СН'!$F$6-'СЕТ СН'!$F$26</f>
        <v>1951.7478326099999</v>
      </c>
      <c r="L65" s="36">
        <f>SUMIFS(СВЦЭМ!$D$39:$D$782,СВЦЭМ!$A$39:$A$782,$A65,СВЦЭМ!$B$39:$B$782,L$47)+'СЕТ СН'!$F$14+СВЦЭМ!$D$10+'СЕТ СН'!$F$6-'СЕТ СН'!$F$26</f>
        <v>1947.27516386</v>
      </c>
      <c r="M65" s="36">
        <f>SUMIFS(СВЦЭМ!$D$39:$D$782,СВЦЭМ!$A$39:$A$782,$A65,СВЦЭМ!$B$39:$B$782,M$47)+'СЕТ СН'!$F$14+СВЦЭМ!$D$10+'СЕТ СН'!$F$6-'СЕТ СН'!$F$26</f>
        <v>1951.6055603999998</v>
      </c>
      <c r="N65" s="36">
        <f>SUMIFS(СВЦЭМ!$D$39:$D$782,СВЦЭМ!$A$39:$A$782,$A65,СВЦЭМ!$B$39:$B$782,N$47)+'СЕТ СН'!$F$14+СВЦЭМ!$D$10+'СЕТ СН'!$F$6-'СЕТ СН'!$F$26</f>
        <v>1971.77748494</v>
      </c>
      <c r="O65" s="36">
        <f>SUMIFS(СВЦЭМ!$D$39:$D$782,СВЦЭМ!$A$39:$A$782,$A65,СВЦЭМ!$B$39:$B$782,O$47)+'СЕТ СН'!$F$14+СВЦЭМ!$D$10+'СЕТ СН'!$F$6-'СЕТ СН'!$F$26</f>
        <v>1958.56814674</v>
      </c>
      <c r="P65" s="36">
        <f>SUMIFS(СВЦЭМ!$D$39:$D$782,СВЦЭМ!$A$39:$A$782,$A65,СВЦЭМ!$B$39:$B$782,P$47)+'СЕТ СН'!$F$14+СВЦЭМ!$D$10+'СЕТ СН'!$F$6-'СЕТ СН'!$F$26</f>
        <v>1964.68978292</v>
      </c>
      <c r="Q65" s="36">
        <f>SUMIFS(СВЦЭМ!$D$39:$D$782,СВЦЭМ!$A$39:$A$782,$A65,СВЦЭМ!$B$39:$B$782,Q$47)+'СЕТ СН'!$F$14+СВЦЭМ!$D$10+'СЕТ СН'!$F$6-'СЕТ СН'!$F$26</f>
        <v>1986.73972985</v>
      </c>
      <c r="R65" s="36">
        <f>SUMIFS(СВЦЭМ!$D$39:$D$782,СВЦЭМ!$A$39:$A$782,$A65,СВЦЭМ!$B$39:$B$782,R$47)+'СЕТ СН'!$F$14+СВЦЭМ!$D$10+'СЕТ СН'!$F$6-'СЕТ СН'!$F$26</f>
        <v>1969.8762224499999</v>
      </c>
      <c r="S65" s="36">
        <f>SUMIFS(СВЦЭМ!$D$39:$D$782,СВЦЭМ!$A$39:$A$782,$A65,СВЦЭМ!$B$39:$B$782,S$47)+'СЕТ СН'!$F$14+СВЦЭМ!$D$10+'СЕТ СН'!$F$6-'СЕТ СН'!$F$26</f>
        <v>1946.937128</v>
      </c>
      <c r="T65" s="36">
        <f>SUMIFS(СВЦЭМ!$D$39:$D$782,СВЦЭМ!$A$39:$A$782,$A65,СВЦЭМ!$B$39:$B$782,T$47)+'СЕТ СН'!$F$14+СВЦЭМ!$D$10+'СЕТ СН'!$F$6-'СЕТ СН'!$F$26</f>
        <v>1904.2552917099999</v>
      </c>
      <c r="U65" s="36">
        <f>SUMIFS(СВЦЭМ!$D$39:$D$782,СВЦЭМ!$A$39:$A$782,$A65,СВЦЭМ!$B$39:$B$782,U$47)+'СЕТ СН'!$F$14+СВЦЭМ!$D$10+'СЕТ СН'!$F$6-'СЕТ СН'!$F$26</f>
        <v>1884.8605074499999</v>
      </c>
      <c r="V65" s="36">
        <f>SUMIFS(СВЦЭМ!$D$39:$D$782,СВЦЭМ!$A$39:$A$782,$A65,СВЦЭМ!$B$39:$B$782,V$47)+'СЕТ СН'!$F$14+СВЦЭМ!$D$10+'СЕТ СН'!$F$6-'СЕТ СН'!$F$26</f>
        <v>1902.29902027</v>
      </c>
      <c r="W65" s="36">
        <f>SUMIFS(СВЦЭМ!$D$39:$D$782,СВЦЭМ!$A$39:$A$782,$A65,СВЦЭМ!$B$39:$B$782,W$47)+'СЕТ СН'!$F$14+СВЦЭМ!$D$10+'СЕТ СН'!$F$6-'СЕТ СН'!$F$26</f>
        <v>1929.0177249999999</v>
      </c>
      <c r="X65" s="36">
        <f>SUMIFS(СВЦЭМ!$D$39:$D$782,СВЦЭМ!$A$39:$A$782,$A65,СВЦЭМ!$B$39:$B$782,X$47)+'СЕТ СН'!$F$14+СВЦЭМ!$D$10+'СЕТ СН'!$F$6-'СЕТ СН'!$F$26</f>
        <v>1989.2269353699999</v>
      </c>
      <c r="Y65" s="36">
        <f>SUMIFS(СВЦЭМ!$D$39:$D$782,СВЦЭМ!$A$39:$A$782,$A65,СВЦЭМ!$B$39:$B$782,Y$47)+'СЕТ СН'!$F$14+СВЦЭМ!$D$10+'СЕТ СН'!$F$6-'СЕТ СН'!$F$26</f>
        <v>2072.7217395100001</v>
      </c>
    </row>
    <row r="66" spans="1:25" ht="15.75" x14ac:dyDescent="0.2">
      <c r="A66" s="35">
        <f t="shared" si="1"/>
        <v>45584</v>
      </c>
      <c r="B66" s="36">
        <f>SUMIFS(СВЦЭМ!$D$39:$D$782,СВЦЭМ!$A$39:$A$782,$A66,СВЦЭМ!$B$39:$B$782,B$47)+'СЕТ СН'!$F$14+СВЦЭМ!$D$10+'СЕТ СН'!$F$6-'СЕТ СН'!$F$26</f>
        <v>2007.3919812699999</v>
      </c>
      <c r="C66" s="36">
        <f>SUMIFS(СВЦЭМ!$D$39:$D$782,СВЦЭМ!$A$39:$A$782,$A66,СВЦЭМ!$B$39:$B$782,C$47)+'СЕТ СН'!$F$14+СВЦЭМ!$D$10+'СЕТ СН'!$F$6-'СЕТ СН'!$F$26</f>
        <v>2058.6043446399999</v>
      </c>
      <c r="D66" s="36">
        <f>SUMIFS(СВЦЭМ!$D$39:$D$782,СВЦЭМ!$A$39:$A$782,$A66,СВЦЭМ!$B$39:$B$782,D$47)+'СЕТ СН'!$F$14+СВЦЭМ!$D$10+'СЕТ СН'!$F$6-'СЕТ СН'!$F$26</f>
        <v>2134.0664824800001</v>
      </c>
      <c r="E66" s="36">
        <f>SUMIFS(СВЦЭМ!$D$39:$D$782,СВЦЭМ!$A$39:$A$782,$A66,СВЦЭМ!$B$39:$B$782,E$47)+'СЕТ СН'!$F$14+СВЦЭМ!$D$10+'СЕТ СН'!$F$6-'СЕТ СН'!$F$26</f>
        <v>2141.7006110999996</v>
      </c>
      <c r="F66" s="36">
        <f>SUMIFS(СВЦЭМ!$D$39:$D$782,СВЦЭМ!$A$39:$A$782,$A66,СВЦЭМ!$B$39:$B$782,F$47)+'СЕТ СН'!$F$14+СВЦЭМ!$D$10+'СЕТ СН'!$F$6-'СЕТ СН'!$F$26</f>
        <v>2149.29470133</v>
      </c>
      <c r="G66" s="36">
        <f>SUMIFS(СВЦЭМ!$D$39:$D$782,СВЦЭМ!$A$39:$A$782,$A66,СВЦЭМ!$B$39:$B$782,G$47)+'СЕТ СН'!$F$14+СВЦЭМ!$D$10+'СЕТ СН'!$F$6-'СЕТ СН'!$F$26</f>
        <v>2144.8398261099996</v>
      </c>
      <c r="H66" s="36">
        <f>SUMIFS(СВЦЭМ!$D$39:$D$782,СВЦЭМ!$A$39:$A$782,$A66,СВЦЭМ!$B$39:$B$782,H$47)+'СЕТ СН'!$F$14+СВЦЭМ!$D$10+'СЕТ СН'!$F$6-'СЕТ СН'!$F$26</f>
        <v>2117.8107265200001</v>
      </c>
      <c r="I66" s="36">
        <f>SUMIFS(СВЦЭМ!$D$39:$D$782,СВЦЭМ!$A$39:$A$782,$A66,СВЦЭМ!$B$39:$B$782,I$47)+'СЕТ СН'!$F$14+СВЦЭМ!$D$10+'СЕТ СН'!$F$6-'СЕТ СН'!$F$26</f>
        <v>2133.6528734199997</v>
      </c>
      <c r="J66" s="36">
        <f>SUMIFS(СВЦЭМ!$D$39:$D$782,СВЦЭМ!$A$39:$A$782,$A66,СВЦЭМ!$B$39:$B$782,J$47)+'СЕТ СН'!$F$14+СВЦЭМ!$D$10+'СЕТ СН'!$F$6-'СЕТ СН'!$F$26</f>
        <v>2025.5857288099999</v>
      </c>
      <c r="K66" s="36">
        <f>SUMIFS(СВЦЭМ!$D$39:$D$782,СВЦЭМ!$A$39:$A$782,$A66,СВЦЭМ!$B$39:$B$782,K$47)+'СЕТ СН'!$F$14+СВЦЭМ!$D$10+'СЕТ СН'!$F$6-'СЕТ СН'!$F$26</f>
        <v>1924.5194439299999</v>
      </c>
      <c r="L66" s="36">
        <f>SUMIFS(СВЦЭМ!$D$39:$D$782,СВЦЭМ!$A$39:$A$782,$A66,СВЦЭМ!$B$39:$B$782,L$47)+'СЕТ СН'!$F$14+СВЦЭМ!$D$10+'СЕТ СН'!$F$6-'СЕТ СН'!$F$26</f>
        <v>1885.6519323999999</v>
      </c>
      <c r="M66" s="36">
        <f>SUMIFS(СВЦЭМ!$D$39:$D$782,СВЦЭМ!$A$39:$A$782,$A66,СВЦЭМ!$B$39:$B$782,M$47)+'СЕТ СН'!$F$14+СВЦЭМ!$D$10+'СЕТ СН'!$F$6-'СЕТ СН'!$F$26</f>
        <v>1901.75404323</v>
      </c>
      <c r="N66" s="36">
        <f>SUMIFS(СВЦЭМ!$D$39:$D$782,СВЦЭМ!$A$39:$A$782,$A66,СВЦЭМ!$B$39:$B$782,N$47)+'СЕТ СН'!$F$14+СВЦЭМ!$D$10+'СЕТ СН'!$F$6-'СЕТ СН'!$F$26</f>
        <v>1920.6650460799999</v>
      </c>
      <c r="O66" s="36">
        <f>SUMIFS(СВЦЭМ!$D$39:$D$782,СВЦЭМ!$A$39:$A$782,$A66,СВЦЭМ!$B$39:$B$782,O$47)+'СЕТ СН'!$F$14+СВЦЭМ!$D$10+'СЕТ СН'!$F$6-'СЕТ СН'!$F$26</f>
        <v>1934.2856568099999</v>
      </c>
      <c r="P66" s="36">
        <f>SUMIFS(СВЦЭМ!$D$39:$D$782,СВЦЭМ!$A$39:$A$782,$A66,СВЦЭМ!$B$39:$B$782,P$47)+'СЕТ СН'!$F$14+СВЦЭМ!$D$10+'СЕТ СН'!$F$6-'СЕТ СН'!$F$26</f>
        <v>1958.1291803699999</v>
      </c>
      <c r="Q66" s="36">
        <f>SUMIFS(СВЦЭМ!$D$39:$D$782,СВЦЭМ!$A$39:$A$782,$A66,СВЦЭМ!$B$39:$B$782,Q$47)+'СЕТ СН'!$F$14+СВЦЭМ!$D$10+'СЕТ СН'!$F$6-'СЕТ СН'!$F$26</f>
        <v>1963.57520808</v>
      </c>
      <c r="R66" s="36">
        <f>SUMIFS(СВЦЭМ!$D$39:$D$782,СВЦЭМ!$A$39:$A$782,$A66,СВЦЭМ!$B$39:$B$782,R$47)+'СЕТ СН'!$F$14+СВЦЭМ!$D$10+'СЕТ СН'!$F$6-'СЕТ СН'!$F$26</f>
        <v>1969.72127252</v>
      </c>
      <c r="S66" s="36">
        <f>SUMIFS(СВЦЭМ!$D$39:$D$782,СВЦЭМ!$A$39:$A$782,$A66,СВЦЭМ!$B$39:$B$782,S$47)+'СЕТ СН'!$F$14+СВЦЭМ!$D$10+'СЕТ СН'!$F$6-'СЕТ СН'!$F$26</f>
        <v>1959.9207358399999</v>
      </c>
      <c r="T66" s="36">
        <f>SUMIFS(СВЦЭМ!$D$39:$D$782,СВЦЭМ!$A$39:$A$782,$A66,СВЦЭМ!$B$39:$B$782,T$47)+'СЕТ СН'!$F$14+СВЦЭМ!$D$10+'СЕТ СН'!$F$6-'СЕТ СН'!$F$26</f>
        <v>1886.8262347899999</v>
      </c>
      <c r="U66" s="36">
        <f>SUMIFS(СВЦЭМ!$D$39:$D$782,СВЦЭМ!$A$39:$A$782,$A66,СВЦЭМ!$B$39:$B$782,U$47)+'СЕТ СН'!$F$14+СВЦЭМ!$D$10+'СЕТ СН'!$F$6-'СЕТ СН'!$F$26</f>
        <v>1861.2598308899999</v>
      </c>
      <c r="V66" s="36">
        <f>SUMIFS(СВЦЭМ!$D$39:$D$782,СВЦЭМ!$A$39:$A$782,$A66,СВЦЭМ!$B$39:$B$782,V$47)+'СЕТ СН'!$F$14+СВЦЭМ!$D$10+'СЕТ СН'!$F$6-'СЕТ СН'!$F$26</f>
        <v>1873.0546063499999</v>
      </c>
      <c r="W66" s="36">
        <f>SUMIFS(СВЦЭМ!$D$39:$D$782,СВЦЭМ!$A$39:$A$782,$A66,СВЦЭМ!$B$39:$B$782,W$47)+'СЕТ СН'!$F$14+СВЦЭМ!$D$10+'СЕТ СН'!$F$6-'СЕТ СН'!$F$26</f>
        <v>1890.8060427399998</v>
      </c>
      <c r="X66" s="36">
        <f>SUMIFS(СВЦЭМ!$D$39:$D$782,СВЦЭМ!$A$39:$A$782,$A66,СВЦЭМ!$B$39:$B$782,X$47)+'СЕТ СН'!$F$14+СВЦЭМ!$D$10+'СЕТ СН'!$F$6-'СЕТ СН'!$F$26</f>
        <v>1950.4349297399999</v>
      </c>
      <c r="Y66" s="36">
        <f>SUMIFS(СВЦЭМ!$D$39:$D$782,СВЦЭМ!$A$39:$A$782,$A66,СВЦЭМ!$B$39:$B$782,Y$47)+'СЕТ СН'!$F$14+СВЦЭМ!$D$10+'СЕТ СН'!$F$6-'СЕТ СН'!$F$26</f>
        <v>1984.25445547</v>
      </c>
    </row>
    <row r="67" spans="1:25" ht="15.75" x14ac:dyDescent="0.2">
      <c r="A67" s="35">
        <f t="shared" si="1"/>
        <v>45585</v>
      </c>
      <c r="B67" s="36">
        <f>SUMIFS(СВЦЭМ!$D$39:$D$782,СВЦЭМ!$A$39:$A$782,$A67,СВЦЭМ!$B$39:$B$782,B$47)+'СЕТ СН'!$F$14+СВЦЭМ!$D$10+'СЕТ СН'!$F$6-'СЕТ СН'!$F$26</f>
        <v>2058.7373426600002</v>
      </c>
      <c r="C67" s="36">
        <f>SUMIFS(СВЦЭМ!$D$39:$D$782,СВЦЭМ!$A$39:$A$782,$A67,СВЦЭМ!$B$39:$B$782,C$47)+'СЕТ СН'!$F$14+СВЦЭМ!$D$10+'СЕТ СН'!$F$6-'СЕТ СН'!$F$26</f>
        <v>2125.2080056700001</v>
      </c>
      <c r="D67" s="36">
        <f>SUMIFS(СВЦЭМ!$D$39:$D$782,СВЦЭМ!$A$39:$A$782,$A67,СВЦЭМ!$B$39:$B$782,D$47)+'СЕТ СН'!$F$14+СВЦЭМ!$D$10+'СЕТ СН'!$F$6-'СЕТ СН'!$F$26</f>
        <v>2158.0901764400001</v>
      </c>
      <c r="E67" s="36">
        <f>SUMIFS(СВЦЭМ!$D$39:$D$782,СВЦЭМ!$A$39:$A$782,$A67,СВЦЭМ!$B$39:$B$782,E$47)+'СЕТ СН'!$F$14+СВЦЭМ!$D$10+'СЕТ СН'!$F$6-'СЕТ СН'!$F$26</f>
        <v>2181.4224514100001</v>
      </c>
      <c r="F67" s="36">
        <f>SUMIFS(СВЦЭМ!$D$39:$D$782,СВЦЭМ!$A$39:$A$782,$A67,СВЦЭМ!$B$39:$B$782,F$47)+'СЕТ СН'!$F$14+СВЦЭМ!$D$10+'СЕТ СН'!$F$6-'СЕТ СН'!$F$26</f>
        <v>2183.2188789299998</v>
      </c>
      <c r="G67" s="36">
        <f>SUMIFS(СВЦЭМ!$D$39:$D$782,СВЦЭМ!$A$39:$A$782,$A67,СВЦЭМ!$B$39:$B$782,G$47)+'СЕТ СН'!$F$14+СВЦЭМ!$D$10+'СЕТ СН'!$F$6-'СЕТ СН'!$F$26</f>
        <v>2164.2436070799999</v>
      </c>
      <c r="H67" s="36">
        <f>SUMIFS(СВЦЭМ!$D$39:$D$782,СВЦЭМ!$A$39:$A$782,$A67,СВЦЭМ!$B$39:$B$782,H$47)+'СЕТ СН'!$F$14+СВЦЭМ!$D$10+'СЕТ СН'!$F$6-'СЕТ СН'!$F$26</f>
        <v>2140.23195945</v>
      </c>
      <c r="I67" s="36">
        <f>SUMIFS(СВЦЭМ!$D$39:$D$782,СВЦЭМ!$A$39:$A$782,$A67,СВЦЭМ!$B$39:$B$782,I$47)+'СЕТ СН'!$F$14+СВЦЭМ!$D$10+'СЕТ СН'!$F$6-'СЕТ СН'!$F$26</f>
        <v>2096.9572772000001</v>
      </c>
      <c r="J67" s="36">
        <f>SUMIFS(СВЦЭМ!$D$39:$D$782,СВЦЭМ!$A$39:$A$782,$A67,СВЦЭМ!$B$39:$B$782,J$47)+'СЕТ СН'!$F$14+СВЦЭМ!$D$10+'СЕТ СН'!$F$6-'СЕТ СН'!$F$26</f>
        <v>2007.6871637499999</v>
      </c>
      <c r="K67" s="36">
        <f>SUMIFS(СВЦЭМ!$D$39:$D$782,СВЦЭМ!$A$39:$A$782,$A67,СВЦЭМ!$B$39:$B$782,K$47)+'СЕТ СН'!$F$14+СВЦЭМ!$D$10+'СЕТ СН'!$F$6-'СЕТ СН'!$F$26</f>
        <v>1940.8848305499998</v>
      </c>
      <c r="L67" s="36">
        <f>SUMIFS(СВЦЭМ!$D$39:$D$782,СВЦЭМ!$A$39:$A$782,$A67,СВЦЭМ!$B$39:$B$782,L$47)+'СЕТ СН'!$F$14+СВЦЭМ!$D$10+'СЕТ СН'!$F$6-'СЕТ СН'!$F$26</f>
        <v>1933.9079414999999</v>
      </c>
      <c r="M67" s="36">
        <f>SUMIFS(СВЦЭМ!$D$39:$D$782,СВЦЭМ!$A$39:$A$782,$A67,СВЦЭМ!$B$39:$B$782,M$47)+'СЕТ СН'!$F$14+СВЦЭМ!$D$10+'СЕТ СН'!$F$6-'СЕТ СН'!$F$26</f>
        <v>1936.73333862</v>
      </c>
      <c r="N67" s="36">
        <f>SUMIFS(СВЦЭМ!$D$39:$D$782,СВЦЭМ!$A$39:$A$782,$A67,СВЦЭМ!$B$39:$B$782,N$47)+'СЕТ СН'!$F$14+СВЦЭМ!$D$10+'СЕТ СН'!$F$6-'СЕТ СН'!$F$26</f>
        <v>1957.1356826700001</v>
      </c>
      <c r="O67" s="36">
        <f>SUMIFS(СВЦЭМ!$D$39:$D$782,СВЦЭМ!$A$39:$A$782,$A67,СВЦЭМ!$B$39:$B$782,O$47)+'СЕТ СН'!$F$14+СВЦЭМ!$D$10+'СЕТ СН'!$F$6-'СЕТ СН'!$F$26</f>
        <v>1981.6732363799999</v>
      </c>
      <c r="P67" s="36">
        <f>SUMIFS(СВЦЭМ!$D$39:$D$782,СВЦЭМ!$A$39:$A$782,$A67,СВЦЭМ!$B$39:$B$782,P$47)+'СЕТ СН'!$F$14+СВЦЭМ!$D$10+'СЕТ СН'!$F$6-'СЕТ СН'!$F$26</f>
        <v>1998.24888149</v>
      </c>
      <c r="Q67" s="36">
        <f>SUMIFS(СВЦЭМ!$D$39:$D$782,СВЦЭМ!$A$39:$A$782,$A67,СВЦЭМ!$B$39:$B$782,Q$47)+'СЕТ СН'!$F$14+СВЦЭМ!$D$10+'СЕТ СН'!$F$6-'СЕТ СН'!$F$26</f>
        <v>1993.08952772</v>
      </c>
      <c r="R67" s="36">
        <f>SUMIFS(СВЦЭМ!$D$39:$D$782,СВЦЭМ!$A$39:$A$782,$A67,СВЦЭМ!$B$39:$B$782,R$47)+'СЕТ СН'!$F$14+СВЦЭМ!$D$10+'СЕТ СН'!$F$6-'СЕТ СН'!$F$26</f>
        <v>1980.2234897999999</v>
      </c>
      <c r="S67" s="36">
        <f>SUMIFS(СВЦЭМ!$D$39:$D$782,СВЦЭМ!$A$39:$A$782,$A67,СВЦЭМ!$B$39:$B$782,S$47)+'СЕТ СН'!$F$14+СВЦЭМ!$D$10+'СЕТ СН'!$F$6-'СЕТ СН'!$F$26</f>
        <v>1936.9008057399999</v>
      </c>
      <c r="T67" s="36">
        <f>SUMIFS(СВЦЭМ!$D$39:$D$782,СВЦЭМ!$A$39:$A$782,$A67,СВЦЭМ!$B$39:$B$782,T$47)+'СЕТ СН'!$F$14+СВЦЭМ!$D$10+'СЕТ СН'!$F$6-'СЕТ СН'!$F$26</f>
        <v>1867.3928756</v>
      </c>
      <c r="U67" s="36">
        <f>SUMIFS(СВЦЭМ!$D$39:$D$782,СВЦЭМ!$A$39:$A$782,$A67,СВЦЭМ!$B$39:$B$782,U$47)+'СЕТ СН'!$F$14+СВЦЭМ!$D$10+'СЕТ СН'!$F$6-'СЕТ СН'!$F$26</f>
        <v>1815.2679674199999</v>
      </c>
      <c r="V67" s="36">
        <f>SUMIFS(СВЦЭМ!$D$39:$D$782,СВЦЭМ!$A$39:$A$782,$A67,СВЦЭМ!$B$39:$B$782,V$47)+'СЕТ СН'!$F$14+СВЦЭМ!$D$10+'СЕТ СН'!$F$6-'СЕТ СН'!$F$26</f>
        <v>1831.87244971</v>
      </c>
      <c r="W67" s="36">
        <f>SUMIFS(СВЦЭМ!$D$39:$D$782,СВЦЭМ!$A$39:$A$782,$A67,СВЦЭМ!$B$39:$B$782,W$47)+'СЕТ СН'!$F$14+СВЦЭМ!$D$10+'СЕТ СН'!$F$6-'СЕТ СН'!$F$26</f>
        <v>1878.0520200399999</v>
      </c>
      <c r="X67" s="36">
        <f>SUMIFS(СВЦЭМ!$D$39:$D$782,СВЦЭМ!$A$39:$A$782,$A67,СВЦЭМ!$B$39:$B$782,X$47)+'СЕТ СН'!$F$14+СВЦЭМ!$D$10+'СЕТ СН'!$F$6-'СЕТ СН'!$F$26</f>
        <v>1958.4061363599999</v>
      </c>
      <c r="Y67" s="36">
        <f>SUMIFS(СВЦЭМ!$D$39:$D$782,СВЦЭМ!$A$39:$A$782,$A67,СВЦЭМ!$B$39:$B$782,Y$47)+'СЕТ СН'!$F$14+СВЦЭМ!$D$10+'СЕТ СН'!$F$6-'СЕТ СН'!$F$26</f>
        <v>2022.41734354</v>
      </c>
    </row>
    <row r="68" spans="1:25" ht="15.75" x14ac:dyDescent="0.2">
      <c r="A68" s="35">
        <f t="shared" si="1"/>
        <v>45586</v>
      </c>
      <c r="B68" s="36">
        <f>SUMIFS(СВЦЭМ!$D$39:$D$782,СВЦЭМ!$A$39:$A$782,$A68,СВЦЭМ!$B$39:$B$782,B$47)+'СЕТ СН'!$F$14+СВЦЭМ!$D$10+'СЕТ СН'!$F$6-'СЕТ СН'!$F$26</f>
        <v>2131.9830356099997</v>
      </c>
      <c r="C68" s="36">
        <f>SUMIFS(СВЦЭМ!$D$39:$D$782,СВЦЭМ!$A$39:$A$782,$A68,СВЦЭМ!$B$39:$B$782,C$47)+'СЕТ СН'!$F$14+СВЦЭМ!$D$10+'СЕТ СН'!$F$6-'СЕТ СН'!$F$26</f>
        <v>2168.4891617199996</v>
      </c>
      <c r="D68" s="36">
        <f>SUMIFS(СВЦЭМ!$D$39:$D$782,СВЦЭМ!$A$39:$A$782,$A68,СВЦЭМ!$B$39:$B$782,D$47)+'СЕТ СН'!$F$14+СВЦЭМ!$D$10+'СЕТ СН'!$F$6-'СЕТ СН'!$F$26</f>
        <v>2189.6043533299999</v>
      </c>
      <c r="E68" s="36">
        <f>SUMIFS(СВЦЭМ!$D$39:$D$782,СВЦЭМ!$A$39:$A$782,$A68,СВЦЭМ!$B$39:$B$782,E$47)+'СЕТ СН'!$F$14+СВЦЭМ!$D$10+'СЕТ СН'!$F$6-'СЕТ СН'!$F$26</f>
        <v>2196.1419339599997</v>
      </c>
      <c r="F68" s="36">
        <f>SUMIFS(СВЦЭМ!$D$39:$D$782,СВЦЭМ!$A$39:$A$782,$A68,СВЦЭМ!$B$39:$B$782,F$47)+'СЕТ СН'!$F$14+СВЦЭМ!$D$10+'СЕТ СН'!$F$6-'СЕТ СН'!$F$26</f>
        <v>2202.31117249</v>
      </c>
      <c r="G68" s="36">
        <f>SUMIFS(СВЦЭМ!$D$39:$D$782,СВЦЭМ!$A$39:$A$782,$A68,СВЦЭМ!$B$39:$B$782,G$47)+'СЕТ СН'!$F$14+СВЦЭМ!$D$10+'СЕТ СН'!$F$6-'СЕТ СН'!$F$26</f>
        <v>2195.8444367900001</v>
      </c>
      <c r="H68" s="36">
        <f>SUMIFS(СВЦЭМ!$D$39:$D$782,СВЦЭМ!$A$39:$A$782,$A68,СВЦЭМ!$B$39:$B$782,H$47)+'СЕТ СН'!$F$14+СВЦЭМ!$D$10+'СЕТ СН'!$F$6-'СЕТ СН'!$F$26</f>
        <v>2100.1303518600002</v>
      </c>
      <c r="I68" s="36">
        <f>SUMIFS(СВЦЭМ!$D$39:$D$782,СВЦЭМ!$A$39:$A$782,$A68,СВЦЭМ!$B$39:$B$782,I$47)+'СЕТ СН'!$F$14+СВЦЭМ!$D$10+'СЕТ СН'!$F$6-'СЕТ СН'!$F$26</f>
        <v>2000.44897803</v>
      </c>
      <c r="J68" s="36">
        <f>SUMIFS(СВЦЭМ!$D$39:$D$782,СВЦЭМ!$A$39:$A$782,$A68,СВЦЭМ!$B$39:$B$782,J$47)+'СЕТ СН'!$F$14+СВЦЭМ!$D$10+'СЕТ СН'!$F$6-'СЕТ СН'!$F$26</f>
        <v>1947.55843972</v>
      </c>
      <c r="K68" s="36">
        <f>SUMIFS(СВЦЭМ!$D$39:$D$782,СВЦЭМ!$A$39:$A$782,$A68,СВЦЭМ!$B$39:$B$782,K$47)+'СЕТ СН'!$F$14+СВЦЭМ!$D$10+'СЕТ СН'!$F$6-'СЕТ СН'!$F$26</f>
        <v>1911.7361995399999</v>
      </c>
      <c r="L68" s="36">
        <f>SUMIFS(СВЦЭМ!$D$39:$D$782,СВЦЭМ!$A$39:$A$782,$A68,СВЦЭМ!$B$39:$B$782,L$47)+'СЕТ СН'!$F$14+СВЦЭМ!$D$10+'СЕТ СН'!$F$6-'СЕТ СН'!$F$26</f>
        <v>1941.2284339099999</v>
      </c>
      <c r="M68" s="36">
        <f>SUMIFS(СВЦЭМ!$D$39:$D$782,СВЦЭМ!$A$39:$A$782,$A68,СВЦЭМ!$B$39:$B$782,M$47)+'СЕТ СН'!$F$14+СВЦЭМ!$D$10+'СЕТ СН'!$F$6-'СЕТ СН'!$F$26</f>
        <v>1972.5729446799999</v>
      </c>
      <c r="N68" s="36">
        <f>SUMIFS(СВЦЭМ!$D$39:$D$782,СВЦЭМ!$A$39:$A$782,$A68,СВЦЭМ!$B$39:$B$782,N$47)+'СЕТ СН'!$F$14+СВЦЭМ!$D$10+'СЕТ СН'!$F$6-'СЕТ СН'!$F$26</f>
        <v>2022.6381923500001</v>
      </c>
      <c r="O68" s="36">
        <f>SUMIFS(СВЦЭМ!$D$39:$D$782,СВЦЭМ!$A$39:$A$782,$A68,СВЦЭМ!$B$39:$B$782,O$47)+'СЕТ СН'!$F$14+СВЦЭМ!$D$10+'СЕТ СН'!$F$6-'СЕТ СН'!$F$26</f>
        <v>2003.5910990299999</v>
      </c>
      <c r="P68" s="36">
        <f>SUMIFS(СВЦЭМ!$D$39:$D$782,СВЦЭМ!$A$39:$A$782,$A68,СВЦЭМ!$B$39:$B$782,P$47)+'СЕТ СН'!$F$14+СВЦЭМ!$D$10+'СЕТ СН'!$F$6-'СЕТ СН'!$F$26</f>
        <v>2015.27500495</v>
      </c>
      <c r="Q68" s="36">
        <f>SUMIFS(СВЦЭМ!$D$39:$D$782,СВЦЭМ!$A$39:$A$782,$A68,СВЦЭМ!$B$39:$B$782,Q$47)+'СЕТ СН'!$F$14+СВЦЭМ!$D$10+'СЕТ СН'!$F$6-'СЕТ СН'!$F$26</f>
        <v>2029.1630033899999</v>
      </c>
      <c r="R68" s="36">
        <f>SUMIFS(СВЦЭМ!$D$39:$D$782,СВЦЭМ!$A$39:$A$782,$A68,СВЦЭМ!$B$39:$B$782,R$47)+'СЕТ СН'!$F$14+СВЦЭМ!$D$10+'СЕТ СН'!$F$6-'СЕТ СН'!$F$26</f>
        <v>2035.34612307</v>
      </c>
      <c r="S68" s="36">
        <f>SUMIFS(СВЦЭМ!$D$39:$D$782,СВЦЭМ!$A$39:$A$782,$A68,СВЦЭМ!$B$39:$B$782,S$47)+'СЕТ СН'!$F$14+СВЦЭМ!$D$10+'СЕТ СН'!$F$6-'СЕТ СН'!$F$26</f>
        <v>1989.0747596199999</v>
      </c>
      <c r="T68" s="36">
        <f>SUMIFS(СВЦЭМ!$D$39:$D$782,СВЦЭМ!$A$39:$A$782,$A68,СВЦЭМ!$B$39:$B$782,T$47)+'СЕТ СН'!$F$14+СВЦЭМ!$D$10+'СЕТ СН'!$F$6-'СЕТ СН'!$F$26</f>
        <v>1896.9668435999999</v>
      </c>
      <c r="U68" s="36">
        <f>SUMIFS(СВЦЭМ!$D$39:$D$782,СВЦЭМ!$A$39:$A$782,$A68,СВЦЭМ!$B$39:$B$782,U$47)+'СЕТ СН'!$F$14+СВЦЭМ!$D$10+'СЕТ СН'!$F$6-'СЕТ СН'!$F$26</f>
        <v>1887.1831342200001</v>
      </c>
      <c r="V68" s="36">
        <f>SUMIFS(СВЦЭМ!$D$39:$D$782,СВЦЭМ!$A$39:$A$782,$A68,СВЦЭМ!$B$39:$B$782,V$47)+'СЕТ СН'!$F$14+СВЦЭМ!$D$10+'СЕТ СН'!$F$6-'СЕТ СН'!$F$26</f>
        <v>1901.33186903</v>
      </c>
      <c r="W68" s="36">
        <f>SUMIFS(СВЦЭМ!$D$39:$D$782,СВЦЭМ!$A$39:$A$782,$A68,СВЦЭМ!$B$39:$B$782,W$47)+'СЕТ СН'!$F$14+СВЦЭМ!$D$10+'СЕТ СН'!$F$6-'СЕТ СН'!$F$26</f>
        <v>1940.22208245</v>
      </c>
      <c r="X68" s="36">
        <f>SUMIFS(СВЦЭМ!$D$39:$D$782,СВЦЭМ!$A$39:$A$782,$A68,СВЦЭМ!$B$39:$B$782,X$47)+'СЕТ СН'!$F$14+СВЦЭМ!$D$10+'СЕТ СН'!$F$6-'СЕТ СН'!$F$26</f>
        <v>2022.31470182</v>
      </c>
      <c r="Y68" s="36">
        <f>SUMIFS(СВЦЭМ!$D$39:$D$782,СВЦЭМ!$A$39:$A$782,$A68,СВЦЭМ!$B$39:$B$782,Y$47)+'СЕТ СН'!$F$14+СВЦЭМ!$D$10+'СЕТ СН'!$F$6-'СЕТ СН'!$F$26</f>
        <v>2042.30241948</v>
      </c>
    </row>
    <row r="69" spans="1:25" ht="15.75" x14ac:dyDescent="0.2">
      <c r="A69" s="35">
        <f t="shared" si="1"/>
        <v>45587</v>
      </c>
      <c r="B69" s="36">
        <f>SUMIFS(СВЦЭМ!$D$39:$D$782,СВЦЭМ!$A$39:$A$782,$A69,СВЦЭМ!$B$39:$B$782,B$47)+'СЕТ СН'!$F$14+СВЦЭМ!$D$10+'СЕТ СН'!$F$6-'СЕТ СН'!$F$26</f>
        <v>2019.2961155799999</v>
      </c>
      <c r="C69" s="36">
        <f>SUMIFS(СВЦЭМ!$D$39:$D$782,СВЦЭМ!$A$39:$A$782,$A69,СВЦЭМ!$B$39:$B$782,C$47)+'СЕТ СН'!$F$14+СВЦЭМ!$D$10+'СЕТ СН'!$F$6-'СЕТ СН'!$F$26</f>
        <v>2048.8637692100001</v>
      </c>
      <c r="D69" s="36">
        <f>SUMIFS(СВЦЭМ!$D$39:$D$782,СВЦЭМ!$A$39:$A$782,$A69,СВЦЭМ!$B$39:$B$782,D$47)+'СЕТ СН'!$F$14+СВЦЭМ!$D$10+'СЕТ СН'!$F$6-'СЕТ СН'!$F$26</f>
        <v>2059.2151941500001</v>
      </c>
      <c r="E69" s="36">
        <f>SUMIFS(СВЦЭМ!$D$39:$D$782,СВЦЭМ!$A$39:$A$782,$A69,СВЦЭМ!$B$39:$B$782,E$47)+'СЕТ СН'!$F$14+СВЦЭМ!$D$10+'СЕТ СН'!$F$6-'СЕТ СН'!$F$26</f>
        <v>2132.9277478899999</v>
      </c>
      <c r="F69" s="36">
        <f>SUMIFS(СВЦЭМ!$D$39:$D$782,СВЦЭМ!$A$39:$A$782,$A69,СВЦЭМ!$B$39:$B$782,F$47)+'СЕТ СН'!$F$14+СВЦЭМ!$D$10+'СЕТ СН'!$F$6-'СЕТ СН'!$F$26</f>
        <v>2141.05672013</v>
      </c>
      <c r="G69" s="36">
        <f>SUMIFS(СВЦЭМ!$D$39:$D$782,СВЦЭМ!$A$39:$A$782,$A69,СВЦЭМ!$B$39:$B$782,G$47)+'СЕТ СН'!$F$14+СВЦЭМ!$D$10+'СЕТ СН'!$F$6-'СЕТ СН'!$F$26</f>
        <v>2123.4184031499999</v>
      </c>
      <c r="H69" s="36">
        <f>SUMIFS(СВЦЭМ!$D$39:$D$782,СВЦЭМ!$A$39:$A$782,$A69,СВЦЭМ!$B$39:$B$782,H$47)+'СЕТ СН'!$F$14+СВЦЭМ!$D$10+'СЕТ СН'!$F$6-'СЕТ СН'!$F$26</f>
        <v>2018.04752592</v>
      </c>
      <c r="I69" s="36">
        <f>SUMIFS(СВЦЭМ!$D$39:$D$782,СВЦЭМ!$A$39:$A$782,$A69,СВЦЭМ!$B$39:$B$782,I$47)+'СЕТ СН'!$F$14+СВЦЭМ!$D$10+'СЕТ СН'!$F$6-'СЕТ СН'!$F$26</f>
        <v>1938.08138495</v>
      </c>
      <c r="J69" s="36">
        <f>SUMIFS(СВЦЭМ!$D$39:$D$782,СВЦЭМ!$A$39:$A$782,$A69,СВЦЭМ!$B$39:$B$782,J$47)+'СЕТ СН'!$F$14+СВЦЭМ!$D$10+'СЕТ СН'!$F$6-'СЕТ СН'!$F$26</f>
        <v>1909.84143496</v>
      </c>
      <c r="K69" s="36">
        <f>SUMIFS(СВЦЭМ!$D$39:$D$782,СВЦЭМ!$A$39:$A$782,$A69,СВЦЭМ!$B$39:$B$782,K$47)+'СЕТ СН'!$F$14+СВЦЭМ!$D$10+'СЕТ СН'!$F$6-'СЕТ СН'!$F$26</f>
        <v>1907.4755291199999</v>
      </c>
      <c r="L69" s="36">
        <f>SUMIFS(СВЦЭМ!$D$39:$D$782,СВЦЭМ!$A$39:$A$782,$A69,СВЦЭМ!$B$39:$B$782,L$47)+'СЕТ СН'!$F$14+СВЦЭМ!$D$10+'СЕТ СН'!$F$6-'СЕТ СН'!$F$26</f>
        <v>1878.5124628799999</v>
      </c>
      <c r="M69" s="36">
        <f>SUMIFS(СВЦЭМ!$D$39:$D$782,СВЦЭМ!$A$39:$A$782,$A69,СВЦЭМ!$B$39:$B$782,M$47)+'СЕТ СН'!$F$14+СВЦЭМ!$D$10+'СЕТ СН'!$F$6-'СЕТ СН'!$F$26</f>
        <v>1874.7791374599999</v>
      </c>
      <c r="N69" s="36">
        <f>SUMIFS(СВЦЭМ!$D$39:$D$782,СВЦЭМ!$A$39:$A$782,$A69,СВЦЭМ!$B$39:$B$782,N$47)+'СЕТ СН'!$F$14+СВЦЭМ!$D$10+'СЕТ СН'!$F$6-'СЕТ СН'!$F$26</f>
        <v>1882.21809998</v>
      </c>
      <c r="O69" s="36">
        <f>SUMIFS(СВЦЭМ!$D$39:$D$782,СВЦЭМ!$A$39:$A$782,$A69,СВЦЭМ!$B$39:$B$782,O$47)+'СЕТ СН'!$F$14+СВЦЭМ!$D$10+'СЕТ СН'!$F$6-'СЕТ СН'!$F$26</f>
        <v>1859.0328503999999</v>
      </c>
      <c r="P69" s="36">
        <f>SUMIFS(СВЦЭМ!$D$39:$D$782,СВЦЭМ!$A$39:$A$782,$A69,СВЦЭМ!$B$39:$B$782,P$47)+'СЕТ СН'!$F$14+СВЦЭМ!$D$10+'СЕТ СН'!$F$6-'СЕТ СН'!$F$26</f>
        <v>1870.57598497</v>
      </c>
      <c r="Q69" s="36">
        <f>SUMIFS(СВЦЭМ!$D$39:$D$782,СВЦЭМ!$A$39:$A$782,$A69,СВЦЭМ!$B$39:$B$782,Q$47)+'СЕТ СН'!$F$14+СВЦЭМ!$D$10+'СЕТ СН'!$F$6-'СЕТ СН'!$F$26</f>
        <v>1917.29933089</v>
      </c>
      <c r="R69" s="36">
        <f>SUMIFS(СВЦЭМ!$D$39:$D$782,СВЦЭМ!$A$39:$A$782,$A69,СВЦЭМ!$B$39:$B$782,R$47)+'СЕТ СН'!$F$14+СВЦЭМ!$D$10+'СЕТ СН'!$F$6-'СЕТ СН'!$F$26</f>
        <v>1909.39010697</v>
      </c>
      <c r="S69" s="36">
        <f>SUMIFS(СВЦЭМ!$D$39:$D$782,СВЦЭМ!$A$39:$A$782,$A69,СВЦЭМ!$B$39:$B$782,S$47)+'СЕТ СН'!$F$14+СВЦЭМ!$D$10+'СЕТ СН'!$F$6-'СЕТ СН'!$F$26</f>
        <v>1888.55359116</v>
      </c>
      <c r="T69" s="36">
        <f>SUMIFS(СВЦЭМ!$D$39:$D$782,СВЦЭМ!$A$39:$A$782,$A69,СВЦЭМ!$B$39:$B$782,T$47)+'СЕТ СН'!$F$14+СВЦЭМ!$D$10+'СЕТ СН'!$F$6-'СЕТ СН'!$F$26</f>
        <v>1840.74500777</v>
      </c>
      <c r="U69" s="36">
        <f>SUMIFS(СВЦЭМ!$D$39:$D$782,СВЦЭМ!$A$39:$A$782,$A69,СВЦЭМ!$B$39:$B$782,U$47)+'СЕТ СН'!$F$14+СВЦЭМ!$D$10+'СЕТ СН'!$F$6-'СЕТ СН'!$F$26</f>
        <v>1839.4976070999999</v>
      </c>
      <c r="V69" s="36">
        <f>SUMIFS(СВЦЭМ!$D$39:$D$782,СВЦЭМ!$A$39:$A$782,$A69,СВЦЭМ!$B$39:$B$782,V$47)+'СЕТ СН'!$F$14+СВЦЭМ!$D$10+'СЕТ СН'!$F$6-'СЕТ СН'!$F$26</f>
        <v>1852.2347433999998</v>
      </c>
      <c r="W69" s="36">
        <f>SUMIFS(СВЦЭМ!$D$39:$D$782,СВЦЭМ!$A$39:$A$782,$A69,СВЦЭМ!$B$39:$B$782,W$47)+'СЕТ СН'!$F$14+СВЦЭМ!$D$10+'СЕТ СН'!$F$6-'СЕТ СН'!$F$26</f>
        <v>1857.5215073099998</v>
      </c>
      <c r="X69" s="36">
        <f>SUMIFS(СВЦЭМ!$D$39:$D$782,СВЦЭМ!$A$39:$A$782,$A69,СВЦЭМ!$B$39:$B$782,X$47)+'СЕТ СН'!$F$14+СВЦЭМ!$D$10+'СЕТ СН'!$F$6-'СЕТ СН'!$F$26</f>
        <v>1913.2264183699999</v>
      </c>
      <c r="Y69" s="36">
        <f>SUMIFS(СВЦЭМ!$D$39:$D$782,СВЦЭМ!$A$39:$A$782,$A69,СВЦЭМ!$B$39:$B$782,Y$47)+'СЕТ СН'!$F$14+СВЦЭМ!$D$10+'СЕТ СН'!$F$6-'СЕТ СН'!$F$26</f>
        <v>1948.22540946</v>
      </c>
    </row>
    <row r="70" spans="1:25" ht="15.75" x14ac:dyDescent="0.2">
      <c r="A70" s="35">
        <f t="shared" si="1"/>
        <v>45588</v>
      </c>
      <c r="B70" s="36">
        <f>SUMIFS(СВЦЭМ!$D$39:$D$782,СВЦЭМ!$A$39:$A$782,$A70,СВЦЭМ!$B$39:$B$782,B$47)+'СЕТ СН'!$F$14+СВЦЭМ!$D$10+'СЕТ СН'!$F$6-'СЕТ СН'!$F$26</f>
        <v>2039.2246641699999</v>
      </c>
      <c r="C70" s="36">
        <f>SUMIFS(СВЦЭМ!$D$39:$D$782,СВЦЭМ!$A$39:$A$782,$A70,СВЦЭМ!$B$39:$B$782,C$47)+'СЕТ СН'!$F$14+СВЦЭМ!$D$10+'СЕТ СН'!$F$6-'СЕТ СН'!$F$26</f>
        <v>2093.4753190000001</v>
      </c>
      <c r="D70" s="36">
        <f>SUMIFS(СВЦЭМ!$D$39:$D$782,СВЦЭМ!$A$39:$A$782,$A70,СВЦЭМ!$B$39:$B$782,D$47)+'СЕТ СН'!$F$14+СВЦЭМ!$D$10+'СЕТ СН'!$F$6-'СЕТ СН'!$F$26</f>
        <v>2130.0540551700001</v>
      </c>
      <c r="E70" s="36">
        <f>SUMIFS(СВЦЭМ!$D$39:$D$782,СВЦЭМ!$A$39:$A$782,$A70,СВЦЭМ!$B$39:$B$782,E$47)+'СЕТ СН'!$F$14+СВЦЭМ!$D$10+'СЕТ СН'!$F$6-'СЕТ СН'!$F$26</f>
        <v>2147.7546456200002</v>
      </c>
      <c r="F70" s="36">
        <f>SUMIFS(СВЦЭМ!$D$39:$D$782,СВЦЭМ!$A$39:$A$782,$A70,СВЦЭМ!$B$39:$B$782,F$47)+'СЕТ СН'!$F$14+СВЦЭМ!$D$10+'СЕТ СН'!$F$6-'СЕТ СН'!$F$26</f>
        <v>2133.4797557099996</v>
      </c>
      <c r="G70" s="36">
        <f>SUMIFS(СВЦЭМ!$D$39:$D$782,СВЦЭМ!$A$39:$A$782,$A70,СВЦЭМ!$B$39:$B$782,G$47)+'СЕТ СН'!$F$14+СВЦЭМ!$D$10+'СЕТ СН'!$F$6-'СЕТ СН'!$F$26</f>
        <v>2097.9339157300001</v>
      </c>
      <c r="H70" s="36">
        <f>SUMIFS(СВЦЭМ!$D$39:$D$782,СВЦЭМ!$A$39:$A$782,$A70,СВЦЭМ!$B$39:$B$782,H$47)+'СЕТ СН'!$F$14+СВЦЭМ!$D$10+'СЕТ СН'!$F$6-'СЕТ СН'!$F$26</f>
        <v>2002.37937842</v>
      </c>
      <c r="I70" s="36">
        <f>SUMIFS(СВЦЭМ!$D$39:$D$782,СВЦЭМ!$A$39:$A$782,$A70,СВЦЭМ!$B$39:$B$782,I$47)+'СЕТ СН'!$F$14+СВЦЭМ!$D$10+'СЕТ СН'!$F$6-'СЕТ СН'!$F$26</f>
        <v>1919.2043203399999</v>
      </c>
      <c r="J70" s="36">
        <f>SUMIFS(СВЦЭМ!$D$39:$D$782,СВЦЭМ!$A$39:$A$782,$A70,СВЦЭМ!$B$39:$B$782,J$47)+'СЕТ СН'!$F$14+СВЦЭМ!$D$10+'СЕТ СН'!$F$6-'СЕТ СН'!$F$26</f>
        <v>1874.3101367199999</v>
      </c>
      <c r="K70" s="36">
        <f>SUMIFS(СВЦЭМ!$D$39:$D$782,СВЦЭМ!$A$39:$A$782,$A70,СВЦЭМ!$B$39:$B$782,K$47)+'СЕТ СН'!$F$14+СВЦЭМ!$D$10+'СЕТ СН'!$F$6-'СЕТ СН'!$F$26</f>
        <v>1876.1673377</v>
      </c>
      <c r="L70" s="36">
        <f>SUMIFS(СВЦЭМ!$D$39:$D$782,СВЦЭМ!$A$39:$A$782,$A70,СВЦЭМ!$B$39:$B$782,L$47)+'СЕТ СН'!$F$14+СВЦЭМ!$D$10+'СЕТ СН'!$F$6-'СЕТ СН'!$F$26</f>
        <v>1857.85562592</v>
      </c>
      <c r="M70" s="36">
        <f>SUMIFS(СВЦЭМ!$D$39:$D$782,СВЦЭМ!$A$39:$A$782,$A70,СВЦЭМ!$B$39:$B$782,M$47)+'СЕТ СН'!$F$14+СВЦЭМ!$D$10+'СЕТ СН'!$F$6-'СЕТ СН'!$F$26</f>
        <v>1856.3404757999999</v>
      </c>
      <c r="N70" s="36">
        <f>SUMIFS(СВЦЭМ!$D$39:$D$782,СВЦЭМ!$A$39:$A$782,$A70,СВЦЭМ!$B$39:$B$782,N$47)+'СЕТ СН'!$F$14+СВЦЭМ!$D$10+'СЕТ СН'!$F$6-'СЕТ СН'!$F$26</f>
        <v>1877.76460585</v>
      </c>
      <c r="O70" s="36">
        <f>SUMIFS(СВЦЭМ!$D$39:$D$782,СВЦЭМ!$A$39:$A$782,$A70,СВЦЭМ!$B$39:$B$782,O$47)+'СЕТ СН'!$F$14+СВЦЭМ!$D$10+'СЕТ СН'!$F$6-'СЕТ СН'!$F$26</f>
        <v>1851.97709321</v>
      </c>
      <c r="P70" s="36">
        <f>SUMIFS(СВЦЭМ!$D$39:$D$782,СВЦЭМ!$A$39:$A$782,$A70,СВЦЭМ!$B$39:$B$782,P$47)+'СЕТ СН'!$F$14+СВЦЭМ!$D$10+'СЕТ СН'!$F$6-'СЕТ СН'!$F$26</f>
        <v>1870.09539666</v>
      </c>
      <c r="Q70" s="36">
        <f>SUMIFS(СВЦЭМ!$D$39:$D$782,СВЦЭМ!$A$39:$A$782,$A70,СВЦЭМ!$B$39:$B$782,Q$47)+'СЕТ СН'!$F$14+СВЦЭМ!$D$10+'СЕТ СН'!$F$6-'СЕТ СН'!$F$26</f>
        <v>1954.19882323</v>
      </c>
      <c r="R70" s="36">
        <f>SUMIFS(СВЦЭМ!$D$39:$D$782,СВЦЭМ!$A$39:$A$782,$A70,СВЦЭМ!$B$39:$B$782,R$47)+'СЕТ СН'!$F$14+СВЦЭМ!$D$10+'СЕТ СН'!$F$6-'СЕТ СН'!$F$26</f>
        <v>1950.1892069199998</v>
      </c>
      <c r="S70" s="36">
        <f>SUMIFS(СВЦЭМ!$D$39:$D$782,СВЦЭМ!$A$39:$A$782,$A70,СВЦЭМ!$B$39:$B$782,S$47)+'СЕТ СН'!$F$14+СВЦЭМ!$D$10+'СЕТ СН'!$F$6-'СЕТ СН'!$F$26</f>
        <v>1926.8439846899998</v>
      </c>
      <c r="T70" s="36">
        <f>SUMIFS(СВЦЭМ!$D$39:$D$782,СВЦЭМ!$A$39:$A$782,$A70,СВЦЭМ!$B$39:$B$782,T$47)+'СЕТ СН'!$F$14+СВЦЭМ!$D$10+'СЕТ СН'!$F$6-'СЕТ СН'!$F$26</f>
        <v>1870.97197241</v>
      </c>
      <c r="U70" s="36">
        <f>SUMIFS(СВЦЭМ!$D$39:$D$782,СВЦЭМ!$A$39:$A$782,$A70,СВЦЭМ!$B$39:$B$782,U$47)+'СЕТ СН'!$F$14+СВЦЭМ!$D$10+'СЕТ СН'!$F$6-'СЕТ СН'!$F$26</f>
        <v>1865.03257242</v>
      </c>
      <c r="V70" s="36">
        <f>SUMIFS(СВЦЭМ!$D$39:$D$782,СВЦЭМ!$A$39:$A$782,$A70,СВЦЭМ!$B$39:$B$782,V$47)+'СЕТ СН'!$F$14+СВЦЭМ!$D$10+'СЕТ СН'!$F$6-'СЕТ СН'!$F$26</f>
        <v>1878.37935165</v>
      </c>
      <c r="W70" s="36">
        <f>SUMIFS(СВЦЭМ!$D$39:$D$782,СВЦЭМ!$A$39:$A$782,$A70,СВЦЭМ!$B$39:$B$782,W$47)+'СЕТ СН'!$F$14+СВЦЭМ!$D$10+'СЕТ СН'!$F$6-'СЕТ СН'!$F$26</f>
        <v>1824.4104367499999</v>
      </c>
      <c r="X70" s="36">
        <f>SUMIFS(СВЦЭМ!$D$39:$D$782,СВЦЭМ!$A$39:$A$782,$A70,СВЦЭМ!$B$39:$B$782,X$47)+'СЕТ СН'!$F$14+СВЦЭМ!$D$10+'СЕТ СН'!$F$6-'СЕТ СН'!$F$26</f>
        <v>1873.2758210699999</v>
      </c>
      <c r="Y70" s="36">
        <f>SUMIFS(СВЦЭМ!$D$39:$D$782,СВЦЭМ!$A$39:$A$782,$A70,СВЦЭМ!$B$39:$B$782,Y$47)+'СЕТ СН'!$F$14+СВЦЭМ!$D$10+'СЕТ СН'!$F$6-'СЕТ СН'!$F$26</f>
        <v>1859.6338905799998</v>
      </c>
    </row>
    <row r="71" spans="1:25" ht="15.75" x14ac:dyDescent="0.2">
      <c r="A71" s="35">
        <f t="shared" si="1"/>
        <v>45589</v>
      </c>
      <c r="B71" s="36">
        <f>SUMIFS(СВЦЭМ!$D$39:$D$782,СВЦЭМ!$A$39:$A$782,$A71,СВЦЭМ!$B$39:$B$782,B$47)+'СЕТ СН'!$F$14+СВЦЭМ!$D$10+'СЕТ СН'!$F$6-'СЕТ СН'!$F$26</f>
        <v>1983.7488720599999</v>
      </c>
      <c r="C71" s="36">
        <f>SUMIFS(СВЦЭМ!$D$39:$D$782,СВЦЭМ!$A$39:$A$782,$A71,СВЦЭМ!$B$39:$B$782,C$47)+'СЕТ СН'!$F$14+СВЦЭМ!$D$10+'СЕТ СН'!$F$6-'СЕТ СН'!$F$26</f>
        <v>2018.0683207299999</v>
      </c>
      <c r="D71" s="36">
        <f>SUMIFS(СВЦЭМ!$D$39:$D$782,СВЦЭМ!$A$39:$A$782,$A71,СВЦЭМ!$B$39:$B$782,D$47)+'СЕТ СН'!$F$14+СВЦЭМ!$D$10+'СЕТ СН'!$F$6-'СЕТ СН'!$F$26</f>
        <v>2073.3081189600002</v>
      </c>
      <c r="E71" s="36">
        <f>SUMIFS(СВЦЭМ!$D$39:$D$782,СВЦЭМ!$A$39:$A$782,$A71,СВЦЭМ!$B$39:$B$782,E$47)+'СЕТ СН'!$F$14+СВЦЭМ!$D$10+'СЕТ СН'!$F$6-'СЕТ СН'!$F$26</f>
        <v>2093.8561476</v>
      </c>
      <c r="F71" s="36">
        <f>SUMIFS(СВЦЭМ!$D$39:$D$782,СВЦЭМ!$A$39:$A$782,$A71,СВЦЭМ!$B$39:$B$782,F$47)+'СЕТ СН'!$F$14+СВЦЭМ!$D$10+'СЕТ СН'!$F$6-'СЕТ СН'!$F$26</f>
        <v>2099.0180552699999</v>
      </c>
      <c r="G71" s="36">
        <f>SUMIFS(СВЦЭМ!$D$39:$D$782,СВЦЭМ!$A$39:$A$782,$A71,СВЦЭМ!$B$39:$B$782,G$47)+'СЕТ СН'!$F$14+СВЦЭМ!$D$10+'СЕТ СН'!$F$6-'СЕТ СН'!$F$26</f>
        <v>2075.4644944500001</v>
      </c>
      <c r="H71" s="36">
        <f>SUMIFS(СВЦЭМ!$D$39:$D$782,СВЦЭМ!$A$39:$A$782,$A71,СВЦЭМ!$B$39:$B$782,H$47)+'СЕТ СН'!$F$14+СВЦЭМ!$D$10+'СЕТ СН'!$F$6-'СЕТ СН'!$F$26</f>
        <v>1981.71987833</v>
      </c>
      <c r="I71" s="36">
        <f>SUMIFS(СВЦЭМ!$D$39:$D$782,СВЦЭМ!$A$39:$A$782,$A71,СВЦЭМ!$B$39:$B$782,I$47)+'СЕТ СН'!$F$14+СВЦЭМ!$D$10+'СЕТ СН'!$F$6-'СЕТ СН'!$F$26</f>
        <v>1897.8484765799999</v>
      </c>
      <c r="J71" s="36">
        <f>SUMIFS(СВЦЭМ!$D$39:$D$782,СВЦЭМ!$A$39:$A$782,$A71,СВЦЭМ!$B$39:$B$782,J$47)+'СЕТ СН'!$F$14+СВЦЭМ!$D$10+'СЕТ СН'!$F$6-'СЕТ СН'!$F$26</f>
        <v>1844.9474083499999</v>
      </c>
      <c r="K71" s="36">
        <f>SUMIFS(СВЦЭМ!$D$39:$D$782,СВЦЭМ!$A$39:$A$782,$A71,СВЦЭМ!$B$39:$B$782,K$47)+'СЕТ СН'!$F$14+СВЦЭМ!$D$10+'СЕТ СН'!$F$6-'СЕТ СН'!$F$26</f>
        <v>1818.64650282</v>
      </c>
      <c r="L71" s="36">
        <f>SUMIFS(СВЦЭМ!$D$39:$D$782,СВЦЭМ!$A$39:$A$782,$A71,СВЦЭМ!$B$39:$B$782,L$47)+'СЕТ СН'!$F$14+СВЦЭМ!$D$10+'СЕТ СН'!$F$6-'СЕТ СН'!$F$26</f>
        <v>1790.3527861799998</v>
      </c>
      <c r="M71" s="36">
        <f>SUMIFS(СВЦЭМ!$D$39:$D$782,СВЦЭМ!$A$39:$A$782,$A71,СВЦЭМ!$B$39:$B$782,M$47)+'СЕТ СН'!$F$14+СВЦЭМ!$D$10+'СЕТ СН'!$F$6-'СЕТ СН'!$F$26</f>
        <v>1805.9172873299999</v>
      </c>
      <c r="N71" s="36">
        <f>SUMIFS(СВЦЭМ!$D$39:$D$782,СВЦЭМ!$A$39:$A$782,$A71,СВЦЭМ!$B$39:$B$782,N$47)+'СЕТ СН'!$F$14+СВЦЭМ!$D$10+'СЕТ СН'!$F$6-'СЕТ СН'!$F$26</f>
        <v>1823.46504899</v>
      </c>
      <c r="O71" s="36">
        <f>SUMIFS(СВЦЭМ!$D$39:$D$782,СВЦЭМ!$A$39:$A$782,$A71,СВЦЭМ!$B$39:$B$782,O$47)+'СЕТ СН'!$F$14+СВЦЭМ!$D$10+'СЕТ СН'!$F$6-'СЕТ СН'!$F$26</f>
        <v>1844.0330827400001</v>
      </c>
      <c r="P71" s="36">
        <f>SUMIFS(СВЦЭМ!$D$39:$D$782,СВЦЭМ!$A$39:$A$782,$A71,СВЦЭМ!$B$39:$B$782,P$47)+'СЕТ СН'!$F$14+СВЦЭМ!$D$10+'СЕТ СН'!$F$6-'СЕТ СН'!$F$26</f>
        <v>1857.49566192</v>
      </c>
      <c r="Q71" s="36">
        <f>SUMIFS(СВЦЭМ!$D$39:$D$782,СВЦЭМ!$A$39:$A$782,$A71,СВЦЭМ!$B$39:$B$782,Q$47)+'СЕТ СН'!$F$14+СВЦЭМ!$D$10+'СЕТ СН'!$F$6-'СЕТ СН'!$F$26</f>
        <v>1876.45074944</v>
      </c>
      <c r="R71" s="36">
        <f>SUMIFS(СВЦЭМ!$D$39:$D$782,СВЦЭМ!$A$39:$A$782,$A71,СВЦЭМ!$B$39:$B$782,R$47)+'СЕТ СН'!$F$14+СВЦЭМ!$D$10+'СЕТ СН'!$F$6-'СЕТ СН'!$F$26</f>
        <v>1828.3212968299999</v>
      </c>
      <c r="S71" s="36">
        <f>SUMIFS(СВЦЭМ!$D$39:$D$782,СВЦЭМ!$A$39:$A$782,$A71,СВЦЭМ!$B$39:$B$782,S$47)+'СЕТ СН'!$F$14+СВЦЭМ!$D$10+'СЕТ СН'!$F$6-'СЕТ СН'!$F$26</f>
        <v>1864.60948824</v>
      </c>
      <c r="T71" s="36">
        <f>SUMIFS(СВЦЭМ!$D$39:$D$782,СВЦЭМ!$A$39:$A$782,$A71,СВЦЭМ!$B$39:$B$782,T$47)+'СЕТ СН'!$F$14+СВЦЭМ!$D$10+'СЕТ СН'!$F$6-'СЕТ СН'!$F$26</f>
        <v>1776.3815057699999</v>
      </c>
      <c r="U71" s="36">
        <f>SUMIFS(СВЦЭМ!$D$39:$D$782,СВЦЭМ!$A$39:$A$782,$A71,СВЦЭМ!$B$39:$B$782,U$47)+'СЕТ СН'!$F$14+СВЦЭМ!$D$10+'СЕТ СН'!$F$6-'СЕТ СН'!$F$26</f>
        <v>1780.6947635199999</v>
      </c>
      <c r="V71" s="36">
        <f>SUMIFS(СВЦЭМ!$D$39:$D$782,СВЦЭМ!$A$39:$A$782,$A71,СВЦЭМ!$B$39:$B$782,V$47)+'СЕТ СН'!$F$14+СВЦЭМ!$D$10+'СЕТ СН'!$F$6-'СЕТ СН'!$F$26</f>
        <v>1801.5534875999999</v>
      </c>
      <c r="W71" s="36">
        <f>SUMIFS(СВЦЭМ!$D$39:$D$782,СВЦЭМ!$A$39:$A$782,$A71,СВЦЭМ!$B$39:$B$782,W$47)+'СЕТ СН'!$F$14+СВЦЭМ!$D$10+'СЕТ СН'!$F$6-'СЕТ СН'!$F$26</f>
        <v>1830.9113327600001</v>
      </c>
      <c r="X71" s="36">
        <f>SUMIFS(СВЦЭМ!$D$39:$D$782,СВЦЭМ!$A$39:$A$782,$A71,СВЦЭМ!$B$39:$B$782,X$47)+'СЕТ СН'!$F$14+СВЦЭМ!$D$10+'СЕТ СН'!$F$6-'СЕТ СН'!$F$26</f>
        <v>1866.8913782</v>
      </c>
      <c r="Y71" s="36">
        <f>SUMIFS(СВЦЭМ!$D$39:$D$782,СВЦЭМ!$A$39:$A$782,$A71,СВЦЭМ!$B$39:$B$782,Y$47)+'СЕТ СН'!$F$14+СВЦЭМ!$D$10+'СЕТ СН'!$F$6-'СЕТ СН'!$F$26</f>
        <v>1909.7508972999999</v>
      </c>
    </row>
    <row r="72" spans="1:25" ht="15.75" x14ac:dyDescent="0.2">
      <c r="A72" s="35">
        <f t="shared" si="1"/>
        <v>45590</v>
      </c>
      <c r="B72" s="36">
        <f>SUMIFS(СВЦЭМ!$D$39:$D$782,СВЦЭМ!$A$39:$A$782,$A72,СВЦЭМ!$B$39:$B$782,B$47)+'СЕТ СН'!$F$14+СВЦЭМ!$D$10+'СЕТ СН'!$F$6-'СЕТ СН'!$F$26</f>
        <v>1875.4622801099999</v>
      </c>
      <c r="C72" s="36">
        <f>SUMIFS(СВЦЭМ!$D$39:$D$782,СВЦЭМ!$A$39:$A$782,$A72,СВЦЭМ!$B$39:$B$782,C$47)+'СЕТ СН'!$F$14+СВЦЭМ!$D$10+'СЕТ СН'!$F$6-'СЕТ СН'!$F$26</f>
        <v>1935.6040303499999</v>
      </c>
      <c r="D72" s="36">
        <f>SUMIFS(СВЦЭМ!$D$39:$D$782,СВЦЭМ!$A$39:$A$782,$A72,СВЦЭМ!$B$39:$B$782,D$47)+'СЕТ СН'!$F$14+СВЦЭМ!$D$10+'СЕТ СН'!$F$6-'СЕТ СН'!$F$26</f>
        <v>1968.4727117299999</v>
      </c>
      <c r="E72" s="36">
        <f>SUMIFS(СВЦЭМ!$D$39:$D$782,СВЦЭМ!$A$39:$A$782,$A72,СВЦЭМ!$B$39:$B$782,E$47)+'СЕТ СН'!$F$14+СВЦЭМ!$D$10+'СЕТ СН'!$F$6-'СЕТ СН'!$F$26</f>
        <v>1987.4444946399999</v>
      </c>
      <c r="F72" s="36">
        <f>SUMIFS(СВЦЭМ!$D$39:$D$782,СВЦЭМ!$A$39:$A$782,$A72,СВЦЭМ!$B$39:$B$782,F$47)+'СЕТ СН'!$F$14+СВЦЭМ!$D$10+'СЕТ СН'!$F$6-'СЕТ СН'!$F$26</f>
        <v>1976.9348969799998</v>
      </c>
      <c r="G72" s="36">
        <f>SUMIFS(СВЦЭМ!$D$39:$D$782,СВЦЭМ!$A$39:$A$782,$A72,СВЦЭМ!$B$39:$B$782,G$47)+'СЕТ СН'!$F$14+СВЦЭМ!$D$10+'СЕТ СН'!$F$6-'СЕТ СН'!$F$26</f>
        <v>2027.91673567</v>
      </c>
      <c r="H72" s="36">
        <f>SUMIFS(СВЦЭМ!$D$39:$D$782,СВЦЭМ!$A$39:$A$782,$A72,СВЦЭМ!$B$39:$B$782,H$47)+'СЕТ СН'!$F$14+СВЦЭМ!$D$10+'СЕТ СН'!$F$6-'СЕТ СН'!$F$26</f>
        <v>1991.13242354</v>
      </c>
      <c r="I72" s="36">
        <f>SUMIFS(СВЦЭМ!$D$39:$D$782,СВЦЭМ!$A$39:$A$782,$A72,СВЦЭМ!$B$39:$B$782,I$47)+'СЕТ СН'!$F$14+СВЦЭМ!$D$10+'СЕТ СН'!$F$6-'СЕТ СН'!$F$26</f>
        <v>1920.4592046499999</v>
      </c>
      <c r="J72" s="36">
        <f>SUMIFS(СВЦЭМ!$D$39:$D$782,СВЦЭМ!$A$39:$A$782,$A72,СВЦЭМ!$B$39:$B$782,J$47)+'СЕТ СН'!$F$14+СВЦЭМ!$D$10+'СЕТ СН'!$F$6-'СЕТ СН'!$F$26</f>
        <v>1844.90843258</v>
      </c>
      <c r="K72" s="36">
        <f>SUMIFS(СВЦЭМ!$D$39:$D$782,СВЦЭМ!$A$39:$A$782,$A72,СВЦЭМ!$B$39:$B$782,K$47)+'СЕТ СН'!$F$14+СВЦЭМ!$D$10+'СЕТ СН'!$F$6-'СЕТ СН'!$F$26</f>
        <v>1821.69009433</v>
      </c>
      <c r="L72" s="36">
        <f>SUMIFS(СВЦЭМ!$D$39:$D$782,СВЦЭМ!$A$39:$A$782,$A72,СВЦЭМ!$B$39:$B$782,L$47)+'СЕТ СН'!$F$14+СВЦЭМ!$D$10+'СЕТ СН'!$F$6-'СЕТ СН'!$F$26</f>
        <v>1815.2106317499999</v>
      </c>
      <c r="M72" s="36">
        <f>SUMIFS(СВЦЭМ!$D$39:$D$782,СВЦЭМ!$A$39:$A$782,$A72,СВЦЭМ!$B$39:$B$782,M$47)+'СЕТ СН'!$F$14+СВЦЭМ!$D$10+'СЕТ СН'!$F$6-'СЕТ СН'!$F$26</f>
        <v>1809.1009324199999</v>
      </c>
      <c r="N72" s="36">
        <f>SUMIFS(СВЦЭМ!$D$39:$D$782,СВЦЭМ!$A$39:$A$782,$A72,СВЦЭМ!$B$39:$B$782,N$47)+'СЕТ СН'!$F$14+СВЦЭМ!$D$10+'СЕТ СН'!$F$6-'СЕТ СН'!$F$26</f>
        <v>1842.1907583499999</v>
      </c>
      <c r="O72" s="36">
        <f>SUMIFS(СВЦЭМ!$D$39:$D$782,СВЦЭМ!$A$39:$A$782,$A72,СВЦЭМ!$B$39:$B$782,O$47)+'СЕТ СН'!$F$14+СВЦЭМ!$D$10+'СЕТ СН'!$F$6-'СЕТ СН'!$F$26</f>
        <v>1804.76299853</v>
      </c>
      <c r="P72" s="36">
        <f>SUMIFS(СВЦЭМ!$D$39:$D$782,СВЦЭМ!$A$39:$A$782,$A72,СВЦЭМ!$B$39:$B$782,P$47)+'СЕТ СН'!$F$14+СВЦЭМ!$D$10+'СЕТ СН'!$F$6-'СЕТ СН'!$F$26</f>
        <v>1803.2510229699999</v>
      </c>
      <c r="Q72" s="36">
        <f>SUMIFS(СВЦЭМ!$D$39:$D$782,СВЦЭМ!$A$39:$A$782,$A72,СВЦЭМ!$B$39:$B$782,Q$47)+'СЕТ СН'!$F$14+СВЦЭМ!$D$10+'СЕТ СН'!$F$6-'СЕТ СН'!$F$26</f>
        <v>1872.91936106</v>
      </c>
      <c r="R72" s="36">
        <f>SUMIFS(СВЦЭМ!$D$39:$D$782,СВЦЭМ!$A$39:$A$782,$A72,СВЦЭМ!$B$39:$B$782,R$47)+'СЕТ СН'!$F$14+СВЦЭМ!$D$10+'СЕТ СН'!$F$6-'СЕТ СН'!$F$26</f>
        <v>1861.0775444199999</v>
      </c>
      <c r="S72" s="36">
        <f>SUMIFS(СВЦЭМ!$D$39:$D$782,СВЦЭМ!$A$39:$A$782,$A72,СВЦЭМ!$B$39:$B$782,S$47)+'СЕТ СН'!$F$14+СВЦЭМ!$D$10+'СЕТ СН'!$F$6-'СЕТ СН'!$F$26</f>
        <v>1824.4764085299998</v>
      </c>
      <c r="T72" s="36">
        <f>SUMIFS(СВЦЭМ!$D$39:$D$782,СВЦЭМ!$A$39:$A$782,$A72,СВЦЭМ!$B$39:$B$782,T$47)+'СЕТ СН'!$F$14+СВЦЭМ!$D$10+'СЕТ СН'!$F$6-'СЕТ СН'!$F$26</f>
        <v>1750.6661747999999</v>
      </c>
      <c r="U72" s="36">
        <f>SUMIFS(СВЦЭМ!$D$39:$D$782,СВЦЭМ!$A$39:$A$782,$A72,СВЦЭМ!$B$39:$B$782,U$47)+'СЕТ СН'!$F$14+СВЦЭМ!$D$10+'СЕТ СН'!$F$6-'СЕТ СН'!$F$26</f>
        <v>1761.8006270399999</v>
      </c>
      <c r="V72" s="36">
        <f>SUMIFS(СВЦЭМ!$D$39:$D$782,СВЦЭМ!$A$39:$A$782,$A72,СВЦЭМ!$B$39:$B$782,V$47)+'СЕТ СН'!$F$14+СВЦЭМ!$D$10+'СЕТ СН'!$F$6-'СЕТ СН'!$F$26</f>
        <v>1794.9332096399999</v>
      </c>
      <c r="W72" s="36">
        <f>SUMIFS(СВЦЭМ!$D$39:$D$782,СВЦЭМ!$A$39:$A$782,$A72,СВЦЭМ!$B$39:$B$782,W$47)+'СЕТ СН'!$F$14+СВЦЭМ!$D$10+'СЕТ СН'!$F$6-'СЕТ СН'!$F$26</f>
        <v>1807.7950211699999</v>
      </c>
      <c r="X72" s="36">
        <f>SUMIFS(СВЦЭМ!$D$39:$D$782,СВЦЭМ!$A$39:$A$782,$A72,СВЦЭМ!$B$39:$B$782,X$47)+'СЕТ СН'!$F$14+СВЦЭМ!$D$10+'СЕТ СН'!$F$6-'СЕТ СН'!$F$26</f>
        <v>1864.9153090899999</v>
      </c>
      <c r="Y72" s="36">
        <f>SUMIFS(СВЦЭМ!$D$39:$D$782,СВЦЭМ!$A$39:$A$782,$A72,СВЦЭМ!$B$39:$B$782,Y$47)+'СЕТ СН'!$F$14+СВЦЭМ!$D$10+'СЕТ СН'!$F$6-'СЕТ СН'!$F$26</f>
        <v>1984.97448115</v>
      </c>
    </row>
    <row r="73" spans="1:25" ht="15.75" x14ac:dyDescent="0.2">
      <c r="A73" s="35">
        <f t="shared" si="1"/>
        <v>45591</v>
      </c>
      <c r="B73" s="36">
        <f>SUMIFS(СВЦЭМ!$D$39:$D$782,СВЦЭМ!$A$39:$A$782,$A73,СВЦЭМ!$B$39:$B$782,B$47)+'СЕТ СН'!$F$14+СВЦЭМ!$D$10+'СЕТ СН'!$F$6-'СЕТ СН'!$F$26</f>
        <v>1936.3614633699999</v>
      </c>
      <c r="C73" s="36">
        <f>SUMIFS(СВЦЭМ!$D$39:$D$782,СВЦЭМ!$A$39:$A$782,$A73,СВЦЭМ!$B$39:$B$782,C$47)+'СЕТ СН'!$F$14+СВЦЭМ!$D$10+'СЕТ СН'!$F$6-'СЕТ СН'!$F$26</f>
        <v>2011.42108076</v>
      </c>
      <c r="D73" s="36">
        <f>SUMIFS(СВЦЭМ!$D$39:$D$782,СВЦЭМ!$A$39:$A$782,$A73,СВЦЭМ!$B$39:$B$782,D$47)+'СЕТ СН'!$F$14+СВЦЭМ!$D$10+'СЕТ СН'!$F$6-'СЕТ СН'!$F$26</f>
        <v>2032.7872286499999</v>
      </c>
      <c r="E73" s="36">
        <f>SUMIFS(СВЦЭМ!$D$39:$D$782,СВЦЭМ!$A$39:$A$782,$A73,СВЦЭМ!$B$39:$B$782,E$47)+'СЕТ СН'!$F$14+СВЦЭМ!$D$10+'СЕТ СН'!$F$6-'СЕТ СН'!$F$26</f>
        <v>2037.17556307</v>
      </c>
      <c r="F73" s="36">
        <f>SUMIFS(СВЦЭМ!$D$39:$D$782,СВЦЭМ!$A$39:$A$782,$A73,СВЦЭМ!$B$39:$B$782,F$47)+'СЕТ СН'!$F$14+СВЦЭМ!$D$10+'СЕТ СН'!$F$6-'СЕТ СН'!$F$26</f>
        <v>2059.5221701999999</v>
      </c>
      <c r="G73" s="36">
        <f>SUMIFS(СВЦЭМ!$D$39:$D$782,СВЦЭМ!$A$39:$A$782,$A73,СВЦЭМ!$B$39:$B$782,G$47)+'СЕТ СН'!$F$14+СВЦЭМ!$D$10+'СЕТ СН'!$F$6-'СЕТ СН'!$F$26</f>
        <v>2039.30773374</v>
      </c>
      <c r="H73" s="36">
        <f>SUMIFS(СВЦЭМ!$D$39:$D$782,СВЦЭМ!$A$39:$A$782,$A73,СВЦЭМ!$B$39:$B$782,H$47)+'СЕТ СН'!$F$14+СВЦЭМ!$D$10+'СЕТ СН'!$F$6-'СЕТ СН'!$F$26</f>
        <v>1988.34818038</v>
      </c>
      <c r="I73" s="36">
        <f>SUMIFS(СВЦЭМ!$D$39:$D$782,СВЦЭМ!$A$39:$A$782,$A73,СВЦЭМ!$B$39:$B$782,I$47)+'СЕТ СН'!$F$14+СВЦЭМ!$D$10+'СЕТ СН'!$F$6-'СЕТ СН'!$F$26</f>
        <v>1965.6943297599998</v>
      </c>
      <c r="J73" s="36">
        <f>SUMIFS(СВЦЭМ!$D$39:$D$782,СВЦЭМ!$A$39:$A$782,$A73,СВЦЭМ!$B$39:$B$782,J$47)+'СЕТ СН'!$F$14+СВЦЭМ!$D$10+'СЕТ СН'!$F$6-'СЕТ СН'!$F$26</f>
        <v>1884.7904689</v>
      </c>
      <c r="K73" s="36">
        <f>SUMIFS(СВЦЭМ!$D$39:$D$782,СВЦЭМ!$A$39:$A$782,$A73,СВЦЭМ!$B$39:$B$782,K$47)+'СЕТ СН'!$F$14+СВЦЭМ!$D$10+'СЕТ СН'!$F$6-'СЕТ СН'!$F$26</f>
        <v>1799.4482563899999</v>
      </c>
      <c r="L73" s="36">
        <f>SUMIFS(СВЦЭМ!$D$39:$D$782,СВЦЭМ!$A$39:$A$782,$A73,СВЦЭМ!$B$39:$B$782,L$47)+'СЕТ СН'!$F$14+СВЦЭМ!$D$10+'СЕТ СН'!$F$6-'СЕТ СН'!$F$26</f>
        <v>1746.0695783599999</v>
      </c>
      <c r="M73" s="36">
        <f>SUMIFS(СВЦЭМ!$D$39:$D$782,СВЦЭМ!$A$39:$A$782,$A73,СВЦЭМ!$B$39:$B$782,M$47)+'СЕТ СН'!$F$14+СВЦЭМ!$D$10+'СЕТ СН'!$F$6-'СЕТ СН'!$F$26</f>
        <v>1745.54949532</v>
      </c>
      <c r="N73" s="36">
        <f>SUMIFS(СВЦЭМ!$D$39:$D$782,СВЦЭМ!$A$39:$A$782,$A73,СВЦЭМ!$B$39:$B$782,N$47)+'СЕТ СН'!$F$14+СВЦЭМ!$D$10+'СЕТ СН'!$F$6-'СЕТ СН'!$F$26</f>
        <v>1759.9959900199999</v>
      </c>
      <c r="O73" s="36">
        <f>SUMIFS(СВЦЭМ!$D$39:$D$782,СВЦЭМ!$A$39:$A$782,$A73,СВЦЭМ!$B$39:$B$782,O$47)+'СЕТ СН'!$F$14+СВЦЭМ!$D$10+'СЕТ СН'!$F$6-'СЕТ СН'!$F$26</f>
        <v>1778.4278639699999</v>
      </c>
      <c r="P73" s="36">
        <f>SUMIFS(СВЦЭМ!$D$39:$D$782,СВЦЭМ!$A$39:$A$782,$A73,СВЦЭМ!$B$39:$B$782,P$47)+'СЕТ СН'!$F$14+СВЦЭМ!$D$10+'СЕТ СН'!$F$6-'СЕТ СН'!$F$26</f>
        <v>1780.9867703699999</v>
      </c>
      <c r="Q73" s="36">
        <f>SUMIFS(СВЦЭМ!$D$39:$D$782,СВЦЭМ!$A$39:$A$782,$A73,СВЦЭМ!$B$39:$B$782,Q$47)+'СЕТ СН'!$F$14+СВЦЭМ!$D$10+'СЕТ СН'!$F$6-'СЕТ СН'!$F$26</f>
        <v>1785.15886247</v>
      </c>
      <c r="R73" s="36">
        <f>SUMIFS(СВЦЭМ!$D$39:$D$782,СВЦЭМ!$A$39:$A$782,$A73,СВЦЭМ!$B$39:$B$782,R$47)+'СЕТ СН'!$F$14+СВЦЭМ!$D$10+'СЕТ СН'!$F$6-'СЕТ СН'!$F$26</f>
        <v>1802.76739617</v>
      </c>
      <c r="S73" s="36">
        <f>SUMIFS(СВЦЭМ!$D$39:$D$782,СВЦЭМ!$A$39:$A$782,$A73,СВЦЭМ!$B$39:$B$782,S$47)+'СЕТ СН'!$F$14+СВЦЭМ!$D$10+'СЕТ СН'!$F$6-'СЕТ СН'!$F$26</f>
        <v>1799.55181315</v>
      </c>
      <c r="T73" s="36">
        <f>SUMIFS(СВЦЭМ!$D$39:$D$782,СВЦЭМ!$A$39:$A$782,$A73,СВЦЭМ!$B$39:$B$782,T$47)+'СЕТ СН'!$F$14+СВЦЭМ!$D$10+'СЕТ СН'!$F$6-'СЕТ СН'!$F$26</f>
        <v>1731.54115903</v>
      </c>
      <c r="U73" s="36">
        <f>SUMIFS(СВЦЭМ!$D$39:$D$782,СВЦЭМ!$A$39:$A$782,$A73,СВЦЭМ!$B$39:$B$782,U$47)+'СЕТ СН'!$F$14+СВЦЭМ!$D$10+'СЕТ СН'!$F$6-'СЕТ СН'!$F$26</f>
        <v>1732.3538800199999</v>
      </c>
      <c r="V73" s="36">
        <f>SUMIFS(СВЦЭМ!$D$39:$D$782,СВЦЭМ!$A$39:$A$782,$A73,СВЦЭМ!$B$39:$B$782,V$47)+'СЕТ СН'!$F$14+СВЦЭМ!$D$10+'СЕТ СН'!$F$6-'СЕТ СН'!$F$26</f>
        <v>1754.0261408899999</v>
      </c>
      <c r="W73" s="36">
        <f>SUMIFS(СВЦЭМ!$D$39:$D$782,СВЦЭМ!$A$39:$A$782,$A73,СВЦЭМ!$B$39:$B$782,W$47)+'СЕТ СН'!$F$14+СВЦЭМ!$D$10+'СЕТ СН'!$F$6-'СЕТ СН'!$F$26</f>
        <v>1747.1266434199999</v>
      </c>
      <c r="X73" s="36">
        <f>SUMIFS(СВЦЭМ!$D$39:$D$782,СВЦЭМ!$A$39:$A$782,$A73,СВЦЭМ!$B$39:$B$782,X$47)+'СЕТ СН'!$F$14+СВЦЭМ!$D$10+'СЕТ СН'!$F$6-'СЕТ СН'!$F$26</f>
        <v>1793.1655653399998</v>
      </c>
      <c r="Y73" s="36">
        <f>SUMIFS(СВЦЭМ!$D$39:$D$782,СВЦЭМ!$A$39:$A$782,$A73,СВЦЭМ!$B$39:$B$782,Y$47)+'СЕТ СН'!$F$14+СВЦЭМ!$D$10+'СЕТ СН'!$F$6-'СЕТ СН'!$F$26</f>
        <v>1861.51776827</v>
      </c>
    </row>
    <row r="74" spans="1:25" ht="15.75" x14ac:dyDescent="0.2">
      <c r="A74" s="35">
        <f t="shared" si="1"/>
        <v>45592</v>
      </c>
      <c r="B74" s="36">
        <f>SUMIFS(СВЦЭМ!$D$39:$D$782,СВЦЭМ!$A$39:$A$782,$A74,СВЦЭМ!$B$39:$B$782,B$47)+'СЕТ СН'!$F$14+СВЦЭМ!$D$10+'СЕТ СН'!$F$6-'СЕТ СН'!$F$26</f>
        <v>1860.2588512699999</v>
      </c>
      <c r="C74" s="36">
        <f>SUMIFS(СВЦЭМ!$D$39:$D$782,СВЦЭМ!$A$39:$A$782,$A74,СВЦЭМ!$B$39:$B$782,C$47)+'СЕТ СН'!$F$14+СВЦЭМ!$D$10+'СЕТ СН'!$F$6-'СЕТ СН'!$F$26</f>
        <v>1927.7892224899999</v>
      </c>
      <c r="D74" s="36">
        <f>SUMIFS(СВЦЭМ!$D$39:$D$782,СВЦЭМ!$A$39:$A$782,$A74,СВЦЭМ!$B$39:$B$782,D$47)+'СЕТ СН'!$F$14+СВЦЭМ!$D$10+'СЕТ СН'!$F$6-'СЕТ СН'!$F$26</f>
        <v>1954.8613394399999</v>
      </c>
      <c r="E74" s="36">
        <f>SUMIFS(СВЦЭМ!$D$39:$D$782,СВЦЭМ!$A$39:$A$782,$A74,СВЦЭМ!$B$39:$B$782,E$47)+'СЕТ СН'!$F$14+СВЦЭМ!$D$10+'СЕТ СН'!$F$6-'СЕТ СН'!$F$26</f>
        <v>1975.19862244</v>
      </c>
      <c r="F74" s="36">
        <f>SUMIFS(СВЦЭМ!$D$39:$D$782,СВЦЭМ!$A$39:$A$782,$A74,СВЦЭМ!$B$39:$B$782,F$47)+'СЕТ СН'!$F$14+СВЦЭМ!$D$10+'СЕТ СН'!$F$6-'СЕТ СН'!$F$26</f>
        <v>1983.4220583199999</v>
      </c>
      <c r="G74" s="36">
        <f>SUMIFS(СВЦЭМ!$D$39:$D$782,СВЦЭМ!$A$39:$A$782,$A74,СВЦЭМ!$B$39:$B$782,G$47)+'СЕТ СН'!$F$14+СВЦЭМ!$D$10+'СЕТ СН'!$F$6-'СЕТ СН'!$F$26</f>
        <v>1960.13317869</v>
      </c>
      <c r="H74" s="36">
        <f>SUMIFS(СВЦЭМ!$D$39:$D$782,СВЦЭМ!$A$39:$A$782,$A74,СВЦЭМ!$B$39:$B$782,H$47)+'СЕТ СН'!$F$14+СВЦЭМ!$D$10+'СЕТ СН'!$F$6-'СЕТ СН'!$F$26</f>
        <v>1921.3504424</v>
      </c>
      <c r="I74" s="36">
        <f>SUMIFS(СВЦЭМ!$D$39:$D$782,СВЦЭМ!$A$39:$A$782,$A74,СВЦЭМ!$B$39:$B$782,I$47)+'СЕТ СН'!$F$14+СВЦЭМ!$D$10+'СЕТ СН'!$F$6-'СЕТ СН'!$F$26</f>
        <v>1900.8384108499999</v>
      </c>
      <c r="J74" s="36">
        <f>SUMIFS(СВЦЭМ!$D$39:$D$782,СВЦЭМ!$A$39:$A$782,$A74,СВЦЭМ!$B$39:$B$782,J$47)+'СЕТ СН'!$F$14+СВЦЭМ!$D$10+'СЕТ СН'!$F$6-'СЕТ СН'!$F$26</f>
        <v>1800.9800660999999</v>
      </c>
      <c r="K74" s="36">
        <f>SUMIFS(СВЦЭМ!$D$39:$D$782,СВЦЭМ!$A$39:$A$782,$A74,СВЦЭМ!$B$39:$B$782,K$47)+'СЕТ СН'!$F$14+СВЦЭМ!$D$10+'СЕТ СН'!$F$6-'СЕТ СН'!$F$26</f>
        <v>1724.7236328399999</v>
      </c>
      <c r="L74" s="36">
        <f>SUMIFS(СВЦЭМ!$D$39:$D$782,СВЦЭМ!$A$39:$A$782,$A74,СВЦЭМ!$B$39:$B$782,L$47)+'СЕТ СН'!$F$14+СВЦЭМ!$D$10+'СЕТ СН'!$F$6-'СЕТ СН'!$F$26</f>
        <v>1695.2878741499999</v>
      </c>
      <c r="M74" s="36">
        <f>SUMIFS(СВЦЭМ!$D$39:$D$782,СВЦЭМ!$A$39:$A$782,$A74,СВЦЭМ!$B$39:$B$782,M$47)+'СЕТ СН'!$F$14+СВЦЭМ!$D$10+'СЕТ СН'!$F$6-'СЕТ СН'!$F$26</f>
        <v>1702.76607754</v>
      </c>
      <c r="N74" s="36">
        <f>SUMIFS(СВЦЭМ!$D$39:$D$782,СВЦЭМ!$A$39:$A$782,$A74,СВЦЭМ!$B$39:$B$782,N$47)+'СЕТ СН'!$F$14+СВЦЭМ!$D$10+'СЕТ СН'!$F$6-'СЕТ СН'!$F$26</f>
        <v>1722.5094137599999</v>
      </c>
      <c r="O74" s="36">
        <f>SUMIFS(СВЦЭМ!$D$39:$D$782,СВЦЭМ!$A$39:$A$782,$A74,СВЦЭМ!$B$39:$B$782,O$47)+'СЕТ СН'!$F$14+СВЦЭМ!$D$10+'СЕТ СН'!$F$6-'СЕТ СН'!$F$26</f>
        <v>1760.1952813</v>
      </c>
      <c r="P74" s="36">
        <f>SUMIFS(СВЦЭМ!$D$39:$D$782,СВЦЭМ!$A$39:$A$782,$A74,СВЦЭМ!$B$39:$B$782,P$47)+'СЕТ СН'!$F$14+СВЦЭМ!$D$10+'СЕТ СН'!$F$6-'СЕТ СН'!$F$26</f>
        <v>1774.30611879</v>
      </c>
      <c r="Q74" s="36">
        <f>SUMIFS(СВЦЭМ!$D$39:$D$782,СВЦЭМ!$A$39:$A$782,$A74,СВЦЭМ!$B$39:$B$782,Q$47)+'СЕТ СН'!$F$14+СВЦЭМ!$D$10+'СЕТ СН'!$F$6-'СЕТ СН'!$F$26</f>
        <v>1776.73790624</v>
      </c>
      <c r="R74" s="36">
        <f>SUMIFS(СВЦЭМ!$D$39:$D$782,СВЦЭМ!$A$39:$A$782,$A74,СВЦЭМ!$B$39:$B$782,R$47)+'СЕТ СН'!$F$14+СВЦЭМ!$D$10+'СЕТ СН'!$F$6-'СЕТ СН'!$F$26</f>
        <v>1803.3553841999999</v>
      </c>
      <c r="S74" s="36">
        <f>SUMIFS(СВЦЭМ!$D$39:$D$782,СВЦЭМ!$A$39:$A$782,$A74,СВЦЭМ!$B$39:$B$782,S$47)+'СЕТ СН'!$F$14+СВЦЭМ!$D$10+'СЕТ СН'!$F$6-'СЕТ СН'!$F$26</f>
        <v>1756.01471148</v>
      </c>
      <c r="T74" s="36">
        <f>SUMIFS(СВЦЭМ!$D$39:$D$782,СВЦЭМ!$A$39:$A$782,$A74,СВЦЭМ!$B$39:$B$782,T$47)+'СЕТ СН'!$F$14+СВЦЭМ!$D$10+'СЕТ СН'!$F$6-'СЕТ СН'!$F$26</f>
        <v>1674.9432022999999</v>
      </c>
      <c r="U74" s="36">
        <f>SUMIFS(СВЦЭМ!$D$39:$D$782,СВЦЭМ!$A$39:$A$782,$A74,СВЦЭМ!$B$39:$B$782,U$47)+'СЕТ СН'!$F$14+СВЦЭМ!$D$10+'СЕТ СН'!$F$6-'СЕТ СН'!$F$26</f>
        <v>1661.3124772599999</v>
      </c>
      <c r="V74" s="36">
        <f>SUMIFS(СВЦЭМ!$D$39:$D$782,СВЦЭМ!$A$39:$A$782,$A74,СВЦЭМ!$B$39:$B$782,V$47)+'СЕТ СН'!$F$14+СВЦЭМ!$D$10+'СЕТ СН'!$F$6-'СЕТ СН'!$F$26</f>
        <v>1681.60412443</v>
      </c>
      <c r="W74" s="36">
        <f>SUMIFS(СВЦЭМ!$D$39:$D$782,СВЦЭМ!$A$39:$A$782,$A74,СВЦЭМ!$B$39:$B$782,W$47)+'СЕТ СН'!$F$14+СВЦЭМ!$D$10+'СЕТ СН'!$F$6-'СЕТ СН'!$F$26</f>
        <v>1706.28565916</v>
      </c>
      <c r="X74" s="36">
        <f>SUMIFS(СВЦЭМ!$D$39:$D$782,СВЦЭМ!$A$39:$A$782,$A74,СВЦЭМ!$B$39:$B$782,X$47)+'СЕТ СН'!$F$14+СВЦЭМ!$D$10+'СЕТ СН'!$F$6-'СЕТ СН'!$F$26</f>
        <v>1741.4923540099999</v>
      </c>
      <c r="Y74" s="36">
        <f>SUMIFS(СВЦЭМ!$D$39:$D$782,СВЦЭМ!$A$39:$A$782,$A74,СВЦЭМ!$B$39:$B$782,Y$47)+'СЕТ СН'!$F$14+СВЦЭМ!$D$10+'СЕТ СН'!$F$6-'СЕТ СН'!$F$26</f>
        <v>1807.14500995</v>
      </c>
    </row>
    <row r="75" spans="1:25" ht="15.75" x14ac:dyDescent="0.2">
      <c r="A75" s="35">
        <f t="shared" si="1"/>
        <v>45593</v>
      </c>
      <c r="B75" s="36">
        <f>SUMIFS(СВЦЭМ!$D$39:$D$782,СВЦЭМ!$A$39:$A$782,$A75,СВЦЭМ!$B$39:$B$782,B$47)+'СЕТ СН'!$F$14+СВЦЭМ!$D$10+'СЕТ СН'!$F$6-'СЕТ СН'!$F$26</f>
        <v>2007.2925909399999</v>
      </c>
      <c r="C75" s="36">
        <f>SUMIFS(СВЦЭМ!$D$39:$D$782,СВЦЭМ!$A$39:$A$782,$A75,СВЦЭМ!$B$39:$B$782,C$47)+'СЕТ СН'!$F$14+СВЦЭМ!$D$10+'СЕТ СН'!$F$6-'СЕТ СН'!$F$26</f>
        <v>2065.1216556600002</v>
      </c>
      <c r="D75" s="36">
        <f>SUMIFS(СВЦЭМ!$D$39:$D$782,СВЦЭМ!$A$39:$A$782,$A75,СВЦЭМ!$B$39:$B$782,D$47)+'СЕТ СН'!$F$14+СВЦЭМ!$D$10+'СЕТ СН'!$F$6-'СЕТ СН'!$F$26</f>
        <v>2080.1562320900002</v>
      </c>
      <c r="E75" s="36">
        <f>SUMIFS(СВЦЭМ!$D$39:$D$782,СВЦЭМ!$A$39:$A$782,$A75,СВЦЭМ!$B$39:$B$782,E$47)+'СЕТ СН'!$F$14+СВЦЭМ!$D$10+'СЕТ СН'!$F$6-'СЕТ СН'!$F$26</f>
        <v>2072.5246130800001</v>
      </c>
      <c r="F75" s="36">
        <f>SUMIFS(СВЦЭМ!$D$39:$D$782,СВЦЭМ!$A$39:$A$782,$A75,СВЦЭМ!$B$39:$B$782,F$47)+'СЕТ СН'!$F$14+СВЦЭМ!$D$10+'СЕТ СН'!$F$6-'СЕТ СН'!$F$26</f>
        <v>2073.19008291</v>
      </c>
      <c r="G75" s="36">
        <f>SUMIFS(СВЦЭМ!$D$39:$D$782,СВЦЭМ!$A$39:$A$782,$A75,СВЦЭМ!$B$39:$B$782,G$47)+'СЕТ СН'!$F$14+СВЦЭМ!$D$10+'СЕТ СН'!$F$6-'СЕТ СН'!$F$26</f>
        <v>2069.58924269</v>
      </c>
      <c r="H75" s="36">
        <f>SUMIFS(СВЦЭМ!$D$39:$D$782,СВЦЭМ!$A$39:$A$782,$A75,СВЦЭМ!$B$39:$B$782,H$47)+'СЕТ СН'!$F$14+СВЦЭМ!$D$10+'СЕТ СН'!$F$6-'СЕТ СН'!$F$26</f>
        <v>1979.2523239699999</v>
      </c>
      <c r="I75" s="36">
        <f>SUMIFS(СВЦЭМ!$D$39:$D$782,СВЦЭМ!$A$39:$A$782,$A75,СВЦЭМ!$B$39:$B$782,I$47)+'СЕТ СН'!$F$14+СВЦЭМ!$D$10+'СЕТ СН'!$F$6-'СЕТ СН'!$F$26</f>
        <v>1895.4648753399999</v>
      </c>
      <c r="J75" s="36">
        <f>SUMIFS(СВЦЭМ!$D$39:$D$782,СВЦЭМ!$A$39:$A$782,$A75,СВЦЭМ!$B$39:$B$782,J$47)+'СЕТ СН'!$F$14+СВЦЭМ!$D$10+'СЕТ СН'!$F$6-'СЕТ СН'!$F$26</f>
        <v>1842.36075149</v>
      </c>
      <c r="K75" s="36">
        <f>SUMIFS(СВЦЭМ!$D$39:$D$782,СВЦЭМ!$A$39:$A$782,$A75,СВЦЭМ!$B$39:$B$782,K$47)+'СЕТ СН'!$F$14+СВЦЭМ!$D$10+'СЕТ СН'!$F$6-'СЕТ СН'!$F$26</f>
        <v>1826.2960134</v>
      </c>
      <c r="L75" s="36">
        <f>SUMIFS(СВЦЭМ!$D$39:$D$782,СВЦЭМ!$A$39:$A$782,$A75,СВЦЭМ!$B$39:$B$782,L$47)+'СЕТ СН'!$F$14+СВЦЭМ!$D$10+'СЕТ СН'!$F$6-'СЕТ СН'!$F$26</f>
        <v>1801.06190339</v>
      </c>
      <c r="M75" s="36">
        <f>SUMIFS(СВЦЭМ!$D$39:$D$782,СВЦЭМ!$A$39:$A$782,$A75,СВЦЭМ!$B$39:$B$782,M$47)+'СЕТ СН'!$F$14+СВЦЭМ!$D$10+'СЕТ СН'!$F$6-'СЕТ СН'!$F$26</f>
        <v>1830.8633658199999</v>
      </c>
      <c r="N75" s="36">
        <f>SUMIFS(СВЦЭМ!$D$39:$D$782,СВЦЭМ!$A$39:$A$782,$A75,СВЦЭМ!$B$39:$B$782,N$47)+'СЕТ СН'!$F$14+СВЦЭМ!$D$10+'СЕТ СН'!$F$6-'СЕТ СН'!$F$26</f>
        <v>1859.9738214699998</v>
      </c>
      <c r="O75" s="36">
        <f>SUMIFS(СВЦЭМ!$D$39:$D$782,СВЦЭМ!$A$39:$A$782,$A75,СВЦЭМ!$B$39:$B$782,O$47)+'СЕТ СН'!$F$14+СВЦЭМ!$D$10+'СЕТ СН'!$F$6-'СЕТ СН'!$F$26</f>
        <v>1860.00116693</v>
      </c>
      <c r="P75" s="36">
        <f>SUMIFS(СВЦЭМ!$D$39:$D$782,СВЦЭМ!$A$39:$A$782,$A75,СВЦЭМ!$B$39:$B$782,P$47)+'СЕТ СН'!$F$14+СВЦЭМ!$D$10+'СЕТ СН'!$F$6-'СЕТ СН'!$F$26</f>
        <v>1872.8321569099999</v>
      </c>
      <c r="Q75" s="36">
        <f>SUMIFS(СВЦЭМ!$D$39:$D$782,СВЦЭМ!$A$39:$A$782,$A75,СВЦЭМ!$B$39:$B$782,Q$47)+'СЕТ СН'!$F$14+СВЦЭМ!$D$10+'СЕТ СН'!$F$6-'СЕТ СН'!$F$26</f>
        <v>1879.1879132399999</v>
      </c>
      <c r="R75" s="36">
        <f>SUMIFS(СВЦЭМ!$D$39:$D$782,СВЦЭМ!$A$39:$A$782,$A75,СВЦЭМ!$B$39:$B$782,R$47)+'СЕТ СН'!$F$14+СВЦЭМ!$D$10+'СЕТ СН'!$F$6-'СЕТ СН'!$F$26</f>
        <v>1879.7486179699999</v>
      </c>
      <c r="S75" s="36">
        <f>SUMIFS(СВЦЭМ!$D$39:$D$782,СВЦЭМ!$A$39:$A$782,$A75,СВЦЭМ!$B$39:$B$782,S$47)+'СЕТ СН'!$F$14+СВЦЭМ!$D$10+'СЕТ СН'!$F$6-'СЕТ СН'!$F$26</f>
        <v>1827.97027177</v>
      </c>
      <c r="T75" s="36">
        <f>SUMIFS(СВЦЭМ!$D$39:$D$782,СВЦЭМ!$A$39:$A$782,$A75,СВЦЭМ!$B$39:$B$782,T$47)+'СЕТ СН'!$F$14+СВЦЭМ!$D$10+'СЕТ СН'!$F$6-'СЕТ СН'!$F$26</f>
        <v>1767.54405694</v>
      </c>
      <c r="U75" s="36">
        <f>SUMIFS(СВЦЭМ!$D$39:$D$782,СВЦЭМ!$A$39:$A$782,$A75,СВЦЭМ!$B$39:$B$782,U$47)+'СЕТ СН'!$F$14+СВЦЭМ!$D$10+'СЕТ СН'!$F$6-'СЕТ СН'!$F$26</f>
        <v>1764.7162897599999</v>
      </c>
      <c r="V75" s="36">
        <f>SUMIFS(СВЦЭМ!$D$39:$D$782,СВЦЭМ!$A$39:$A$782,$A75,СВЦЭМ!$B$39:$B$782,V$47)+'СЕТ СН'!$F$14+СВЦЭМ!$D$10+'СЕТ СН'!$F$6-'СЕТ СН'!$F$26</f>
        <v>1790.1092871199999</v>
      </c>
      <c r="W75" s="36">
        <f>SUMIFS(СВЦЭМ!$D$39:$D$782,СВЦЭМ!$A$39:$A$782,$A75,СВЦЭМ!$B$39:$B$782,W$47)+'СЕТ СН'!$F$14+СВЦЭМ!$D$10+'СЕТ СН'!$F$6-'СЕТ СН'!$F$26</f>
        <v>1829.21423555</v>
      </c>
      <c r="X75" s="36">
        <f>SUMIFS(СВЦЭМ!$D$39:$D$782,СВЦЭМ!$A$39:$A$782,$A75,СВЦЭМ!$B$39:$B$782,X$47)+'СЕТ СН'!$F$14+СВЦЭМ!$D$10+'СЕТ СН'!$F$6-'СЕТ СН'!$F$26</f>
        <v>1884.5297162299998</v>
      </c>
      <c r="Y75" s="36">
        <f>SUMIFS(СВЦЭМ!$D$39:$D$782,СВЦЭМ!$A$39:$A$782,$A75,СВЦЭМ!$B$39:$B$782,Y$47)+'СЕТ СН'!$F$14+СВЦЭМ!$D$10+'СЕТ СН'!$F$6-'СЕТ СН'!$F$26</f>
        <v>1967.3188824399999</v>
      </c>
    </row>
    <row r="76" spans="1:25" ht="15.75" x14ac:dyDescent="0.2">
      <c r="A76" s="35">
        <f t="shared" si="1"/>
        <v>45594</v>
      </c>
      <c r="B76" s="36">
        <f>SUMIFS(СВЦЭМ!$D$39:$D$782,СВЦЭМ!$A$39:$A$782,$A76,СВЦЭМ!$B$39:$B$782,B$47)+'СЕТ СН'!$F$14+СВЦЭМ!$D$10+'СЕТ СН'!$F$6-'СЕТ СН'!$F$26</f>
        <v>2001.2209974999998</v>
      </c>
      <c r="C76" s="36">
        <f>SUMIFS(СВЦЭМ!$D$39:$D$782,СВЦЭМ!$A$39:$A$782,$A76,СВЦЭМ!$B$39:$B$782,C$47)+'СЕТ СН'!$F$14+СВЦЭМ!$D$10+'СЕТ СН'!$F$6-'СЕТ СН'!$F$26</f>
        <v>2043.31864288</v>
      </c>
      <c r="D76" s="36">
        <f>SUMIFS(СВЦЭМ!$D$39:$D$782,СВЦЭМ!$A$39:$A$782,$A76,СВЦЭМ!$B$39:$B$782,D$47)+'СЕТ СН'!$F$14+СВЦЭМ!$D$10+'СЕТ СН'!$F$6-'СЕТ СН'!$F$26</f>
        <v>2070.8473128800001</v>
      </c>
      <c r="E76" s="36">
        <f>SUMIFS(СВЦЭМ!$D$39:$D$782,СВЦЭМ!$A$39:$A$782,$A76,СВЦЭМ!$B$39:$B$782,E$47)+'СЕТ СН'!$F$14+СВЦЭМ!$D$10+'СЕТ СН'!$F$6-'СЕТ СН'!$F$26</f>
        <v>2062.0176031700003</v>
      </c>
      <c r="F76" s="36">
        <f>SUMIFS(СВЦЭМ!$D$39:$D$782,СВЦЭМ!$A$39:$A$782,$A76,СВЦЭМ!$B$39:$B$782,F$47)+'СЕТ СН'!$F$14+СВЦЭМ!$D$10+'СЕТ СН'!$F$6-'СЕТ СН'!$F$26</f>
        <v>2070.3688827800001</v>
      </c>
      <c r="G76" s="36">
        <f>SUMIFS(СВЦЭМ!$D$39:$D$782,СВЦЭМ!$A$39:$A$782,$A76,СВЦЭМ!$B$39:$B$782,G$47)+'СЕТ СН'!$F$14+СВЦЭМ!$D$10+'СЕТ СН'!$F$6-'СЕТ СН'!$F$26</f>
        <v>2029.2336433299999</v>
      </c>
      <c r="H76" s="36">
        <f>SUMIFS(СВЦЭМ!$D$39:$D$782,СВЦЭМ!$A$39:$A$782,$A76,СВЦЭМ!$B$39:$B$782,H$47)+'СЕТ СН'!$F$14+СВЦЭМ!$D$10+'СЕТ СН'!$F$6-'СЕТ СН'!$F$26</f>
        <v>1920.10446591</v>
      </c>
      <c r="I76" s="36">
        <f>SUMIFS(СВЦЭМ!$D$39:$D$782,СВЦЭМ!$A$39:$A$782,$A76,СВЦЭМ!$B$39:$B$782,I$47)+'СЕТ СН'!$F$14+СВЦЭМ!$D$10+'СЕТ СН'!$F$6-'СЕТ СН'!$F$26</f>
        <v>1876.87449563</v>
      </c>
      <c r="J76" s="36">
        <f>SUMIFS(СВЦЭМ!$D$39:$D$782,СВЦЭМ!$A$39:$A$782,$A76,СВЦЭМ!$B$39:$B$782,J$47)+'СЕТ СН'!$F$14+СВЦЭМ!$D$10+'СЕТ СН'!$F$6-'СЕТ СН'!$F$26</f>
        <v>1827.5818256499999</v>
      </c>
      <c r="K76" s="36">
        <f>SUMIFS(СВЦЭМ!$D$39:$D$782,СВЦЭМ!$A$39:$A$782,$A76,СВЦЭМ!$B$39:$B$782,K$47)+'СЕТ СН'!$F$14+СВЦЭМ!$D$10+'СЕТ СН'!$F$6-'СЕТ СН'!$F$26</f>
        <v>1811.9442031799999</v>
      </c>
      <c r="L76" s="36">
        <f>SUMIFS(СВЦЭМ!$D$39:$D$782,СВЦЭМ!$A$39:$A$782,$A76,СВЦЭМ!$B$39:$B$782,L$47)+'СЕТ СН'!$F$14+СВЦЭМ!$D$10+'СЕТ СН'!$F$6-'СЕТ СН'!$F$26</f>
        <v>1793.7434235199999</v>
      </c>
      <c r="M76" s="36">
        <f>SUMIFS(СВЦЭМ!$D$39:$D$782,СВЦЭМ!$A$39:$A$782,$A76,СВЦЭМ!$B$39:$B$782,M$47)+'СЕТ СН'!$F$14+СВЦЭМ!$D$10+'СЕТ СН'!$F$6-'СЕТ СН'!$F$26</f>
        <v>1802.9206004499999</v>
      </c>
      <c r="N76" s="36">
        <f>SUMIFS(СВЦЭМ!$D$39:$D$782,СВЦЭМ!$A$39:$A$782,$A76,СВЦЭМ!$B$39:$B$782,N$47)+'СЕТ СН'!$F$14+СВЦЭМ!$D$10+'СЕТ СН'!$F$6-'СЕТ СН'!$F$26</f>
        <v>1819.70089282</v>
      </c>
      <c r="O76" s="36">
        <f>SUMIFS(СВЦЭМ!$D$39:$D$782,СВЦЭМ!$A$39:$A$782,$A76,СВЦЭМ!$B$39:$B$782,O$47)+'СЕТ СН'!$F$14+СВЦЭМ!$D$10+'СЕТ СН'!$F$6-'СЕТ СН'!$F$26</f>
        <v>1840.4022007999999</v>
      </c>
      <c r="P76" s="36">
        <f>SUMIFS(СВЦЭМ!$D$39:$D$782,СВЦЭМ!$A$39:$A$782,$A76,СВЦЭМ!$B$39:$B$782,P$47)+'СЕТ СН'!$F$14+СВЦЭМ!$D$10+'СЕТ СН'!$F$6-'СЕТ СН'!$F$26</f>
        <v>1849.71719317</v>
      </c>
      <c r="Q76" s="36">
        <f>SUMIFS(СВЦЭМ!$D$39:$D$782,СВЦЭМ!$A$39:$A$782,$A76,СВЦЭМ!$B$39:$B$782,Q$47)+'СЕТ СН'!$F$14+СВЦЭМ!$D$10+'СЕТ СН'!$F$6-'СЕТ СН'!$F$26</f>
        <v>1857.8800905599999</v>
      </c>
      <c r="R76" s="36">
        <f>SUMIFS(СВЦЭМ!$D$39:$D$782,СВЦЭМ!$A$39:$A$782,$A76,СВЦЭМ!$B$39:$B$782,R$47)+'СЕТ СН'!$F$14+СВЦЭМ!$D$10+'СЕТ СН'!$F$6-'СЕТ СН'!$F$26</f>
        <v>1852.14678413</v>
      </c>
      <c r="S76" s="36">
        <f>SUMIFS(СВЦЭМ!$D$39:$D$782,СВЦЭМ!$A$39:$A$782,$A76,СВЦЭМ!$B$39:$B$782,S$47)+'СЕТ СН'!$F$14+СВЦЭМ!$D$10+'СЕТ СН'!$F$6-'СЕТ СН'!$F$26</f>
        <v>1818.6533792</v>
      </c>
      <c r="T76" s="36">
        <f>SUMIFS(СВЦЭМ!$D$39:$D$782,СВЦЭМ!$A$39:$A$782,$A76,СВЦЭМ!$B$39:$B$782,T$47)+'СЕТ СН'!$F$14+СВЦЭМ!$D$10+'СЕТ СН'!$F$6-'СЕТ СН'!$F$26</f>
        <v>1728.03367901</v>
      </c>
      <c r="U76" s="36">
        <f>SUMIFS(СВЦЭМ!$D$39:$D$782,СВЦЭМ!$A$39:$A$782,$A76,СВЦЭМ!$B$39:$B$782,U$47)+'СЕТ СН'!$F$14+СВЦЭМ!$D$10+'СЕТ СН'!$F$6-'СЕТ СН'!$F$26</f>
        <v>1756.65975742</v>
      </c>
      <c r="V76" s="36">
        <f>SUMIFS(СВЦЭМ!$D$39:$D$782,СВЦЭМ!$A$39:$A$782,$A76,СВЦЭМ!$B$39:$B$782,V$47)+'СЕТ СН'!$F$14+СВЦЭМ!$D$10+'СЕТ СН'!$F$6-'СЕТ СН'!$F$26</f>
        <v>1782.5237096199999</v>
      </c>
      <c r="W76" s="36">
        <f>SUMIFS(СВЦЭМ!$D$39:$D$782,СВЦЭМ!$A$39:$A$782,$A76,СВЦЭМ!$B$39:$B$782,W$47)+'СЕТ СН'!$F$14+СВЦЭМ!$D$10+'СЕТ СН'!$F$6-'СЕТ СН'!$F$26</f>
        <v>1823.95990117</v>
      </c>
      <c r="X76" s="36">
        <f>SUMIFS(СВЦЭМ!$D$39:$D$782,СВЦЭМ!$A$39:$A$782,$A76,СВЦЭМ!$B$39:$B$782,X$47)+'СЕТ СН'!$F$14+СВЦЭМ!$D$10+'СЕТ СН'!$F$6-'СЕТ СН'!$F$26</f>
        <v>1858.5445144599998</v>
      </c>
      <c r="Y76" s="36">
        <f>SUMIFS(СВЦЭМ!$D$39:$D$782,СВЦЭМ!$A$39:$A$782,$A76,СВЦЭМ!$B$39:$B$782,Y$47)+'СЕТ СН'!$F$14+СВЦЭМ!$D$10+'СЕТ СН'!$F$6-'СЕТ СН'!$F$26</f>
        <v>1921.40964424</v>
      </c>
    </row>
    <row r="77" spans="1:25" ht="15.75" x14ac:dyDescent="0.2">
      <c r="A77" s="35">
        <f t="shared" si="1"/>
        <v>45595</v>
      </c>
      <c r="B77" s="36">
        <f>SUMIFS(СВЦЭМ!$D$39:$D$782,СВЦЭМ!$A$39:$A$782,$A77,СВЦЭМ!$B$39:$B$782,B$47)+'СЕТ СН'!$F$14+СВЦЭМ!$D$10+'СЕТ СН'!$F$6-'СЕТ СН'!$F$26</f>
        <v>2205.4517737699998</v>
      </c>
      <c r="C77" s="36">
        <f>SUMIFS(СВЦЭМ!$D$39:$D$782,СВЦЭМ!$A$39:$A$782,$A77,СВЦЭМ!$B$39:$B$782,C$47)+'СЕТ СН'!$F$14+СВЦЭМ!$D$10+'СЕТ СН'!$F$6-'СЕТ СН'!$F$26</f>
        <v>2232.2160546699997</v>
      </c>
      <c r="D77" s="36">
        <f>SUMIFS(СВЦЭМ!$D$39:$D$782,СВЦЭМ!$A$39:$A$782,$A77,СВЦЭМ!$B$39:$B$782,D$47)+'СЕТ СН'!$F$14+СВЦЭМ!$D$10+'СЕТ СН'!$F$6-'СЕТ СН'!$F$26</f>
        <v>2293.95946701</v>
      </c>
      <c r="E77" s="36">
        <f>SUMIFS(СВЦЭМ!$D$39:$D$782,СВЦЭМ!$A$39:$A$782,$A77,СВЦЭМ!$B$39:$B$782,E$47)+'СЕТ СН'!$F$14+СВЦЭМ!$D$10+'СЕТ СН'!$F$6-'СЕТ СН'!$F$26</f>
        <v>2286.47451985</v>
      </c>
      <c r="F77" s="36">
        <f>SUMIFS(СВЦЭМ!$D$39:$D$782,СВЦЭМ!$A$39:$A$782,$A77,СВЦЭМ!$B$39:$B$782,F$47)+'СЕТ СН'!$F$14+СВЦЭМ!$D$10+'СЕТ СН'!$F$6-'СЕТ СН'!$F$26</f>
        <v>2273.0859981499998</v>
      </c>
      <c r="G77" s="36">
        <f>SUMIFS(СВЦЭМ!$D$39:$D$782,СВЦЭМ!$A$39:$A$782,$A77,СВЦЭМ!$B$39:$B$782,G$47)+'СЕТ СН'!$F$14+СВЦЭМ!$D$10+'СЕТ СН'!$F$6-'СЕТ СН'!$F$26</f>
        <v>2258.3305415099999</v>
      </c>
      <c r="H77" s="36">
        <f>SUMIFS(СВЦЭМ!$D$39:$D$782,СВЦЭМ!$A$39:$A$782,$A77,СВЦЭМ!$B$39:$B$782,H$47)+'СЕТ СН'!$F$14+СВЦЭМ!$D$10+'СЕТ СН'!$F$6-'СЕТ СН'!$F$26</f>
        <v>2147.9211705900002</v>
      </c>
      <c r="I77" s="36">
        <f>SUMIFS(СВЦЭМ!$D$39:$D$782,СВЦЭМ!$A$39:$A$782,$A77,СВЦЭМ!$B$39:$B$782,I$47)+'СЕТ СН'!$F$14+СВЦЭМ!$D$10+'СЕТ СН'!$F$6-'СЕТ СН'!$F$26</f>
        <v>2096.36847756</v>
      </c>
      <c r="J77" s="36">
        <f>SUMIFS(СВЦЭМ!$D$39:$D$782,СВЦЭМ!$A$39:$A$782,$A77,СВЦЭМ!$B$39:$B$782,J$47)+'СЕТ СН'!$F$14+СВЦЭМ!$D$10+'СЕТ СН'!$F$6-'СЕТ СН'!$F$26</f>
        <v>2028.7350308699999</v>
      </c>
      <c r="K77" s="36">
        <f>SUMIFS(СВЦЭМ!$D$39:$D$782,СВЦЭМ!$A$39:$A$782,$A77,СВЦЭМ!$B$39:$B$782,K$47)+'СЕТ СН'!$F$14+СВЦЭМ!$D$10+'СЕТ СН'!$F$6-'СЕТ СН'!$F$26</f>
        <v>2020.24143544</v>
      </c>
      <c r="L77" s="36">
        <f>SUMIFS(СВЦЭМ!$D$39:$D$782,СВЦЭМ!$A$39:$A$782,$A77,СВЦЭМ!$B$39:$B$782,L$47)+'СЕТ СН'!$F$14+СВЦЭМ!$D$10+'СЕТ СН'!$F$6-'СЕТ СН'!$F$26</f>
        <v>1994.32072186</v>
      </c>
      <c r="M77" s="36">
        <f>SUMIFS(СВЦЭМ!$D$39:$D$782,СВЦЭМ!$A$39:$A$782,$A77,СВЦЭМ!$B$39:$B$782,M$47)+'СЕТ СН'!$F$14+СВЦЭМ!$D$10+'СЕТ СН'!$F$6-'СЕТ СН'!$F$26</f>
        <v>2006.0639133499999</v>
      </c>
      <c r="N77" s="36">
        <f>SUMIFS(СВЦЭМ!$D$39:$D$782,СВЦЭМ!$A$39:$A$782,$A77,СВЦЭМ!$B$39:$B$782,N$47)+'СЕТ СН'!$F$14+СВЦЭМ!$D$10+'СЕТ СН'!$F$6-'СЕТ СН'!$F$26</f>
        <v>2034.4593920499999</v>
      </c>
      <c r="O77" s="36">
        <f>SUMIFS(СВЦЭМ!$D$39:$D$782,СВЦЭМ!$A$39:$A$782,$A77,СВЦЭМ!$B$39:$B$782,O$47)+'СЕТ СН'!$F$14+СВЦЭМ!$D$10+'СЕТ СН'!$F$6-'СЕТ СН'!$F$26</f>
        <v>2044.3851696199999</v>
      </c>
      <c r="P77" s="36">
        <f>SUMIFS(СВЦЭМ!$D$39:$D$782,СВЦЭМ!$A$39:$A$782,$A77,СВЦЭМ!$B$39:$B$782,P$47)+'СЕТ СН'!$F$14+СВЦЭМ!$D$10+'СЕТ СН'!$F$6-'СЕТ СН'!$F$26</f>
        <v>2053.0957436100002</v>
      </c>
      <c r="Q77" s="36">
        <f>SUMIFS(СВЦЭМ!$D$39:$D$782,СВЦЭМ!$A$39:$A$782,$A77,СВЦЭМ!$B$39:$B$782,Q$47)+'СЕТ СН'!$F$14+СВЦЭМ!$D$10+'СЕТ СН'!$F$6-'СЕТ СН'!$F$26</f>
        <v>2073.2726229800001</v>
      </c>
      <c r="R77" s="36">
        <f>SUMIFS(СВЦЭМ!$D$39:$D$782,СВЦЭМ!$A$39:$A$782,$A77,СВЦЭМ!$B$39:$B$782,R$47)+'СЕТ СН'!$F$14+СВЦЭМ!$D$10+'СЕТ СН'!$F$6-'СЕТ СН'!$F$26</f>
        <v>2066.1819207399999</v>
      </c>
      <c r="S77" s="36">
        <f>SUMIFS(СВЦЭМ!$D$39:$D$782,СВЦЭМ!$A$39:$A$782,$A77,СВЦЭМ!$B$39:$B$782,S$47)+'СЕТ СН'!$F$14+СВЦЭМ!$D$10+'СЕТ СН'!$F$6-'СЕТ СН'!$F$26</f>
        <v>2031.01504174</v>
      </c>
      <c r="T77" s="36">
        <f>SUMIFS(СВЦЭМ!$D$39:$D$782,СВЦЭМ!$A$39:$A$782,$A77,СВЦЭМ!$B$39:$B$782,T$47)+'СЕТ СН'!$F$14+СВЦЭМ!$D$10+'СЕТ СН'!$F$6-'СЕТ СН'!$F$26</f>
        <v>1960.23122758</v>
      </c>
      <c r="U77" s="36">
        <f>SUMIFS(СВЦЭМ!$D$39:$D$782,СВЦЭМ!$A$39:$A$782,$A77,СВЦЭМ!$B$39:$B$782,U$47)+'СЕТ СН'!$F$14+СВЦЭМ!$D$10+'СЕТ СН'!$F$6-'СЕТ СН'!$F$26</f>
        <v>1940.76534932</v>
      </c>
      <c r="V77" s="36">
        <f>SUMIFS(СВЦЭМ!$D$39:$D$782,СВЦЭМ!$A$39:$A$782,$A77,СВЦЭМ!$B$39:$B$782,V$47)+'СЕТ СН'!$F$14+СВЦЭМ!$D$10+'СЕТ СН'!$F$6-'СЕТ СН'!$F$26</f>
        <v>1960.3515093999999</v>
      </c>
      <c r="W77" s="36">
        <f>SUMIFS(СВЦЭМ!$D$39:$D$782,СВЦЭМ!$A$39:$A$782,$A77,СВЦЭМ!$B$39:$B$782,W$47)+'СЕТ СН'!$F$14+СВЦЭМ!$D$10+'СЕТ СН'!$F$6-'СЕТ СН'!$F$26</f>
        <v>1991.7351309199998</v>
      </c>
      <c r="X77" s="36">
        <f>SUMIFS(СВЦЭМ!$D$39:$D$782,СВЦЭМ!$A$39:$A$782,$A77,СВЦЭМ!$B$39:$B$782,X$47)+'СЕТ СН'!$F$14+СВЦЭМ!$D$10+'СЕТ СН'!$F$6-'СЕТ СН'!$F$26</f>
        <v>2047.2787218199999</v>
      </c>
      <c r="Y77" s="36">
        <f>SUMIFS(СВЦЭМ!$D$39:$D$782,СВЦЭМ!$A$39:$A$782,$A77,СВЦЭМ!$B$39:$B$782,Y$47)+'СЕТ СН'!$F$14+СВЦЭМ!$D$10+'СЕТ СН'!$F$6-'СЕТ СН'!$F$26</f>
        <v>2113.6607821500002</v>
      </c>
    </row>
    <row r="78" spans="1:25" ht="15.75" x14ac:dyDescent="0.2">
      <c r="A78" s="35">
        <f t="shared" si="1"/>
        <v>45596</v>
      </c>
      <c r="B78" s="36">
        <f>SUMIFS(СВЦЭМ!$D$39:$D$782,СВЦЭМ!$A$39:$A$782,$A78,СВЦЭМ!$B$39:$B$782,B$47)+'СЕТ СН'!$F$14+СВЦЭМ!$D$10+'СЕТ СН'!$F$6-'СЕТ СН'!$F$26</f>
        <v>2225.5463329999998</v>
      </c>
      <c r="C78" s="36">
        <f>SUMIFS(СВЦЭМ!$D$39:$D$782,СВЦЭМ!$A$39:$A$782,$A78,СВЦЭМ!$B$39:$B$782,C$47)+'СЕТ СН'!$F$14+СВЦЭМ!$D$10+'СЕТ СН'!$F$6-'СЕТ СН'!$F$26</f>
        <v>2201.8218608399998</v>
      </c>
      <c r="D78" s="36">
        <f>SUMIFS(СВЦЭМ!$D$39:$D$782,СВЦЭМ!$A$39:$A$782,$A78,СВЦЭМ!$B$39:$B$782,D$47)+'СЕТ СН'!$F$14+СВЦЭМ!$D$10+'СЕТ СН'!$F$6-'СЕТ СН'!$F$26</f>
        <v>2228.5791879600001</v>
      </c>
      <c r="E78" s="36">
        <f>SUMIFS(СВЦЭМ!$D$39:$D$782,СВЦЭМ!$A$39:$A$782,$A78,СВЦЭМ!$B$39:$B$782,E$47)+'СЕТ СН'!$F$14+СВЦЭМ!$D$10+'СЕТ СН'!$F$6-'СЕТ СН'!$F$26</f>
        <v>2232.1810478100001</v>
      </c>
      <c r="F78" s="36">
        <f>SUMIFS(СВЦЭМ!$D$39:$D$782,СВЦЭМ!$A$39:$A$782,$A78,СВЦЭМ!$B$39:$B$782,F$47)+'СЕТ СН'!$F$14+СВЦЭМ!$D$10+'СЕТ СН'!$F$6-'СЕТ СН'!$F$26</f>
        <v>2231.7342782999999</v>
      </c>
      <c r="G78" s="36">
        <f>SUMIFS(СВЦЭМ!$D$39:$D$782,СВЦЭМ!$A$39:$A$782,$A78,СВЦЭМ!$B$39:$B$782,G$47)+'СЕТ СН'!$F$14+СВЦЭМ!$D$10+'СЕТ СН'!$F$6-'СЕТ СН'!$F$26</f>
        <v>2204.6353747499998</v>
      </c>
      <c r="H78" s="36">
        <f>SUMIFS(СВЦЭМ!$D$39:$D$782,СВЦЭМ!$A$39:$A$782,$A78,СВЦЭМ!$B$39:$B$782,H$47)+'СЕТ СН'!$F$14+СВЦЭМ!$D$10+'СЕТ СН'!$F$6-'СЕТ СН'!$F$26</f>
        <v>2111.18025842</v>
      </c>
      <c r="I78" s="36">
        <f>SUMIFS(СВЦЭМ!$D$39:$D$782,СВЦЭМ!$A$39:$A$782,$A78,СВЦЭМ!$B$39:$B$782,I$47)+'СЕТ СН'!$F$14+СВЦЭМ!$D$10+'СЕТ СН'!$F$6-'СЕТ СН'!$F$26</f>
        <v>1998.2540679700001</v>
      </c>
      <c r="J78" s="36">
        <f>SUMIFS(СВЦЭМ!$D$39:$D$782,СВЦЭМ!$A$39:$A$782,$A78,СВЦЭМ!$B$39:$B$782,J$47)+'СЕТ СН'!$F$14+СВЦЭМ!$D$10+'СЕТ СН'!$F$6-'СЕТ СН'!$F$26</f>
        <v>1956.69348158</v>
      </c>
      <c r="K78" s="36">
        <f>SUMIFS(СВЦЭМ!$D$39:$D$782,СВЦЭМ!$A$39:$A$782,$A78,СВЦЭМ!$B$39:$B$782,K$47)+'СЕТ СН'!$F$14+СВЦЭМ!$D$10+'СЕТ СН'!$F$6-'СЕТ СН'!$F$26</f>
        <v>1926.72066767</v>
      </c>
      <c r="L78" s="36">
        <f>SUMIFS(СВЦЭМ!$D$39:$D$782,СВЦЭМ!$A$39:$A$782,$A78,СВЦЭМ!$B$39:$B$782,L$47)+'СЕТ СН'!$F$14+СВЦЭМ!$D$10+'СЕТ СН'!$F$6-'СЕТ СН'!$F$26</f>
        <v>1905.3278088499999</v>
      </c>
      <c r="M78" s="36">
        <f>SUMIFS(СВЦЭМ!$D$39:$D$782,СВЦЭМ!$A$39:$A$782,$A78,СВЦЭМ!$B$39:$B$782,M$47)+'СЕТ СН'!$F$14+СВЦЭМ!$D$10+'СЕТ СН'!$F$6-'СЕТ СН'!$F$26</f>
        <v>1914.75507614</v>
      </c>
      <c r="N78" s="36">
        <f>SUMIFS(СВЦЭМ!$D$39:$D$782,СВЦЭМ!$A$39:$A$782,$A78,СВЦЭМ!$B$39:$B$782,N$47)+'СЕТ СН'!$F$14+СВЦЭМ!$D$10+'СЕТ СН'!$F$6-'СЕТ СН'!$F$26</f>
        <v>1949.26493411</v>
      </c>
      <c r="O78" s="36">
        <f>SUMIFS(СВЦЭМ!$D$39:$D$782,СВЦЭМ!$A$39:$A$782,$A78,СВЦЭМ!$B$39:$B$782,O$47)+'СЕТ СН'!$F$14+СВЦЭМ!$D$10+'СЕТ СН'!$F$6-'СЕТ СН'!$F$26</f>
        <v>1970.3216800299999</v>
      </c>
      <c r="P78" s="36">
        <f>SUMIFS(СВЦЭМ!$D$39:$D$782,СВЦЭМ!$A$39:$A$782,$A78,СВЦЭМ!$B$39:$B$782,P$47)+'СЕТ СН'!$F$14+СВЦЭМ!$D$10+'СЕТ СН'!$F$6-'СЕТ СН'!$F$26</f>
        <v>1985.3168876299999</v>
      </c>
      <c r="Q78" s="36">
        <f>SUMIFS(СВЦЭМ!$D$39:$D$782,СВЦЭМ!$A$39:$A$782,$A78,СВЦЭМ!$B$39:$B$782,Q$47)+'СЕТ СН'!$F$14+СВЦЭМ!$D$10+'СЕТ СН'!$F$6-'СЕТ СН'!$F$26</f>
        <v>1995.1240435099999</v>
      </c>
      <c r="R78" s="36">
        <f>SUMIFS(СВЦЭМ!$D$39:$D$782,СВЦЭМ!$A$39:$A$782,$A78,СВЦЭМ!$B$39:$B$782,R$47)+'СЕТ СН'!$F$14+СВЦЭМ!$D$10+'СЕТ СН'!$F$6-'СЕТ СН'!$F$26</f>
        <v>1994.4431253400001</v>
      </c>
      <c r="S78" s="36">
        <f>SUMIFS(СВЦЭМ!$D$39:$D$782,СВЦЭМ!$A$39:$A$782,$A78,СВЦЭМ!$B$39:$B$782,S$47)+'СЕТ СН'!$F$14+СВЦЭМ!$D$10+'СЕТ СН'!$F$6-'СЕТ СН'!$F$26</f>
        <v>1979.77680452</v>
      </c>
      <c r="T78" s="36">
        <f>SUMIFS(СВЦЭМ!$D$39:$D$782,СВЦЭМ!$A$39:$A$782,$A78,СВЦЭМ!$B$39:$B$782,T$47)+'СЕТ СН'!$F$14+СВЦЭМ!$D$10+'СЕТ СН'!$F$6-'СЕТ СН'!$F$26</f>
        <v>1890.55540584</v>
      </c>
      <c r="U78" s="36">
        <f>SUMIFS(СВЦЭМ!$D$39:$D$782,СВЦЭМ!$A$39:$A$782,$A78,СВЦЭМ!$B$39:$B$782,U$47)+'СЕТ СН'!$F$14+СВЦЭМ!$D$10+'СЕТ СН'!$F$6-'СЕТ СН'!$F$26</f>
        <v>1891.17278104</v>
      </c>
      <c r="V78" s="36">
        <f>SUMIFS(СВЦЭМ!$D$39:$D$782,СВЦЭМ!$A$39:$A$782,$A78,СВЦЭМ!$B$39:$B$782,V$47)+'СЕТ СН'!$F$14+СВЦЭМ!$D$10+'СЕТ СН'!$F$6-'СЕТ СН'!$F$26</f>
        <v>1890.96104541</v>
      </c>
      <c r="W78" s="36">
        <f>SUMIFS(СВЦЭМ!$D$39:$D$782,СВЦЭМ!$A$39:$A$782,$A78,СВЦЭМ!$B$39:$B$782,W$47)+'СЕТ СН'!$F$14+СВЦЭМ!$D$10+'СЕТ СН'!$F$6-'СЕТ СН'!$F$26</f>
        <v>1917.31872763</v>
      </c>
      <c r="X78" s="36">
        <f>SUMIFS(СВЦЭМ!$D$39:$D$782,СВЦЭМ!$A$39:$A$782,$A78,СВЦЭМ!$B$39:$B$782,X$47)+'СЕТ СН'!$F$14+СВЦЭМ!$D$10+'СЕТ СН'!$F$6-'СЕТ СН'!$F$26</f>
        <v>1986.2653298099999</v>
      </c>
      <c r="Y78" s="36">
        <f>SUMIFS(СВЦЭМ!$D$39:$D$782,СВЦЭМ!$A$39:$A$782,$A78,СВЦЭМ!$B$39:$B$782,Y$47)+'СЕТ СН'!$F$14+СВЦЭМ!$D$10+'СЕТ СН'!$F$6-'СЕТ СН'!$F$26</f>
        <v>2019.32095865</v>
      </c>
    </row>
    <row r="79" spans="1:25"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5" ht="15.75" x14ac:dyDescent="0.2">
      <c r="A80" s="38"/>
      <c r="B80" s="39"/>
      <c r="C80" s="39"/>
      <c r="D80" s="39"/>
      <c r="E80" s="39"/>
      <c r="F80" s="39"/>
      <c r="G80" s="39"/>
      <c r="H80" s="39"/>
      <c r="I80" s="39"/>
      <c r="J80" s="39"/>
      <c r="K80" s="39"/>
      <c r="L80" s="39"/>
      <c r="M80" s="39"/>
      <c r="N80" s="39"/>
      <c r="O80" s="39"/>
      <c r="P80" s="39"/>
      <c r="Q80" s="39"/>
      <c r="R80" s="39"/>
      <c r="S80" s="39"/>
      <c r="T80" s="39"/>
      <c r="U80" s="39"/>
      <c r="V80" s="39"/>
      <c r="W80" s="39"/>
      <c r="X80" s="39"/>
      <c r="Y80" s="39"/>
    </row>
    <row r="81" spans="1:27" ht="12.75" customHeight="1" x14ac:dyDescent="0.2">
      <c r="A81" s="137" t="s">
        <v>7</v>
      </c>
      <c r="B81" s="131" t="s">
        <v>71</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7"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7"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01.10.2024</v>
      </c>
      <c r="B84" s="36">
        <f>SUMIFS(СВЦЭМ!$D$39:$D$782,СВЦЭМ!$A$39:$A$782,$A84,СВЦЭМ!$B$39:$B$782,B$83)+'СЕТ СН'!$G$14+СВЦЭМ!$D$10+'СЕТ СН'!$G$6-'СЕТ СН'!$G$26</f>
        <v>2264.55141009</v>
      </c>
      <c r="C84" s="36">
        <f>SUMIFS(СВЦЭМ!$D$39:$D$782,СВЦЭМ!$A$39:$A$782,$A84,СВЦЭМ!$B$39:$B$782,C$83)+'СЕТ СН'!$G$14+СВЦЭМ!$D$10+'СЕТ СН'!$G$6-'СЕТ СН'!$G$26</f>
        <v>2252.9579773099999</v>
      </c>
      <c r="D84" s="36">
        <f>SUMIFS(СВЦЭМ!$D$39:$D$782,СВЦЭМ!$A$39:$A$782,$A84,СВЦЭМ!$B$39:$B$782,D$83)+'СЕТ СН'!$G$14+СВЦЭМ!$D$10+'СЕТ СН'!$G$6-'СЕТ СН'!$G$26</f>
        <v>2361.2009480400002</v>
      </c>
      <c r="E84" s="36">
        <f>SUMIFS(СВЦЭМ!$D$39:$D$782,СВЦЭМ!$A$39:$A$782,$A84,СВЦЭМ!$B$39:$B$782,E$83)+'СЕТ СН'!$G$14+СВЦЭМ!$D$10+'СЕТ СН'!$G$6-'СЕТ СН'!$G$26</f>
        <v>2380.53380879</v>
      </c>
      <c r="F84" s="36">
        <f>SUMIFS(СВЦЭМ!$D$39:$D$782,СВЦЭМ!$A$39:$A$782,$A84,СВЦЭМ!$B$39:$B$782,F$83)+'СЕТ СН'!$G$14+СВЦЭМ!$D$10+'СЕТ СН'!$G$6-'СЕТ СН'!$G$26</f>
        <v>2379.8488307799998</v>
      </c>
      <c r="G84" s="36">
        <f>SUMIFS(СВЦЭМ!$D$39:$D$782,СВЦЭМ!$A$39:$A$782,$A84,СВЦЭМ!$B$39:$B$782,G$83)+'СЕТ СН'!$G$14+СВЦЭМ!$D$10+'СЕТ СН'!$G$6-'СЕТ СН'!$G$26</f>
        <v>2341.4945338199996</v>
      </c>
      <c r="H84" s="36">
        <f>SUMIFS(СВЦЭМ!$D$39:$D$782,СВЦЭМ!$A$39:$A$782,$A84,СВЦЭМ!$B$39:$B$782,H$83)+'СЕТ СН'!$G$14+СВЦЭМ!$D$10+'СЕТ СН'!$G$6-'СЕТ СН'!$G$26</f>
        <v>2229.72794828</v>
      </c>
      <c r="I84" s="36">
        <f>SUMIFS(СВЦЭМ!$D$39:$D$782,СВЦЭМ!$A$39:$A$782,$A84,СВЦЭМ!$B$39:$B$782,I$83)+'СЕТ СН'!$G$14+СВЦЭМ!$D$10+'СЕТ СН'!$G$6-'СЕТ СН'!$G$26</f>
        <v>2108.6908230500003</v>
      </c>
      <c r="J84" s="36">
        <f>SUMIFS(СВЦЭМ!$D$39:$D$782,СВЦЭМ!$A$39:$A$782,$A84,СВЦЭМ!$B$39:$B$782,J$83)+'СЕТ СН'!$G$14+СВЦЭМ!$D$10+'СЕТ СН'!$G$6-'СЕТ СН'!$G$26</f>
        <v>2061.4770523799998</v>
      </c>
      <c r="K84" s="36">
        <f>SUMIFS(СВЦЭМ!$D$39:$D$782,СВЦЭМ!$A$39:$A$782,$A84,СВЦЭМ!$B$39:$B$782,K$83)+'СЕТ СН'!$G$14+СВЦЭМ!$D$10+'СЕТ СН'!$G$6-'СЕТ СН'!$G$26</f>
        <v>2009.9603253299999</v>
      </c>
      <c r="L84" s="36">
        <f>SUMIFS(СВЦЭМ!$D$39:$D$782,СВЦЭМ!$A$39:$A$782,$A84,СВЦЭМ!$B$39:$B$782,L$83)+'СЕТ СН'!$G$14+СВЦЭМ!$D$10+'СЕТ СН'!$G$6-'СЕТ СН'!$G$26</f>
        <v>2013.3175957400001</v>
      </c>
      <c r="M84" s="36">
        <f>SUMIFS(СВЦЭМ!$D$39:$D$782,СВЦЭМ!$A$39:$A$782,$A84,СВЦЭМ!$B$39:$B$782,M$83)+'СЕТ СН'!$G$14+СВЦЭМ!$D$10+'СЕТ СН'!$G$6-'СЕТ СН'!$G$26</f>
        <v>2016.8498485100001</v>
      </c>
      <c r="N84" s="36">
        <f>SUMIFS(СВЦЭМ!$D$39:$D$782,СВЦЭМ!$A$39:$A$782,$A84,СВЦЭМ!$B$39:$B$782,N$83)+'СЕТ СН'!$G$14+СВЦЭМ!$D$10+'СЕТ СН'!$G$6-'СЕТ СН'!$G$26</f>
        <v>2042.3292597300001</v>
      </c>
      <c r="O84" s="36">
        <f>SUMIFS(СВЦЭМ!$D$39:$D$782,СВЦЭМ!$A$39:$A$782,$A84,СВЦЭМ!$B$39:$B$782,O$83)+'СЕТ СН'!$G$14+СВЦЭМ!$D$10+'СЕТ СН'!$G$6-'СЕТ СН'!$G$26</f>
        <v>2018.7899862100001</v>
      </c>
      <c r="P84" s="36">
        <f>SUMIFS(СВЦЭМ!$D$39:$D$782,СВЦЭМ!$A$39:$A$782,$A84,СВЦЭМ!$B$39:$B$782,P$83)+'СЕТ СН'!$G$14+СВЦЭМ!$D$10+'СЕТ СН'!$G$6-'СЕТ СН'!$G$26</f>
        <v>2026.4562700000001</v>
      </c>
      <c r="Q84" s="36">
        <f>SUMIFS(СВЦЭМ!$D$39:$D$782,СВЦЭМ!$A$39:$A$782,$A84,СВЦЭМ!$B$39:$B$782,Q$83)+'СЕТ СН'!$G$14+СВЦЭМ!$D$10+'СЕТ СН'!$G$6-'СЕТ СН'!$G$26</f>
        <v>2067.1921629500002</v>
      </c>
      <c r="R84" s="36">
        <f>SUMIFS(СВЦЭМ!$D$39:$D$782,СВЦЭМ!$A$39:$A$782,$A84,СВЦЭМ!$B$39:$B$782,R$83)+'СЕТ СН'!$G$14+СВЦЭМ!$D$10+'СЕТ СН'!$G$6-'СЕТ СН'!$G$26</f>
        <v>2043.83346486</v>
      </c>
      <c r="S84" s="36">
        <f>SUMIFS(СВЦЭМ!$D$39:$D$782,СВЦЭМ!$A$39:$A$782,$A84,СВЦЭМ!$B$39:$B$782,S$83)+'СЕТ СН'!$G$14+СВЦЭМ!$D$10+'СЕТ СН'!$G$6-'СЕТ СН'!$G$26</f>
        <v>2009.0578908800001</v>
      </c>
      <c r="T84" s="36">
        <f>SUMIFS(СВЦЭМ!$D$39:$D$782,СВЦЭМ!$A$39:$A$782,$A84,СВЦЭМ!$B$39:$B$782,T$83)+'СЕТ СН'!$G$14+СВЦЭМ!$D$10+'СЕТ СН'!$G$6-'СЕТ СН'!$G$26</f>
        <v>1995.5159095900001</v>
      </c>
      <c r="U84" s="36">
        <f>SUMIFS(СВЦЭМ!$D$39:$D$782,СВЦЭМ!$A$39:$A$782,$A84,СВЦЭМ!$B$39:$B$782,U$83)+'СЕТ СН'!$G$14+СВЦЭМ!$D$10+'СЕТ СН'!$G$6-'СЕТ СН'!$G$26</f>
        <v>1965.7543155600001</v>
      </c>
      <c r="V84" s="36">
        <f>SUMIFS(СВЦЭМ!$D$39:$D$782,СВЦЭМ!$A$39:$A$782,$A84,СВЦЭМ!$B$39:$B$782,V$83)+'СЕТ СН'!$G$14+СВЦЭМ!$D$10+'СЕТ СН'!$G$6-'СЕТ СН'!$G$26</f>
        <v>1947.6130975999999</v>
      </c>
      <c r="W84" s="36">
        <f>SUMIFS(СВЦЭМ!$D$39:$D$782,СВЦЭМ!$A$39:$A$782,$A84,СВЦЭМ!$B$39:$B$782,W$83)+'СЕТ СН'!$G$14+СВЦЭМ!$D$10+'СЕТ СН'!$G$6-'СЕТ СН'!$G$26</f>
        <v>1946.53278421</v>
      </c>
      <c r="X84" s="36">
        <f>SUMIFS(СВЦЭМ!$D$39:$D$782,СВЦЭМ!$A$39:$A$782,$A84,СВЦЭМ!$B$39:$B$782,X$83)+'СЕТ СН'!$G$14+СВЦЭМ!$D$10+'СЕТ СН'!$G$6-'СЕТ СН'!$G$26</f>
        <v>2025.70990581</v>
      </c>
      <c r="Y84" s="36">
        <f>SUMIFS(СВЦЭМ!$D$39:$D$782,СВЦЭМ!$A$39:$A$782,$A84,СВЦЭМ!$B$39:$B$782,Y$83)+'СЕТ СН'!$G$14+СВЦЭМ!$D$10+'СЕТ СН'!$G$6-'СЕТ СН'!$G$26</f>
        <v>2111.3864258100002</v>
      </c>
      <c r="AA84" s="45"/>
    </row>
    <row r="85" spans="1:27" ht="15.75" x14ac:dyDescent="0.2">
      <c r="A85" s="35">
        <f>A84+1</f>
        <v>45567</v>
      </c>
      <c r="B85" s="36">
        <f>SUMIFS(СВЦЭМ!$D$39:$D$782,СВЦЭМ!$A$39:$A$782,$A85,СВЦЭМ!$B$39:$B$782,B$83)+'СЕТ СН'!$G$14+СВЦЭМ!$D$10+'СЕТ СН'!$G$6-'СЕТ СН'!$G$26</f>
        <v>2204.95381692</v>
      </c>
      <c r="C85" s="36">
        <f>SUMIFS(СВЦЭМ!$D$39:$D$782,СВЦЭМ!$A$39:$A$782,$A85,СВЦЭМ!$B$39:$B$782,C$83)+'СЕТ СН'!$G$14+СВЦЭМ!$D$10+'СЕТ СН'!$G$6-'СЕТ СН'!$G$26</f>
        <v>2267.3407005999998</v>
      </c>
      <c r="D85" s="36">
        <f>SUMIFS(СВЦЭМ!$D$39:$D$782,СВЦЭМ!$A$39:$A$782,$A85,СВЦЭМ!$B$39:$B$782,D$83)+'СЕТ СН'!$G$14+СВЦЭМ!$D$10+'СЕТ СН'!$G$6-'СЕТ СН'!$G$26</f>
        <v>2339.1797973900002</v>
      </c>
      <c r="E85" s="36">
        <f>SUMIFS(СВЦЭМ!$D$39:$D$782,СВЦЭМ!$A$39:$A$782,$A85,СВЦЭМ!$B$39:$B$782,E$83)+'СЕТ СН'!$G$14+СВЦЭМ!$D$10+'СЕТ СН'!$G$6-'СЕТ СН'!$G$26</f>
        <v>2365.3121015300003</v>
      </c>
      <c r="F85" s="36">
        <f>SUMIFS(СВЦЭМ!$D$39:$D$782,СВЦЭМ!$A$39:$A$782,$A85,СВЦЭМ!$B$39:$B$782,F$83)+'СЕТ СН'!$G$14+СВЦЭМ!$D$10+'СЕТ СН'!$G$6-'СЕТ СН'!$G$26</f>
        <v>2355.4192590900002</v>
      </c>
      <c r="G85" s="36">
        <f>SUMIFS(СВЦЭМ!$D$39:$D$782,СВЦЭМ!$A$39:$A$782,$A85,СВЦЭМ!$B$39:$B$782,G$83)+'СЕТ СН'!$G$14+СВЦЭМ!$D$10+'СЕТ СН'!$G$6-'СЕТ СН'!$G$26</f>
        <v>2320.8458427699998</v>
      </c>
      <c r="H85" s="36">
        <f>SUMIFS(СВЦЭМ!$D$39:$D$782,СВЦЭМ!$A$39:$A$782,$A85,СВЦЭМ!$B$39:$B$782,H$83)+'СЕТ СН'!$G$14+СВЦЭМ!$D$10+'СЕТ СН'!$G$6-'СЕТ СН'!$G$26</f>
        <v>2223.4920983000002</v>
      </c>
      <c r="I85" s="36">
        <f>SUMIFS(СВЦЭМ!$D$39:$D$782,СВЦЭМ!$A$39:$A$782,$A85,СВЦЭМ!$B$39:$B$782,I$83)+'СЕТ СН'!$G$14+СВЦЭМ!$D$10+'СЕТ СН'!$G$6-'СЕТ СН'!$G$26</f>
        <v>2124.8575847100001</v>
      </c>
      <c r="J85" s="36">
        <f>SUMIFS(СВЦЭМ!$D$39:$D$782,СВЦЭМ!$A$39:$A$782,$A85,СВЦЭМ!$B$39:$B$782,J$83)+'СЕТ СН'!$G$14+СВЦЭМ!$D$10+'СЕТ СН'!$G$6-'СЕТ СН'!$G$26</f>
        <v>2094.4661712899997</v>
      </c>
      <c r="K85" s="36">
        <f>SUMIFS(СВЦЭМ!$D$39:$D$782,СВЦЭМ!$A$39:$A$782,$A85,СВЦЭМ!$B$39:$B$782,K$83)+'СЕТ СН'!$G$14+СВЦЭМ!$D$10+'СЕТ СН'!$G$6-'СЕТ СН'!$G$26</f>
        <v>2057.8576558300001</v>
      </c>
      <c r="L85" s="36">
        <f>SUMIFS(СВЦЭМ!$D$39:$D$782,СВЦЭМ!$A$39:$A$782,$A85,СВЦЭМ!$B$39:$B$782,L$83)+'СЕТ СН'!$G$14+СВЦЭМ!$D$10+'СЕТ СН'!$G$6-'СЕТ СН'!$G$26</f>
        <v>2062.1558630700001</v>
      </c>
      <c r="M85" s="36">
        <f>SUMIFS(СВЦЭМ!$D$39:$D$782,СВЦЭМ!$A$39:$A$782,$A85,СВЦЭМ!$B$39:$B$782,M$83)+'СЕТ СН'!$G$14+СВЦЭМ!$D$10+'СЕТ СН'!$G$6-'СЕТ СН'!$G$26</f>
        <v>2077.0236315800003</v>
      </c>
      <c r="N85" s="36">
        <f>SUMIFS(СВЦЭМ!$D$39:$D$782,СВЦЭМ!$A$39:$A$782,$A85,СВЦЭМ!$B$39:$B$782,N$83)+'СЕТ СН'!$G$14+СВЦЭМ!$D$10+'СЕТ СН'!$G$6-'СЕТ СН'!$G$26</f>
        <v>2086.78773516</v>
      </c>
      <c r="O85" s="36">
        <f>SUMIFS(СВЦЭМ!$D$39:$D$782,СВЦЭМ!$A$39:$A$782,$A85,СВЦЭМ!$B$39:$B$782,O$83)+'СЕТ СН'!$G$14+СВЦЭМ!$D$10+'СЕТ СН'!$G$6-'СЕТ СН'!$G$26</f>
        <v>2072.32814177</v>
      </c>
      <c r="P85" s="36">
        <f>SUMIFS(СВЦЭМ!$D$39:$D$782,СВЦЭМ!$A$39:$A$782,$A85,СВЦЭМ!$B$39:$B$782,P$83)+'СЕТ СН'!$G$14+СВЦЭМ!$D$10+'СЕТ СН'!$G$6-'СЕТ СН'!$G$26</f>
        <v>2071.4322641799999</v>
      </c>
      <c r="Q85" s="36">
        <f>SUMIFS(СВЦЭМ!$D$39:$D$782,СВЦЭМ!$A$39:$A$782,$A85,СВЦЭМ!$B$39:$B$782,Q$83)+'СЕТ СН'!$G$14+СВЦЭМ!$D$10+'СЕТ СН'!$G$6-'СЕТ СН'!$G$26</f>
        <v>2099.7399992400001</v>
      </c>
      <c r="R85" s="36">
        <f>SUMIFS(СВЦЭМ!$D$39:$D$782,СВЦЭМ!$A$39:$A$782,$A85,СВЦЭМ!$B$39:$B$782,R$83)+'СЕТ СН'!$G$14+СВЦЭМ!$D$10+'СЕТ СН'!$G$6-'СЕТ СН'!$G$26</f>
        <v>2052.9528262700001</v>
      </c>
      <c r="S85" s="36">
        <f>SUMIFS(СВЦЭМ!$D$39:$D$782,СВЦЭМ!$A$39:$A$782,$A85,СВЦЭМ!$B$39:$B$782,S$83)+'СЕТ СН'!$G$14+СВЦЭМ!$D$10+'СЕТ СН'!$G$6-'СЕТ СН'!$G$26</f>
        <v>2044.18149625</v>
      </c>
      <c r="T85" s="36">
        <f>SUMIFS(СВЦЭМ!$D$39:$D$782,СВЦЭМ!$A$39:$A$782,$A85,СВЦЭМ!$B$39:$B$782,T$83)+'СЕТ СН'!$G$14+СВЦЭМ!$D$10+'СЕТ СН'!$G$6-'СЕТ СН'!$G$26</f>
        <v>2024.76162449</v>
      </c>
      <c r="U85" s="36">
        <f>SUMIFS(СВЦЭМ!$D$39:$D$782,СВЦЭМ!$A$39:$A$782,$A85,СВЦЭМ!$B$39:$B$782,U$83)+'СЕТ СН'!$G$14+СВЦЭМ!$D$10+'СЕТ СН'!$G$6-'СЕТ СН'!$G$26</f>
        <v>1995.70108637</v>
      </c>
      <c r="V85" s="36">
        <f>SUMIFS(СВЦЭМ!$D$39:$D$782,СВЦЭМ!$A$39:$A$782,$A85,СВЦЭМ!$B$39:$B$782,V$83)+'СЕТ СН'!$G$14+СВЦЭМ!$D$10+'СЕТ СН'!$G$6-'СЕТ СН'!$G$26</f>
        <v>1997.02783396</v>
      </c>
      <c r="W85" s="36">
        <f>SUMIFS(СВЦЭМ!$D$39:$D$782,СВЦЭМ!$A$39:$A$782,$A85,СВЦЭМ!$B$39:$B$782,W$83)+'СЕТ СН'!$G$14+СВЦЭМ!$D$10+'СЕТ СН'!$G$6-'СЕТ СН'!$G$26</f>
        <v>2010.19279248</v>
      </c>
      <c r="X85" s="36">
        <f>SUMIFS(СВЦЭМ!$D$39:$D$782,СВЦЭМ!$A$39:$A$782,$A85,СВЦЭМ!$B$39:$B$782,X$83)+'СЕТ СН'!$G$14+СВЦЭМ!$D$10+'СЕТ СН'!$G$6-'СЕТ СН'!$G$26</f>
        <v>2082.6548134</v>
      </c>
      <c r="Y85" s="36">
        <f>SUMIFS(СВЦЭМ!$D$39:$D$782,СВЦЭМ!$A$39:$A$782,$A85,СВЦЭМ!$B$39:$B$782,Y$83)+'СЕТ СН'!$G$14+СВЦЭМ!$D$10+'СЕТ СН'!$G$6-'СЕТ СН'!$G$26</f>
        <v>2159.9834160700002</v>
      </c>
    </row>
    <row r="86" spans="1:27" ht="15.75" x14ac:dyDescent="0.2">
      <c r="A86" s="35">
        <f t="shared" ref="A86:A114" si="2">A85+1</f>
        <v>45568</v>
      </c>
      <c r="B86" s="36">
        <f>SUMIFS(СВЦЭМ!$D$39:$D$782,СВЦЭМ!$A$39:$A$782,$A86,СВЦЭМ!$B$39:$B$782,B$83)+'СЕТ СН'!$G$14+СВЦЭМ!$D$10+'СЕТ СН'!$G$6-'СЕТ СН'!$G$26</f>
        <v>2139.6522360399999</v>
      </c>
      <c r="C86" s="36">
        <f>SUMIFS(СВЦЭМ!$D$39:$D$782,СВЦЭМ!$A$39:$A$782,$A86,СВЦЭМ!$B$39:$B$782,C$83)+'СЕТ СН'!$G$14+СВЦЭМ!$D$10+'СЕТ СН'!$G$6-'СЕТ СН'!$G$26</f>
        <v>2189.6443909700001</v>
      </c>
      <c r="D86" s="36">
        <f>SUMIFS(СВЦЭМ!$D$39:$D$782,СВЦЭМ!$A$39:$A$782,$A86,СВЦЭМ!$B$39:$B$782,D$83)+'СЕТ СН'!$G$14+СВЦЭМ!$D$10+'СЕТ СН'!$G$6-'СЕТ СН'!$G$26</f>
        <v>2236.2801724600004</v>
      </c>
      <c r="E86" s="36">
        <f>SUMIFS(СВЦЭМ!$D$39:$D$782,СВЦЭМ!$A$39:$A$782,$A86,СВЦЭМ!$B$39:$B$782,E$83)+'СЕТ СН'!$G$14+СВЦЭМ!$D$10+'СЕТ СН'!$G$6-'СЕТ СН'!$G$26</f>
        <v>2290.6120512899997</v>
      </c>
      <c r="F86" s="36">
        <f>SUMIFS(СВЦЭМ!$D$39:$D$782,СВЦЭМ!$A$39:$A$782,$A86,СВЦЭМ!$B$39:$B$782,F$83)+'СЕТ СН'!$G$14+СВЦЭМ!$D$10+'СЕТ СН'!$G$6-'СЕТ СН'!$G$26</f>
        <v>2267.1675520099998</v>
      </c>
      <c r="G86" s="36">
        <f>SUMIFS(СВЦЭМ!$D$39:$D$782,СВЦЭМ!$A$39:$A$782,$A86,СВЦЭМ!$B$39:$B$782,G$83)+'СЕТ СН'!$G$14+СВЦЭМ!$D$10+'СЕТ СН'!$G$6-'СЕТ СН'!$G$26</f>
        <v>2262.1403423000002</v>
      </c>
      <c r="H86" s="36">
        <f>SUMIFS(СВЦЭМ!$D$39:$D$782,СВЦЭМ!$A$39:$A$782,$A86,СВЦЭМ!$B$39:$B$782,H$83)+'СЕТ СН'!$G$14+СВЦЭМ!$D$10+'СЕТ СН'!$G$6-'СЕТ СН'!$G$26</f>
        <v>2182.0864207899999</v>
      </c>
      <c r="I86" s="36">
        <f>SUMIFS(СВЦЭМ!$D$39:$D$782,СВЦЭМ!$A$39:$A$782,$A86,СВЦЭМ!$B$39:$B$782,I$83)+'СЕТ СН'!$G$14+СВЦЭМ!$D$10+'СЕТ СН'!$G$6-'СЕТ СН'!$G$26</f>
        <v>2104.4431970599999</v>
      </c>
      <c r="J86" s="36">
        <f>SUMIFS(СВЦЭМ!$D$39:$D$782,СВЦЭМ!$A$39:$A$782,$A86,СВЦЭМ!$B$39:$B$782,J$83)+'СЕТ СН'!$G$14+СВЦЭМ!$D$10+'СЕТ СН'!$G$6-'СЕТ СН'!$G$26</f>
        <v>2068.16808778</v>
      </c>
      <c r="K86" s="36">
        <f>SUMIFS(СВЦЭМ!$D$39:$D$782,СВЦЭМ!$A$39:$A$782,$A86,СВЦЭМ!$B$39:$B$782,K$83)+'СЕТ СН'!$G$14+СВЦЭМ!$D$10+'СЕТ СН'!$G$6-'СЕТ СН'!$G$26</f>
        <v>2031.95809181</v>
      </c>
      <c r="L86" s="36">
        <f>SUMIFS(СВЦЭМ!$D$39:$D$782,СВЦЭМ!$A$39:$A$782,$A86,СВЦЭМ!$B$39:$B$782,L$83)+'СЕТ СН'!$G$14+СВЦЭМ!$D$10+'СЕТ СН'!$G$6-'СЕТ СН'!$G$26</f>
        <v>2016.4554605400001</v>
      </c>
      <c r="M86" s="36">
        <f>SUMIFS(СВЦЭМ!$D$39:$D$782,СВЦЭМ!$A$39:$A$782,$A86,СВЦЭМ!$B$39:$B$782,M$83)+'СЕТ СН'!$G$14+СВЦЭМ!$D$10+'СЕТ СН'!$G$6-'СЕТ СН'!$G$26</f>
        <v>2035.3083310100001</v>
      </c>
      <c r="N86" s="36">
        <f>SUMIFS(СВЦЭМ!$D$39:$D$782,СВЦЭМ!$A$39:$A$782,$A86,СВЦЭМ!$B$39:$B$782,N$83)+'СЕТ СН'!$G$14+СВЦЭМ!$D$10+'СЕТ СН'!$G$6-'СЕТ СН'!$G$26</f>
        <v>2069.50275465</v>
      </c>
      <c r="O86" s="36">
        <f>SUMIFS(СВЦЭМ!$D$39:$D$782,СВЦЭМ!$A$39:$A$782,$A86,СВЦЭМ!$B$39:$B$782,O$83)+'СЕТ СН'!$G$14+СВЦЭМ!$D$10+'СЕТ СН'!$G$6-'СЕТ СН'!$G$26</f>
        <v>2046.0410892100001</v>
      </c>
      <c r="P86" s="36">
        <f>SUMIFS(СВЦЭМ!$D$39:$D$782,СВЦЭМ!$A$39:$A$782,$A86,СВЦЭМ!$B$39:$B$782,P$83)+'СЕТ СН'!$G$14+СВЦЭМ!$D$10+'СЕТ СН'!$G$6-'СЕТ СН'!$G$26</f>
        <v>2048.0273912000002</v>
      </c>
      <c r="Q86" s="36">
        <f>SUMIFS(СВЦЭМ!$D$39:$D$782,СВЦЭМ!$A$39:$A$782,$A86,СВЦЭМ!$B$39:$B$782,Q$83)+'СЕТ СН'!$G$14+СВЦЭМ!$D$10+'СЕТ СН'!$G$6-'СЕТ СН'!$G$26</f>
        <v>2066.0850732399999</v>
      </c>
      <c r="R86" s="36">
        <f>SUMIFS(СВЦЭМ!$D$39:$D$782,СВЦЭМ!$A$39:$A$782,$A86,СВЦЭМ!$B$39:$B$782,R$83)+'СЕТ СН'!$G$14+СВЦЭМ!$D$10+'СЕТ СН'!$G$6-'СЕТ СН'!$G$26</f>
        <v>2062.7176434000003</v>
      </c>
      <c r="S86" s="36">
        <f>SUMIFS(СВЦЭМ!$D$39:$D$782,СВЦЭМ!$A$39:$A$782,$A86,СВЦЭМ!$B$39:$B$782,S$83)+'СЕТ СН'!$G$14+СВЦЭМ!$D$10+'СЕТ СН'!$G$6-'СЕТ СН'!$G$26</f>
        <v>2033.0614778700001</v>
      </c>
      <c r="T86" s="36">
        <f>SUMIFS(СВЦЭМ!$D$39:$D$782,СВЦЭМ!$A$39:$A$782,$A86,СВЦЭМ!$B$39:$B$782,T$83)+'СЕТ СН'!$G$14+СВЦЭМ!$D$10+'СЕТ СН'!$G$6-'СЕТ СН'!$G$26</f>
        <v>2020.54228754</v>
      </c>
      <c r="U86" s="36">
        <f>SUMIFS(СВЦЭМ!$D$39:$D$782,СВЦЭМ!$A$39:$A$782,$A86,СВЦЭМ!$B$39:$B$782,U$83)+'СЕТ СН'!$G$14+СВЦЭМ!$D$10+'СЕТ СН'!$G$6-'СЕТ СН'!$G$26</f>
        <v>1999.6092952900001</v>
      </c>
      <c r="V86" s="36">
        <f>SUMIFS(СВЦЭМ!$D$39:$D$782,СВЦЭМ!$A$39:$A$782,$A86,СВЦЭМ!$B$39:$B$782,V$83)+'СЕТ СН'!$G$14+СВЦЭМ!$D$10+'СЕТ СН'!$G$6-'СЕТ СН'!$G$26</f>
        <v>1980.76836544</v>
      </c>
      <c r="W86" s="36">
        <f>SUMIFS(СВЦЭМ!$D$39:$D$782,СВЦЭМ!$A$39:$A$782,$A86,СВЦЭМ!$B$39:$B$782,W$83)+'СЕТ СН'!$G$14+СВЦЭМ!$D$10+'СЕТ СН'!$G$6-'СЕТ СН'!$G$26</f>
        <v>2018.9988073300001</v>
      </c>
      <c r="X86" s="36">
        <f>SUMIFS(СВЦЭМ!$D$39:$D$782,СВЦЭМ!$A$39:$A$782,$A86,СВЦЭМ!$B$39:$B$782,X$83)+'СЕТ СН'!$G$14+СВЦЭМ!$D$10+'СЕТ СН'!$G$6-'СЕТ СН'!$G$26</f>
        <v>2083.4890288699999</v>
      </c>
      <c r="Y86" s="36">
        <f>SUMIFS(СВЦЭМ!$D$39:$D$782,СВЦЭМ!$A$39:$A$782,$A86,СВЦЭМ!$B$39:$B$782,Y$83)+'СЕТ СН'!$G$14+СВЦЭМ!$D$10+'СЕТ СН'!$G$6-'СЕТ СН'!$G$26</f>
        <v>2153.5261561799998</v>
      </c>
    </row>
    <row r="87" spans="1:27" ht="15.75" x14ac:dyDescent="0.2">
      <c r="A87" s="35">
        <f t="shared" si="2"/>
        <v>45569</v>
      </c>
      <c r="B87" s="36">
        <f>SUMIFS(СВЦЭМ!$D$39:$D$782,СВЦЭМ!$A$39:$A$782,$A87,СВЦЭМ!$B$39:$B$782,B$83)+'СЕТ СН'!$G$14+СВЦЭМ!$D$10+'СЕТ СН'!$G$6-'СЕТ СН'!$G$26</f>
        <v>2228.1585858799999</v>
      </c>
      <c r="C87" s="36">
        <f>SUMIFS(СВЦЭМ!$D$39:$D$782,СВЦЭМ!$A$39:$A$782,$A87,СВЦЭМ!$B$39:$B$782,C$83)+'СЕТ СН'!$G$14+СВЦЭМ!$D$10+'СЕТ СН'!$G$6-'СЕТ СН'!$G$26</f>
        <v>2287.14587566</v>
      </c>
      <c r="D87" s="36">
        <f>SUMIFS(СВЦЭМ!$D$39:$D$782,СВЦЭМ!$A$39:$A$782,$A87,СВЦЭМ!$B$39:$B$782,D$83)+'СЕТ СН'!$G$14+СВЦЭМ!$D$10+'СЕТ СН'!$G$6-'СЕТ СН'!$G$26</f>
        <v>2313.0719381200001</v>
      </c>
      <c r="E87" s="36">
        <f>SUMIFS(СВЦЭМ!$D$39:$D$782,СВЦЭМ!$A$39:$A$782,$A87,СВЦЭМ!$B$39:$B$782,E$83)+'СЕТ СН'!$G$14+СВЦЭМ!$D$10+'СЕТ СН'!$G$6-'СЕТ СН'!$G$26</f>
        <v>2342.6487968700003</v>
      </c>
      <c r="F87" s="36">
        <f>SUMIFS(СВЦЭМ!$D$39:$D$782,СВЦЭМ!$A$39:$A$782,$A87,СВЦЭМ!$B$39:$B$782,F$83)+'СЕТ СН'!$G$14+СВЦЭМ!$D$10+'СЕТ СН'!$G$6-'СЕТ СН'!$G$26</f>
        <v>2347.8485498</v>
      </c>
      <c r="G87" s="36">
        <f>SUMIFS(СВЦЭМ!$D$39:$D$782,СВЦЭМ!$A$39:$A$782,$A87,СВЦЭМ!$B$39:$B$782,G$83)+'СЕТ СН'!$G$14+СВЦЭМ!$D$10+'СЕТ СН'!$G$6-'СЕТ СН'!$G$26</f>
        <v>2293.6216949999998</v>
      </c>
      <c r="H87" s="36">
        <f>SUMIFS(СВЦЭМ!$D$39:$D$782,СВЦЭМ!$A$39:$A$782,$A87,СВЦЭМ!$B$39:$B$782,H$83)+'СЕТ СН'!$G$14+СВЦЭМ!$D$10+'СЕТ СН'!$G$6-'СЕТ СН'!$G$26</f>
        <v>2215.9053084400002</v>
      </c>
      <c r="I87" s="36">
        <f>SUMIFS(СВЦЭМ!$D$39:$D$782,СВЦЭМ!$A$39:$A$782,$A87,СВЦЭМ!$B$39:$B$782,I$83)+'СЕТ СН'!$G$14+СВЦЭМ!$D$10+'СЕТ СН'!$G$6-'СЕТ СН'!$G$26</f>
        <v>2127.79851547</v>
      </c>
      <c r="J87" s="36">
        <f>SUMIFS(СВЦЭМ!$D$39:$D$782,СВЦЭМ!$A$39:$A$782,$A87,СВЦЭМ!$B$39:$B$782,J$83)+'СЕТ СН'!$G$14+СВЦЭМ!$D$10+'СЕТ СН'!$G$6-'СЕТ СН'!$G$26</f>
        <v>2063.9371705000003</v>
      </c>
      <c r="K87" s="36">
        <f>SUMIFS(СВЦЭМ!$D$39:$D$782,СВЦЭМ!$A$39:$A$782,$A87,СВЦЭМ!$B$39:$B$782,K$83)+'СЕТ СН'!$G$14+СВЦЭМ!$D$10+'СЕТ СН'!$G$6-'СЕТ СН'!$G$26</f>
        <v>2033.7331046300001</v>
      </c>
      <c r="L87" s="36">
        <f>SUMIFS(СВЦЭМ!$D$39:$D$782,СВЦЭМ!$A$39:$A$782,$A87,СВЦЭМ!$B$39:$B$782,L$83)+'СЕТ СН'!$G$14+СВЦЭМ!$D$10+'СЕТ СН'!$G$6-'СЕТ СН'!$G$26</f>
        <v>2010.55348774</v>
      </c>
      <c r="M87" s="36">
        <f>SUMIFS(СВЦЭМ!$D$39:$D$782,СВЦЭМ!$A$39:$A$782,$A87,СВЦЭМ!$B$39:$B$782,M$83)+'СЕТ СН'!$G$14+СВЦЭМ!$D$10+'СЕТ СН'!$G$6-'СЕТ СН'!$G$26</f>
        <v>2036.29441628</v>
      </c>
      <c r="N87" s="36">
        <f>SUMIFS(СВЦЭМ!$D$39:$D$782,СВЦЭМ!$A$39:$A$782,$A87,СВЦЭМ!$B$39:$B$782,N$83)+'СЕТ СН'!$G$14+СВЦЭМ!$D$10+'СЕТ СН'!$G$6-'СЕТ СН'!$G$26</f>
        <v>2087.4188904100001</v>
      </c>
      <c r="O87" s="36">
        <f>SUMIFS(СВЦЭМ!$D$39:$D$782,СВЦЭМ!$A$39:$A$782,$A87,СВЦЭМ!$B$39:$B$782,O$83)+'СЕТ СН'!$G$14+СВЦЭМ!$D$10+'СЕТ СН'!$G$6-'СЕТ СН'!$G$26</f>
        <v>2069.9530164500002</v>
      </c>
      <c r="P87" s="36">
        <f>SUMIFS(СВЦЭМ!$D$39:$D$782,СВЦЭМ!$A$39:$A$782,$A87,СВЦЭМ!$B$39:$B$782,P$83)+'СЕТ СН'!$G$14+СВЦЭМ!$D$10+'СЕТ СН'!$G$6-'СЕТ СН'!$G$26</f>
        <v>2050.59743364</v>
      </c>
      <c r="Q87" s="36">
        <f>SUMIFS(СВЦЭМ!$D$39:$D$782,СВЦЭМ!$A$39:$A$782,$A87,СВЦЭМ!$B$39:$B$782,Q$83)+'СЕТ СН'!$G$14+СВЦЭМ!$D$10+'СЕТ СН'!$G$6-'СЕТ СН'!$G$26</f>
        <v>2072.86225405</v>
      </c>
      <c r="R87" s="36">
        <f>SUMIFS(СВЦЭМ!$D$39:$D$782,СВЦЭМ!$A$39:$A$782,$A87,СВЦЭМ!$B$39:$B$782,R$83)+'СЕТ СН'!$G$14+СВЦЭМ!$D$10+'СЕТ СН'!$G$6-'СЕТ СН'!$G$26</f>
        <v>2074.59288582</v>
      </c>
      <c r="S87" s="36">
        <f>SUMIFS(СВЦЭМ!$D$39:$D$782,СВЦЭМ!$A$39:$A$782,$A87,СВЦЭМ!$B$39:$B$782,S$83)+'СЕТ СН'!$G$14+СВЦЭМ!$D$10+'СЕТ СН'!$G$6-'СЕТ СН'!$G$26</f>
        <v>2048.60030714</v>
      </c>
      <c r="T87" s="36">
        <f>SUMIFS(СВЦЭМ!$D$39:$D$782,СВЦЭМ!$A$39:$A$782,$A87,СВЦЭМ!$B$39:$B$782,T$83)+'СЕТ СН'!$G$14+СВЦЭМ!$D$10+'СЕТ СН'!$G$6-'СЕТ СН'!$G$26</f>
        <v>2015.1564405000001</v>
      </c>
      <c r="U87" s="36">
        <f>SUMIFS(СВЦЭМ!$D$39:$D$782,СВЦЭМ!$A$39:$A$782,$A87,СВЦЭМ!$B$39:$B$782,U$83)+'СЕТ СН'!$G$14+СВЦЭМ!$D$10+'СЕТ СН'!$G$6-'СЕТ СН'!$G$26</f>
        <v>1963.9628521100001</v>
      </c>
      <c r="V87" s="36">
        <f>SUMIFS(СВЦЭМ!$D$39:$D$782,СВЦЭМ!$A$39:$A$782,$A87,СВЦЭМ!$B$39:$B$782,V$83)+'СЕТ СН'!$G$14+СВЦЭМ!$D$10+'СЕТ СН'!$G$6-'СЕТ СН'!$G$26</f>
        <v>1966.78767105</v>
      </c>
      <c r="W87" s="36">
        <f>SUMIFS(СВЦЭМ!$D$39:$D$782,СВЦЭМ!$A$39:$A$782,$A87,СВЦЭМ!$B$39:$B$782,W$83)+'СЕТ СН'!$G$14+СВЦЭМ!$D$10+'СЕТ СН'!$G$6-'СЕТ СН'!$G$26</f>
        <v>1995.6008965999999</v>
      </c>
      <c r="X87" s="36">
        <f>SUMIFS(СВЦЭМ!$D$39:$D$782,СВЦЭМ!$A$39:$A$782,$A87,СВЦЭМ!$B$39:$B$782,X$83)+'СЕТ СН'!$G$14+СВЦЭМ!$D$10+'СЕТ СН'!$G$6-'СЕТ СН'!$G$26</f>
        <v>2057.1639929200001</v>
      </c>
      <c r="Y87" s="36">
        <f>SUMIFS(СВЦЭМ!$D$39:$D$782,СВЦЭМ!$A$39:$A$782,$A87,СВЦЭМ!$B$39:$B$782,Y$83)+'СЕТ СН'!$G$14+СВЦЭМ!$D$10+'СЕТ СН'!$G$6-'СЕТ СН'!$G$26</f>
        <v>2136.6889280200003</v>
      </c>
    </row>
    <row r="88" spans="1:27" ht="15.75" x14ac:dyDescent="0.2">
      <c r="A88" s="35">
        <f t="shared" si="2"/>
        <v>45570</v>
      </c>
      <c r="B88" s="36">
        <f>SUMIFS(СВЦЭМ!$D$39:$D$782,СВЦЭМ!$A$39:$A$782,$A88,СВЦЭМ!$B$39:$B$782,B$83)+'СЕТ СН'!$G$14+СВЦЭМ!$D$10+'СЕТ СН'!$G$6-'СЕТ СН'!$G$26</f>
        <v>2354.4783607999998</v>
      </c>
      <c r="C88" s="36">
        <f>SUMIFS(СВЦЭМ!$D$39:$D$782,СВЦЭМ!$A$39:$A$782,$A88,СВЦЭМ!$B$39:$B$782,C$83)+'СЕТ СН'!$G$14+СВЦЭМ!$D$10+'СЕТ СН'!$G$6-'СЕТ СН'!$G$26</f>
        <v>2349.3302635999999</v>
      </c>
      <c r="D88" s="36">
        <f>SUMIFS(СВЦЭМ!$D$39:$D$782,СВЦЭМ!$A$39:$A$782,$A88,СВЦЭМ!$B$39:$B$782,D$83)+'СЕТ СН'!$G$14+СВЦЭМ!$D$10+'СЕТ СН'!$G$6-'СЕТ СН'!$G$26</f>
        <v>2398.7342073700001</v>
      </c>
      <c r="E88" s="36">
        <f>SUMIFS(СВЦЭМ!$D$39:$D$782,СВЦЭМ!$A$39:$A$782,$A88,СВЦЭМ!$B$39:$B$782,E$83)+'СЕТ СН'!$G$14+СВЦЭМ!$D$10+'СЕТ СН'!$G$6-'СЕТ СН'!$G$26</f>
        <v>2403.00696943</v>
      </c>
      <c r="F88" s="36">
        <f>SUMIFS(СВЦЭМ!$D$39:$D$782,СВЦЭМ!$A$39:$A$782,$A88,СВЦЭМ!$B$39:$B$782,F$83)+'СЕТ СН'!$G$14+СВЦЭМ!$D$10+'СЕТ СН'!$G$6-'СЕТ СН'!$G$26</f>
        <v>2398.3725836699996</v>
      </c>
      <c r="G88" s="36">
        <f>SUMIFS(СВЦЭМ!$D$39:$D$782,СВЦЭМ!$A$39:$A$782,$A88,СВЦЭМ!$B$39:$B$782,G$83)+'СЕТ СН'!$G$14+СВЦЭМ!$D$10+'СЕТ СН'!$G$6-'СЕТ СН'!$G$26</f>
        <v>2401.29446267</v>
      </c>
      <c r="H88" s="36">
        <f>SUMIFS(СВЦЭМ!$D$39:$D$782,СВЦЭМ!$A$39:$A$782,$A88,СВЦЭМ!$B$39:$B$782,H$83)+'СЕТ СН'!$G$14+СВЦЭМ!$D$10+'СЕТ СН'!$G$6-'СЕТ СН'!$G$26</f>
        <v>2334.9879281699996</v>
      </c>
      <c r="I88" s="36">
        <f>SUMIFS(СВЦЭМ!$D$39:$D$782,СВЦЭМ!$A$39:$A$782,$A88,СВЦЭМ!$B$39:$B$782,I$83)+'СЕТ СН'!$G$14+СВЦЭМ!$D$10+'СЕТ СН'!$G$6-'СЕТ СН'!$G$26</f>
        <v>2261.6897494899999</v>
      </c>
      <c r="J88" s="36">
        <f>SUMIFS(СВЦЭМ!$D$39:$D$782,СВЦЭМ!$A$39:$A$782,$A88,СВЦЭМ!$B$39:$B$782,J$83)+'СЕТ СН'!$G$14+СВЦЭМ!$D$10+'СЕТ СН'!$G$6-'СЕТ СН'!$G$26</f>
        <v>2148.2238844000003</v>
      </c>
      <c r="K88" s="36">
        <f>SUMIFS(СВЦЭМ!$D$39:$D$782,СВЦЭМ!$A$39:$A$782,$A88,СВЦЭМ!$B$39:$B$782,K$83)+'СЕТ СН'!$G$14+СВЦЭМ!$D$10+'СЕТ СН'!$G$6-'СЕТ СН'!$G$26</f>
        <v>2054.5987957100001</v>
      </c>
      <c r="L88" s="36">
        <f>SUMIFS(СВЦЭМ!$D$39:$D$782,СВЦЭМ!$A$39:$A$782,$A88,СВЦЭМ!$B$39:$B$782,L$83)+'СЕТ СН'!$G$14+СВЦЭМ!$D$10+'СЕТ СН'!$G$6-'СЕТ СН'!$G$26</f>
        <v>2040.2058188999999</v>
      </c>
      <c r="M88" s="36">
        <f>SUMIFS(СВЦЭМ!$D$39:$D$782,СВЦЭМ!$A$39:$A$782,$A88,СВЦЭМ!$B$39:$B$782,M$83)+'СЕТ СН'!$G$14+СВЦЭМ!$D$10+'СЕТ СН'!$G$6-'СЕТ СН'!$G$26</f>
        <v>2054.6769073400001</v>
      </c>
      <c r="N88" s="36">
        <f>SUMIFS(СВЦЭМ!$D$39:$D$782,СВЦЭМ!$A$39:$A$782,$A88,СВЦЭМ!$B$39:$B$782,N$83)+'СЕТ СН'!$G$14+СВЦЭМ!$D$10+'СЕТ СН'!$G$6-'СЕТ СН'!$G$26</f>
        <v>2063.54576245</v>
      </c>
      <c r="O88" s="36">
        <f>SUMIFS(СВЦЭМ!$D$39:$D$782,СВЦЭМ!$A$39:$A$782,$A88,СВЦЭМ!$B$39:$B$782,O$83)+'СЕТ СН'!$G$14+СВЦЭМ!$D$10+'СЕТ СН'!$G$6-'СЕТ СН'!$G$26</f>
        <v>2079.7145978799999</v>
      </c>
      <c r="P88" s="36">
        <f>SUMIFS(СВЦЭМ!$D$39:$D$782,СВЦЭМ!$A$39:$A$782,$A88,СВЦЭМ!$B$39:$B$782,P$83)+'СЕТ СН'!$G$14+СВЦЭМ!$D$10+'СЕТ СН'!$G$6-'СЕТ СН'!$G$26</f>
        <v>2094.3386320899999</v>
      </c>
      <c r="Q88" s="36">
        <f>SUMIFS(СВЦЭМ!$D$39:$D$782,СВЦЭМ!$A$39:$A$782,$A88,СВЦЭМ!$B$39:$B$782,Q$83)+'СЕТ СН'!$G$14+СВЦЭМ!$D$10+'СЕТ СН'!$G$6-'СЕТ СН'!$G$26</f>
        <v>2083.71587241</v>
      </c>
      <c r="R88" s="36">
        <f>SUMIFS(СВЦЭМ!$D$39:$D$782,СВЦЭМ!$A$39:$A$782,$A88,СВЦЭМ!$B$39:$B$782,R$83)+'СЕТ СН'!$G$14+СВЦЭМ!$D$10+'СЕТ СН'!$G$6-'СЕТ СН'!$G$26</f>
        <v>2096.2194014699999</v>
      </c>
      <c r="S88" s="36">
        <f>SUMIFS(СВЦЭМ!$D$39:$D$782,СВЦЭМ!$A$39:$A$782,$A88,СВЦЭМ!$B$39:$B$782,S$83)+'СЕТ СН'!$G$14+СВЦЭМ!$D$10+'СЕТ СН'!$G$6-'СЕТ СН'!$G$26</f>
        <v>2078.6023761799997</v>
      </c>
      <c r="T88" s="36">
        <f>SUMIFS(СВЦЭМ!$D$39:$D$782,СВЦЭМ!$A$39:$A$782,$A88,СВЦЭМ!$B$39:$B$782,T$83)+'СЕТ СН'!$G$14+СВЦЭМ!$D$10+'СЕТ СН'!$G$6-'СЕТ СН'!$G$26</f>
        <v>2062.7676638600001</v>
      </c>
      <c r="U88" s="36">
        <f>SUMIFS(СВЦЭМ!$D$39:$D$782,СВЦЭМ!$A$39:$A$782,$A88,СВЦЭМ!$B$39:$B$782,U$83)+'СЕТ СН'!$G$14+СВЦЭМ!$D$10+'СЕТ СН'!$G$6-'СЕТ СН'!$G$26</f>
        <v>2020.2158000300001</v>
      </c>
      <c r="V88" s="36">
        <f>SUMIFS(СВЦЭМ!$D$39:$D$782,СВЦЭМ!$A$39:$A$782,$A88,СВЦЭМ!$B$39:$B$782,V$83)+'СЕТ СН'!$G$14+СВЦЭМ!$D$10+'СЕТ СН'!$G$6-'СЕТ СН'!$G$26</f>
        <v>2013.8340457100001</v>
      </c>
      <c r="W88" s="36">
        <f>SUMIFS(СВЦЭМ!$D$39:$D$782,СВЦЭМ!$A$39:$A$782,$A88,СВЦЭМ!$B$39:$B$782,W$83)+'СЕТ СН'!$G$14+СВЦЭМ!$D$10+'СЕТ СН'!$G$6-'СЕТ СН'!$G$26</f>
        <v>2053.5342371799998</v>
      </c>
      <c r="X88" s="36">
        <f>SUMIFS(СВЦЭМ!$D$39:$D$782,СВЦЭМ!$A$39:$A$782,$A88,СВЦЭМ!$B$39:$B$782,X$83)+'СЕТ СН'!$G$14+СВЦЭМ!$D$10+'СЕТ СН'!$G$6-'СЕТ СН'!$G$26</f>
        <v>2128.5566365300001</v>
      </c>
      <c r="Y88" s="36">
        <f>SUMIFS(СВЦЭМ!$D$39:$D$782,СВЦЭМ!$A$39:$A$782,$A88,СВЦЭМ!$B$39:$B$782,Y$83)+'СЕТ СН'!$G$14+СВЦЭМ!$D$10+'СЕТ СН'!$G$6-'СЕТ СН'!$G$26</f>
        <v>2184.03627929</v>
      </c>
    </row>
    <row r="89" spans="1:27" ht="15.75" x14ac:dyDescent="0.2">
      <c r="A89" s="35">
        <f t="shared" si="2"/>
        <v>45571</v>
      </c>
      <c r="B89" s="36">
        <f>SUMIFS(СВЦЭМ!$D$39:$D$782,СВЦЭМ!$A$39:$A$782,$A89,СВЦЭМ!$B$39:$B$782,B$83)+'СЕТ СН'!$G$14+СВЦЭМ!$D$10+'СЕТ СН'!$G$6-'СЕТ СН'!$G$26</f>
        <v>2269.8841498299998</v>
      </c>
      <c r="C89" s="36">
        <f>SUMIFS(СВЦЭМ!$D$39:$D$782,СВЦЭМ!$A$39:$A$782,$A89,СВЦЭМ!$B$39:$B$782,C$83)+'СЕТ СН'!$G$14+СВЦЭМ!$D$10+'СЕТ СН'!$G$6-'СЕТ СН'!$G$26</f>
        <v>2337.07758027</v>
      </c>
      <c r="D89" s="36">
        <f>SUMIFS(СВЦЭМ!$D$39:$D$782,СВЦЭМ!$A$39:$A$782,$A89,СВЦЭМ!$B$39:$B$782,D$83)+'СЕТ СН'!$G$14+СВЦЭМ!$D$10+'СЕТ СН'!$G$6-'СЕТ СН'!$G$26</f>
        <v>2447.1944327599995</v>
      </c>
      <c r="E89" s="36">
        <f>SUMIFS(СВЦЭМ!$D$39:$D$782,СВЦЭМ!$A$39:$A$782,$A89,СВЦЭМ!$B$39:$B$782,E$83)+'СЕТ СН'!$G$14+СВЦЭМ!$D$10+'СЕТ СН'!$G$6-'СЕТ СН'!$G$26</f>
        <v>2388.8331230599997</v>
      </c>
      <c r="F89" s="36">
        <f>SUMIFS(СВЦЭМ!$D$39:$D$782,СВЦЭМ!$A$39:$A$782,$A89,СВЦЭМ!$B$39:$B$782,F$83)+'СЕТ СН'!$G$14+СВЦЭМ!$D$10+'СЕТ СН'!$G$6-'СЕТ СН'!$G$26</f>
        <v>2338.4462388100001</v>
      </c>
      <c r="G89" s="36">
        <f>SUMIFS(СВЦЭМ!$D$39:$D$782,СВЦЭМ!$A$39:$A$782,$A89,СВЦЭМ!$B$39:$B$782,G$83)+'СЕТ СН'!$G$14+СВЦЭМ!$D$10+'СЕТ СН'!$G$6-'СЕТ СН'!$G$26</f>
        <v>2305.7033192899999</v>
      </c>
      <c r="H89" s="36">
        <f>SUMIFS(СВЦЭМ!$D$39:$D$782,СВЦЭМ!$A$39:$A$782,$A89,СВЦЭМ!$B$39:$B$782,H$83)+'СЕТ СН'!$G$14+СВЦЭМ!$D$10+'СЕТ СН'!$G$6-'СЕТ СН'!$G$26</f>
        <v>2274.0027789800001</v>
      </c>
      <c r="I89" s="36">
        <f>SUMIFS(СВЦЭМ!$D$39:$D$782,СВЦЭМ!$A$39:$A$782,$A89,СВЦЭМ!$B$39:$B$782,I$83)+'СЕТ СН'!$G$14+СВЦЭМ!$D$10+'СЕТ СН'!$G$6-'СЕТ СН'!$G$26</f>
        <v>2222.5711438200001</v>
      </c>
      <c r="J89" s="36">
        <f>SUMIFS(СВЦЭМ!$D$39:$D$782,СВЦЭМ!$A$39:$A$782,$A89,СВЦЭМ!$B$39:$B$782,J$83)+'СЕТ СН'!$G$14+СВЦЭМ!$D$10+'СЕТ СН'!$G$6-'СЕТ СН'!$G$26</f>
        <v>2093.23522065</v>
      </c>
      <c r="K89" s="36">
        <f>SUMIFS(СВЦЭМ!$D$39:$D$782,СВЦЭМ!$A$39:$A$782,$A89,СВЦЭМ!$B$39:$B$782,K$83)+'СЕТ СН'!$G$14+СВЦЭМ!$D$10+'СЕТ СН'!$G$6-'СЕТ СН'!$G$26</f>
        <v>2010.49129477</v>
      </c>
      <c r="L89" s="36">
        <f>SUMIFS(СВЦЭМ!$D$39:$D$782,СВЦЭМ!$A$39:$A$782,$A89,СВЦЭМ!$B$39:$B$782,L$83)+'СЕТ СН'!$G$14+СВЦЭМ!$D$10+'СЕТ СН'!$G$6-'СЕТ СН'!$G$26</f>
        <v>1985.9219882100001</v>
      </c>
      <c r="M89" s="36">
        <f>SUMIFS(СВЦЭМ!$D$39:$D$782,СВЦЭМ!$A$39:$A$782,$A89,СВЦЭМ!$B$39:$B$782,M$83)+'СЕТ СН'!$G$14+СВЦЭМ!$D$10+'СЕТ СН'!$G$6-'СЕТ СН'!$G$26</f>
        <v>1996.67623506</v>
      </c>
      <c r="N89" s="36">
        <f>SUMIFS(СВЦЭМ!$D$39:$D$782,СВЦЭМ!$A$39:$A$782,$A89,СВЦЭМ!$B$39:$B$782,N$83)+'СЕТ СН'!$G$14+СВЦЭМ!$D$10+'СЕТ СН'!$G$6-'СЕТ СН'!$G$26</f>
        <v>2014.77519654</v>
      </c>
      <c r="O89" s="36">
        <f>SUMIFS(СВЦЭМ!$D$39:$D$782,СВЦЭМ!$A$39:$A$782,$A89,СВЦЭМ!$B$39:$B$782,O$83)+'СЕТ СН'!$G$14+СВЦЭМ!$D$10+'СЕТ СН'!$G$6-'СЕТ СН'!$G$26</f>
        <v>2040.16722671</v>
      </c>
      <c r="P89" s="36">
        <f>SUMIFS(СВЦЭМ!$D$39:$D$782,СВЦЭМ!$A$39:$A$782,$A89,СВЦЭМ!$B$39:$B$782,P$83)+'СЕТ СН'!$G$14+СВЦЭМ!$D$10+'СЕТ СН'!$G$6-'СЕТ СН'!$G$26</f>
        <v>2050.5536476899997</v>
      </c>
      <c r="Q89" s="36">
        <f>SUMIFS(СВЦЭМ!$D$39:$D$782,СВЦЭМ!$A$39:$A$782,$A89,СВЦЭМ!$B$39:$B$782,Q$83)+'СЕТ СН'!$G$14+СВЦЭМ!$D$10+'СЕТ СН'!$G$6-'СЕТ СН'!$G$26</f>
        <v>2062.7723126600004</v>
      </c>
      <c r="R89" s="36">
        <f>SUMIFS(СВЦЭМ!$D$39:$D$782,СВЦЭМ!$A$39:$A$782,$A89,СВЦЭМ!$B$39:$B$782,R$83)+'СЕТ СН'!$G$14+СВЦЭМ!$D$10+'СЕТ СН'!$G$6-'СЕТ СН'!$G$26</f>
        <v>2056.5395946099998</v>
      </c>
      <c r="S89" s="36">
        <f>SUMIFS(СВЦЭМ!$D$39:$D$782,СВЦЭМ!$A$39:$A$782,$A89,СВЦЭМ!$B$39:$B$782,S$83)+'СЕТ СН'!$G$14+СВЦЭМ!$D$10+'СЕТ СН'!$G$6-'СЕТ СН'!$G$26</f>
        <v>2035.6477044400001</v>
      </c>
      <c r="T89" s="36">
        <f>SUMIFS(СВЦЭМ!$D$39:$D$782,СВЦЭМ!$A$39:$A$782,$A89,СВЦЭМ!$B$39:$B$782,T$83)+'СЕТ СН'!$G$14+СВЦЭМ!$D$10+'СЕТ СН'!$G$6-'СЕТ СН'!$G$26</f>
        <v>2040.7047296200001</v>
      </c>
      <c r="U89" s="36">
        <f>SUMIFS(СВЦЭМ!$D$39:$D$782,СВЦЭМ!$A$39:$A$782,$A89,СВЦЭМ!$B$39:$B$782,U$83)+'СЕТ СН'!$G$14+СВЦЭМ!$D$10+'СЕТ СН'!$G$6-'СЕТ СН'!$G$26</f>
        <v>1976.20255574</v>
      </c>
      <c r="V89" s="36">
        <f>SUMIFS(СВЦЭМ!$D$39:$D$782,СВЦЭМ!$A$39:$A$782,$A89,СВЦЭМ!$B$39:$B$782,V$83)+'СЕТ СН'!$G$14+СВЦЭМ!$D$10+'СЕТ СН'!$G$6-'СЕТ СН'!$G$26</f>
        <v>1978.5628241700001</v>
      </c>
      <c r="W89" s="36">
        <f>SUMIFS(СВЦЭМ!$D$39:$D$782,СВЦЭМ!$A$39:$A$782,$A89,СВЦЭМ!$B$39:$B$782,W$83)+'СЕТ СН'!$G$14+СВЦЭМ!$D$10+'СЕТ СН'!$G$6-'СЕТ СН'!$G$26</f>
        <v>1991.2072215400001</v>
      </c>
      <c r="X89" s="36">
        <f>SUMIFS(СВЦЭМ!$D$39:$D$782,СВЦЭМ!$A$39:$A$782,$A89,СВЦЭМ!$B$39:$B$782,X$83)+'СЕТ СН'!$G$14+СВЦЭМ!$D$10+'СЕТ СН'!$G$6-'СЕТ СН'!$G$26</f>
        <v>2066.1946758200002</v>
      </c>
      <c r="Y89" s="36">
        <f>SUMIFS(СВЦЭМ!$D$39:$D$782,СВЦЭМ!$A$39:$A$782,$A89,СВЦЭМ!$B$39:$B$782,Y$83)+'СЕТ СН'!$G$14+СВЦЭМ!$D$10+'СЕТ СН'!$G$6-'СЕТ СН'!$G$26</f>
        <v>2154.78471666</v>
      </c>
    </row>
    <row r="90" spans="1:27" ht="15.75" x14ac:dyDescent="0.2">
      <c r="A90" s="35">
        <f t="shared" si="2"/>
        <v>45572</v>
      </c>
      <c r="B90" s="36">
        <f>SUMIFS(СВЦЭМ!$D$39:$D$782,СВЦЭМ!$A$39:$A$782,$A90,СВЦЭМ!$B$39:$B$782,B$83)+'СЕТ СН'!$G$14+СВЦЭМ!$D$10+'СЕТ СН'!$G$6-'СЕТ СН'!$G$26</f>
        <v>2145.0760726200001</v>
      </c>
      <c r="C90" s="36">
        <f>SUMIFS(СВЦЭМ!$D$39:$D$782,СВЦЭМ!$A$39:$A$782,$A90,СВЦЭМ!$B$39:$B$782,C$83)+'СЕТ СН'!$G$14+СВЦЭМ!$D$10+'СЕТ СН'!$G$6-'СЕТ СН'!$G$26</f>
        <v>2218.4282618300003</v>
      </c>
      <c r="D90" s="36">
        <f>SUMIFS(СВЦЭМ!$D$39:$D$782,СВЦЭМ!$A$39:$A$782,$A90,СВЦЭМ!$B$39:$B$782,D$83)+'СЕТ СН'!$G$14+СВЦЭМ!$D$10+'СЕТ СН'!$G$6-'СЕТ СН'!$G$26</f>
        <v>2281.6344531300001</v>
      </c>
      <c r="E90" s="36">
        <f>SUMIFS(СВЦЭМ!$D$39:$D$782,СВЦЭМ!$A$39:$A$782,$A90,СВЦЭМ!$B$39:$B$782,E$83)+'СЕТ СН'!$G$14+СВЦЭМ!$D$10+'СЕТ СН'!$G$6-'СЕТ СН'!$G$26</f>
        <v>2256.9041834600002</v>
      </c>
      <c r="F90" s="36">
        <f>SUMIFS(СВЦЭМ!$D$39:$D$782,СВЦЭМ!$A$39:$A$782,$A90,СВЦЭМ!$B$39:$B$782,F$83)+'СЕТ СН'!$G$14+СВЦЭМ!$D$10+'СЕТ СН'!$G$6-'СЕТ СН'!$G$26</f>
        <v>2265.1930867199999</v>
      </c>
      <c r="G90" s="36">
        <f>SUMIFS(СВЦЭМ!$D$39:$D$782,СВЦЭМ!$A$39:$A$782,$A90,СВЦЭМ!$B$39:$B$782,G$83)+'СЕТ СН'!$G$14+СВЦЭМ!$D$10+'СЕТ СН'!$G$6-'СЕТ СН'!$G$26</f>
        <v>2237.6681146400001</v>
      </c>
      <c r="H90" s="36">
        <f>SUMIFS(СВЦЭМ!$D$39:$D$782,СВЦЭМ!$A$39:$A$782,$A90,СВЦЭМ!$B$39:$B$782,H$83)+'СЕТ СН'!$G$14+СВЦЭМ!$D$10+'СЕТ СН'!$G$6-'СЕТ СН'!$G$26</f>
        <v>2161.6367240700001</v>
      </c>
      <c r="I90" s="36">
        <f>SUMIFS(СВЦЭМ!$D$39:$D$782,СВЦЭМ!$A$39:$A$782,$A90,СВЦЭМ!$B$39:$B$782,I$83)+'СЕТ СН'!$G$14+СВЦЭМ!$D$10+'СЕТ СН'!$G$6-'СЕТ СН'!$G$26</f>
        <v>2061.7970943199998</v>
      </c>
      <c r="J90" s="36">
        <f>SUMIFS(СВЦЭМ!$D$39:$D$782,СВЦЭМ!$A$39:$A$782,$A90,СВЦЭМ!$B$39:$B$782,J$83)+'СЕТ СН'!$G$14+СВЦЭМ!$D$10+'СЕТ СН'!$G$6-'СЕТ СН'!$G$26</f>
        <v>2029.27249231</v>
      </c>
      <c r="K90" s="36">
        <f>SUMIFS(СВЦЭМ!$D$39:$D$782,СВЦЭМ!$A$39:$A$782,$A90,СВЦЭМ!$B$39:$B$782,K$83)+'СЕТ СН'!$G$14+СВЦЭМ!$D$10+'СЕТ СН'!$G$6-'СЕТ СН'!$G$26</f>
        <v>1981.7730923700001</v>
      </c>
      <c r="L90" s="36">
        <f>SUMIFS(СВЦЭМ!$D$39:$D$782,СВЦЭМ!$A$39:$A$782,$A90,СВЦЭМ!$B$39:$B$782,L$83)+'СЕТ СН'!$G$14+СВЦЭМ!$D$10+'СЕТ СН'!$G$6-'СЕТ СН'!$G$26</f>
        <v>1976.34737675</v>
      </c>
      <c r="M90" s="36">
        <f>SUMIFS(СВЦЭМ!$D$39:$D$782,СВЦЭМ!$A$39:$A$782,$A90,СВЦЭМ!$B$39:$B$782,M$83)+'СЕТ СН'!$G$14+СВЦЭМ!$D$10+'СЕТ СН'!$G$6-'СЕТ СН'!$G$26</f>
        <v>2036.8864132799999</v>
      </c>
      <c r="N90" s="36">
        <f>SUMIFS(СВЦЭМ!$D$39:$D$782,СВЦЭМ!$A$39:$A$782,$A90,СВЦЭМ!$B$39:$B$782,N$83)+'СЕТ СН'!$G$14+СВЦЭМ!$D$10+'СЕТ СН'!$G$6-'СЕТ СН'!$G$26</f>
        <v>2040.0419093099999</v>
      </c>
      <c r="O90" s="36">
        <f>SUMIFS(СВЦЭМ!$D$39:$D$782,СВЦЭМ!$A$39:$A$782,$A90,СВЦЭМ!$B$39:$B$782,O$83)+'СЕТ СН'!$G$14+СВЦЭМ!$D$10+'СЕТ СН'!$G$6-'СЕТ СН'!$G$26</f>
        <v>2029.2930268800001</v>
      </c>
      <c r="P90" s="36">
        <f>SUMIFS(СВЦЭМ!$D$39:$D$782,СВЦЭМ!$A$39:$A$782,$A90,СВЦЭМ!$B$39:$B$782,P$83)+'СЕТ СН'!$G$14+СВЦЭМ!$D$10+'СЕТ СН'!$G$6-'СЕТ СН'!$G$26</f>
        <v>2031.2988336999999</v>
      </c>
      <c r="Q90" s="36">
        <f>SUMIFS(СВЦЭМ!$D$39:$D$782,СВЦЭМ!$A$39:$A$782,$A90,СВЦЭМ!$B$39:$B$782,Q$83)+'СЕТ СН'!$G$14+СВЦЭМ!$D$10+'СЕТ СН'!$G$6-'СЕТ СН'!$G$26</f>
        <v>2064.2473637900002</v>
      </c>
      <c r="R90" s="36">
        <f>SUMIFS(СВЦЭМ!$D$39:$D$782,СВЦЭМ!$A$39:$A$782,$A90,СВЦЭМ!$B$39:$B$782,R$83)+'СЕТ СН'!$G$14+СВЦЭМ!$D$10+'СЕТ СН'!$G$6-'СЕТ СН'!$G$26</f>
        <v>2047.92872726</v>
      </c>
      <c r="S90" s="36">
        <f>SUMIFS(СВЦЭМ!$D$39:$D$782,СВЦЭМ!$A$39:$A$782,$A90,СВЦЭМ!$B$39:$B$782,S$83)+'СЕТ СН'!$G$14+СВЦЭМ!$D$10+'СЕТ СН'!$G$6-'СЕТ СН'!$G$26</f>
        <v>2007.0664685300001</v>
      </c>
      <c r="T90" s="36">
        <f>SUMIFS(СВЦЭМ!$D$39:$D$782,СВЦЭМ!$A$39:$A$782,$A90,СВЦЭМ!$B$39:$B$782,T$83)+'СЕТ СН'!$G$14+СВЦЭМ!$D$10+'СЕТ СН'!$G$6-'СЕТ СН'!$G$26</f>
        <v>1976.05028926</v>
      </c>
      <c r="U90" s="36">
        <f>SUMIFS(СВЦЭМ!$D$39:$D$782,СВЦЭМ!$A$39:$A$782,$A90,СВЦЭМ!$B$39:$B$782,U$83)+'СЕТ СН'!$G$14+СВЦЭМ!$D$10+'СЕТ СН'!$G$6-'СЕТ СН'!$G$26</f>
        <v>1906.2372577799999</v>
      </c>
      <c r="V90" s="36">
        <f>SUMIFS(СВЦЭМ!$D$39:$D$782,СВЦЭМ!$A$39:$A$782,$A90,СВЦЭМ!$B$39:$B$782,V$83)+'СЕТ СН'!$G$14+СВЦЭМ!$D$10+'СЕТ СН'!$G$6-'СЕТ СН'!$G$26</f>
        <v>1921.27093657</v>
      </c>
      <c r="W90" s="36">
        <f>SUMIFS(СВЦЭМ!$D$39:$D$782,СВЦЭМ!$A$39:$A$782,$A90,СВЦЭМ!$B$39:$B$782,W$83)+'СЕТ СН'!$G$14+СВЦЭМ!$D$10+'СЕТ СН'!$G$6-'СЕТ СН'!$G$26</f>
        <v>1948.36167626</v>
      </c>
      <c r="X90" s="36">
        <f>SUMIFS(СВЦЭМ!$D$39:$D$782,СВЦЭМ!$A$39:$A$782,$A90,СВЦЭМ!$B$39:$B$782,X$83)+'СЕТ СН'!$G$14+СВЦЭМ!$D$10+'СЕТ СН'!$G$6-'СЕТ СН'!$G$26</f>
        <v>2031.06318947</v>
      </c>
      <c r="Y90" s="36">
        <f>SUMIFS(СВЦЭМ!$D$39:$D$782,СВЦЭМ!$A$39:$A$782,$A90,СВЦЭМ!$B$39:$B$782,Y$83)+'СЕТ СН'!$G$14+СВЦЭМ!$D$10+'СЕТ СН'!$G$6-'СЕТ СН'!$G$26</f>
        <v>2074.71818785</v>
      </c>
    </row>
    <row r="91" spans="1:27" ht="15.75" x14ac:dyDescent="0.2">
      <c r="A91" s="35">
        <f t="shared" si="2"/>
        <v>45573</v>
      </c>
      <c r="B91" s="36">
        <f>SUMIFS(СВЦЭМ!$D$39:$D$782,СВЦЭМ!$A$39:$A$782,$A91,СВЦЭМ!$B$39:$B$782,B$83)+'СЕТ СН'!$G$14+СВЦЭМ!$D$10+'СЕТ СН'!$G$6-'СЕТ СН'!$G$26</f>
        <v>2193.27300251</v>
      </c>
      <c r="C91" s="36">
        <f>SUMIFS(СВЦЭМ!$D$39:$D$782,СВЦЭМ!$A$39:$A$782,$A91,СВЦЭМ!$B$39:$B$782,C$83)+'СЕТ СН'!$G$14+СВЦЭМ!$D$10+'СЕТ СН'!$G$6-'СЕТ СН'!$G$26</f>
        <v>2255.3142720800001</v>
      </c>
      <c r="D91" s="36">
        <f>SUMIFS(СВЦЭМ!$D$39:$D$782,СВЦЭМ!$A$39:$A$782,$A91,СВЦЭМ!$B$39:$B$782,D$83)+'СЕТ СН'!$G$14+СВЦЭМ!$D$10+'СЕТ СН'!$G$6-'СЕТ СН'!$G$26</f>
        <v>2281.1947092600003</v>
      </c>
      <c r="E91" s="36">
        <f>SUMIFS(СВЦЭМ!$D$39:$D$782,СВЦЭМ!$A$39:$A$782,$A91,СВЦЭМ!$B$39:$B$782,E$83)+'СЕТ СН'!$G$14+СВЦЭМ!$D$10+'СЕТ СН'!$G$6-'СЕТ СН'!$G$26</f>
        <v>2273.1423701599997</v>
      </c>
      <c r="F91" s="36">
        <f>SUMIFS(СВЦЭМ!$D$39:$D$782,СВЦЭМ!$A$39:$A$782,$A91,СВЦЭМ!$B$39:$B$782,F$83)+'СЕТ СН'!$G$14+СВЦЭМ!$D$10+'СЕТ СН'!$G$6-'СЕТ СН'!$G$26</f>
        <v>2270.9407587000001</v>
      </c>
      <c r="G91" s="36">
        <f>SUMIFS(СВЦЭМ!$D$39:$D$782,СВЦЭМ!$A$39:$A$782,$A91,СВЦЭМ!$B$39:$B$782,G$83)+'СЕТ СН'!$G$14+СВЦЭМ!$D$10+'СЕТ СН'!$G$6-'СЕТ СН'!$G$26</f>
        <v>2248.2222912500001</v>
      </c>
      <c r="H91" s="36">
        <f>SUMIFS(СВЦЭМ!$D$39:$D$782,СВЦЭМ!$A$39:$A$782,$A91,СВЦЭМ!$B$39:$B$782,H$83)+'СЕТ СН'!$G$14+СВЦЭМ!$D$10+'СЕТ СН'!$G$6-'СЕТ СН'!$G$26</f>
        <v>2173.5046582800001</v>
      </c>
      <c r="I91" s="36">
        <f>SUMIFS(СВЦЭМ!$D$39:$D$782,СВЦЭМ!$A$39:$A$782,$A91,СВЦЭМ!$B$39:$B$782,I$83)+'СЕТ СН'!$G$14+СВЦЭМ!$D$10+'СЕТ СН'!$G$6-'СЕТ СН'!$G$26</f>
        <v>2031.4607737200001</v>
      </c>
      <c r="J91" s="36">
        <f>SUMIFS(СВЦЭМ!$D$39:$D$782,СВЦЭМ!$A$39:$A$782,$A91,СВЦЭМ!$B$39:$B$782,J$83)+'СЕТ СН'!$G$14+СВЦЭМ!$D$10+'СЕТ СН'!$G$6-'СЕТ СН'!$G$26</f>
        <v>1989.2244208300001</v>
      </c>
      <c r="K91" s="36">
        <f>SUMIFS(СВЦЭМ!$D$39:$D$782,СВЦЭМ!$A$39:$A$782,$A91,СВЦЭМ!$B$39:$B$782,K$83)+'СЕТ СН'!$G$14+СВЦЭМ!$D$10+'СЕТ СН'!$G$6-'СЕТ СН'!$G$26</f>
        <v>2010.47971474</v>
      </c>
      <c r="L91" s="36">
        <f>SUMIFS(СВЦЭМ!$D$39:$D$782,СВЦЭМ!$A$39:$A$782,$A91,СВЦЭМ!$B$39:$B$782,L$83)+'СЕТ СН'!$G$14+СВЦЭМ!$D$10+'СЕТ СН'!$G$6-'СЕТ СН'!$G$26</f>
        <v>1958.2554742500001</v>
      </c>
      <c r="M91" s="36">
        <f>SUMIFS(СВЦЭМ!$D$39:$D$782,СВЦЭМ!$A$39:$A$782,$A91,СВЦЭМ!$B$39:$B$782,M$83)+'СЕТ СН'!$G$14+СВЦЭМ!$D$10+'СЕТ СН'!$G$6-'СЕТ СН'!$G$26</f>
        <v>1976.18511319</v>
      </c>
      <c r="N91" s="36">
        <f>SUMIFS(СВЦЭМ!$D$39:$D$782,СВЦЭМ!$A$39:$A$782,$A91,СВЦЭМ!$B$39:$B$782,N$83)+'СЕТ СН'!$G$14+СВЦЭМ!$D$10+'СЕТ СН'!$G$6-'СЕТ СН'!$G$26</f>
        <v>2005.3291758</v>
      </c>
      <c r="O91" s="36">
        <f>SUMIFS(СВЦЭМ!$D$39:$D$782,СВЦЭМ!$A$39:$A$782,$A91,СВЦЭМ!$B$39:$B$782,O$83)+'СЕТ СН'!$G$14+СВЦЭМ!$D$10+'СЕТ СН'!$G$6-'СЕТ СН'!$G$26</f>
        <v>1976.1853626100001</v>
      </c>
      <c r="P91" s="36">
        <f>SUMIFS(СВЦЭМ!$D$39:$D$782,СВЦЭМ!$A$39:$A$782,$A91,СВЦЭМ!$B$39:$B$782,P$83)+'СЕТ СН'!$G$14+СВЦЭМ!$D$10+'СЕТ СН'!$G$6-'СЕТ СН'!$G$26</f>
        <v>1988.3576109200001</v>
      </c>
      <c r="Q91" s="36">
        <f>SUMIFS(СВЦЭМ!$D$39:$D$782,СВЦЭМ!$A$39:$A$782,$A91,СВЦЭМ!$B$39:$B$782,Q$83)+'СЕТ СН'!$G$14+СВЦЭМ!$D$10+'СЕТ СН'!$G$6-'СЕТ СН'!$G$26</f>
        <v>2019.0400412900001</v>
      </c>
      <c r="R91" s="36">
        <f>SUMIFS(СВЦЭМ!$D$39:$D$782,СВЦЭМ!$A$39:$A$782,$A91,СВЦЭМ!$B$39:$B$782,R$83)+'СЕТ СН'!$G$14+СВЦЭМ!$D$10+'СЕТ СН'!$G$6-'СЕТ СН'!$G$26</f>
        <v>2013.8047142</v>
      </c>
      <c r="S91" s="36">
        <f>SUMIFS(СВЦЭМ!$D$39:$D$782,СВЦЭМ!$A$39:$A$782,$A91,СВЦЭМ!$B$39:$B$782,S$83)+'СЕТ СН'!$G$14+СВЦЭМ!$D$10+'СЕТ СН'!$G$6-'СЕТ СН'!$G$26</f>
        <v>1992.8673383400001</v>
      </c>
      <c r="T91" s="36">
        <f>SUMIFS(СВЦЭМ!$D$39:$D$782,СВЦЭМ!$A$39:$A$782,$A91,СВЦЭМ!$B$39:$B$782,T$83)+'СЕТ СН'!$G$14+СВЦЭМ!$D$10+'СЕТ СН'!$G$6-'СЕТ СН'!$G$26</f>
        <v>1975.1853617300001</v>
      </c>
      <c r="U91" s="36">
        <f>SUMIFS(СВЦЭМ!$D$39:$D$782,СВЦЭМ!$A$39:$A$782,$A91,СВЦЭМ!$B$39:$B$782,U$83)+'СЕТ СН'!$G$14+СВЦЭМ!$D$10+'СЕТ СН'!$G$6-'СЕТ СН'!$G$26</f>
        <v>1949.23414888</v>
      </c>
      <c r="V91" s="36">
        <f>SUMIFS(СВЦЭМ!$D$39:$D$782,СВЦЭМ!$A$39:$A$782,$A91,СВЦЭМ!$B$39:$B$782,V$83)+'СЕТ СН'!$G$14+СВЦЭМ!$D$10+'СЕТ СН'!$G$6-'СЕТ СН'!$G$26</f>
        <v>1947.07096727</v>
      </c>
      <c r="W91" s="36">
        <f>SUMIFS(СВЦЭМ!$D$39:$D$782,СВЦЭМ!$A$39:$A$782,$A91,СВЦЭМ!$B$39:$B$782,W$83)+'СЕТ СН'!$G$14+СВЦЭМ!$D$10+'СЕТ СН'!$G$6-'СЕТ СН'!$G$26</f>
        <v>1980.08553048</v>
      </c>
      <c r="X91" s="36">
        <f>SUMIFS(СВЦЭМ!$D$39:$D$782,СВЦЭМ!$A$39:$A$782,$A91,СВЦЭМ!$B$39:$B$782,X$83)+'СЕТ СН'!$G$14+СВЦЭМ!$D$10+'СЕТ СН'!$G$6-'СЕТ СН'!$G$26</f>
        <v>2048.7176597899997</v>
      </c>
      <c r="Y91" s="36">
        <f>SUMIFS(СВЦЭМ!$D$39:$D$782,СВЦЭМ!$A$39:$A$782,$A91,СВЦЭМ!$B$39:$B$782,Y$83)+'СЕТ СН'!$G$14+СВЦЭМ!$D$10+'СЕТ СН'!$G$6-'СЕТ СН'!$G$26</f>
        <v>2114.8150558699999</v>
      </c>
    </row>
    <row r="92" spans="1:27" ht="15.75" x14ac:dyDescent="0.2">
      <c r="A92" s="35">
        <f t="shared" si="2"/>
        <v>45574</v>
      </c>
      <c r="B92" s="36">
        <f>SUMIFS(СВЦЭМ!$D$39:$D$782,СВЦЭМ!$A$39:$A$782,$A92,СВЦЭМ!$B$39:$B$782,B$83)+'СЕТ СН'!$G$14+СВЦЭМ!$D$10+'СЕТ СН'!$G$6-'СЕТ СН'!$G$26</f>
        <v>2160.7207165500004</v>
      </c>
      <c r="C92" s="36">
        <f>SUMIFS(СВЦЭМ!$D$39:$D$782,СВЦЭМ!$A$39:$A$782,$A92,СВЦЭМ!$B$39:$B$782,C$83)+'СЕТ СН'!$G$14+СВЦЭМ!$D$10+'СЕТ СН'!$G$6-'СЕТ СН'!$G$26</f>
        <v>2253.9356001799997</v>
      </c>
      <c r="D92" s="36">
        <f>SUMIFS(СВЦЭМ!$D$39:$D$782,СВЦЭМ!$A$39:$A$782,$A92,СВЦЭМ!$B$39:$B$782,D$83)+'СЕТ СН'!$G$14+СВЦЭМ!$D$10+'СЕТ СН'!$G$6-'СЕТ СН'!$G$26</f>
        <v>2298.16743021</v>
      </c>
      <c r="E92" s="36">
        <f>SUMIFS(СВЦЭМ!$D$39:$D$782,СВЦЭМ!$A$39:$A$782,$A92,СВЦЭМ!$B$39:$B$782,E$83)+'СЕТ СН'!$G$14+СВЦЭМ!$D$10+'СЕТ СН'!$G$6-'СЕТ СН'!$G$26</f>
        <v>2325.6274590499997</v>
      </c>
      <c r="F92" s="36">
        <f>SUMIFS(СВЦЭМ!$D$39:$D$782,СВЦЭМ!$A$39:$A$782,$A92,СВЦЭМ!$B$39:$B$782,F$83)+'СЕТ СН'!$G$14+СВЦЭМ!$D$10+'СЕТ СН'!$G$6-'СЕТ СН'!$G$26</f>
        <v>2316.1149139600002</v>
      </c>
      <c r="G92" s="36">
        <f>SUMIFS(СВЦЭМ!$D$39:$D$782,СВЦЭМ!$A$39:$A$782,$A92,СВЦЭМ!$B$39:$B$782,G$83)+'СЕТ СН'!$G$14+СВЦЭМ!$D$10+'СЕТ СН'!$G$6-'СЕТ СН'!$G$26</f>
        <v>2275.6685986800003</v>
      </c>
      <c r="H92" s="36">
        <f>SUMIFS(СВЦЭМ!$D$39:$D$782,СВЦЭМ!$A$39:$A$782,$A92,СВЦЭМ!$B$39:$B$782,H$83)+'СЕТ СН'!$G$14+СВЦЭМ!$D$10+'СЕТ СН'!$G$6-'СЕТ СН'!$G$26</f>
        <v>2196.8832900100001</v>
      </c>
      <c r="I92" s="36">
        <f>SUMIFS(СВЦЭМ!$D$39:$D$782,СВЦЭМ!$A$39:$A$782,$A92,СВЦЭМ!$B$39:$B$782,I$83)+'СЕТ СН'!$G$14+СВЦЭМ!$D$10+'СЕТ СН'!$G$6-'СЕТ СН'!$G$26</f>
        <v>2166.0066637300001</v>
      </c>
      <c r="J92" s="36">
        <f>SUMIFS(СВЦЭМ!$D$39:$D$782,СВЦЭМ!$A$39:$A$782,$A92,СВЦЭМ!$B$39:$B$782,J$83)+'СЕТ СН'!$G$14+СВЦЭМ!$D$10+'СЕТ СН'!$G$6-'СЕТ СН'!$G$26</f>
        <v>2065.2095310300001</v>
      </c>
      <c r="K92" s="36">
        <f>SUMIFS(СВЦЭМ!$D$39:$D$782,СВЦЭМ!$A$39:$A$782,$A92,СВЦЭМ!$B$39:$B$782,K$83)+'СЕТ СН'!$G$14+СВЦЭМ!$D$10+'СЕТ СН'!$G$6-'СЕТ СН'!$G$26</f>
        <v>2054.58324309</v>
      </c>
      <c r="L92" s="36">
        <f>SUMIFS(СВЦЭМ!$D$39:$D$782,СВЦЭМ!$A$39:$A$782,$A92,СВЦЭМ!$B$39:$B$782,L$83)+'СЕТ СН'!$G$14+СВЦЭМ!$D$10+'СЕТ СН'!$G$6-'СЕТ СН'!$G$26</f>
        <v>2037.9238274700001</v>
      </c>
      <c r="M92" s="36">
        <f>SUMIFS(СВЦЭМ!$D$39:$D$782,СВЦЭМ!$A$39:$A$782,$A92,СВЦЭМ!$B$39:$B$782,M$83)+'СЕТ СН'!$G$14+СВЦЭМ!$D$10+'СЕТ СН'!$G$6-'СЕТ СН'!$G$26</f>
        <v>2060.5160705999997</v>
      </c>
      <c r="N92" s="36">
        <f>SUMIFS(СВЦЭМ!$D$39:$D$782,СВЦЭМ!$A$39:$A$782,$A92,СВЦЭМ!$B$39:$B$782,N$83)+'СЕТ СН'!$G$14+СВЦЭМ!$D$10+'СЕТ СН'!$G$6-'СЕТ СН'!$G$26</f>
        <v>2091.7649649699997</v>
      </c>
      <c r="O92" s="36">
        <f>SUMIFS(СВЦЭМ!$D$39:$D$782,СВЦЭМ!$A$39:$A$782,$A92,СВЦЭМ!$B$39:$B$782,O$83)+'СЕТ СН'!$G$14+СВЦЭМ!$D$10+'СЕТ СН'!$G$6-'СЕТ СН'!$G$26</f>
        <v>2082.2538486000003</v>
      </c>
      <c r="P92" s="36">
        <f>SUMIFS(СВЦЭМ!$D$39:$D$782,СВЦЭМ!$A$39:$A$782,$A92,СВЦЭМ!$B$39:$B$782,P$83)+'СЕТ СН'!$G$14+СВЦЭМ!$D$10+'СЕТ СН'!$G$6-'СЕТ СН'!$G$26</f>
        <v>2070.4953697600004</v>
      </c>
      <c r="Q92" s="36">
        <f>SUMIFS(СВЦЭМ!$D$39:$D$782,СВЦЭМ!$A$39:$A$782,$A92,СВЦЭМ!$B$39:$B$782,Q$83)+'СЕТ СН'!$G$14+СВЦЭМ!$D$10+'СЕТ СН'!$G$6-'СЕТ СН'!$G$26</f>
        <v>2105.9877685900001</v>
      </c>
      <c r="R92" s="36">
        <f>SUMIFS(СВЦЭМ!$D$39:$D$782,СВЦЭМ!$A$39:$A$782,$A92,СВЦЭМ!$B$39:$B$782,R$83)+'СЕТ СН'!$G$14+СВЦЭМ!$D$10+'СЕТ СН'!$G$6-'СЕТ СН'!$G$26</f>
        <v>2100.46278618</v>
      </c>
      <c r="S92" s="36">
        <f>SUMIFS(СВЦЭМ!$D$39:$D$782,СВЦЭМ!$A$39:$A$782,$A92,СВЦЭМ!$B$39:$B$782,S$83)+'СЕТ СН'!$G$14+СВЦЭМ!$D$10+'СЕТ СН'!$G$6-'СЕТ СН'!$G$26</f>
        <v>2083.1094458100001</v>
      </c>
      <c r="T92" s="36">
        <f>SUMIFS(СВЦЭМ!$D$39:$D$782,СВЦЭМ!$A$39:$A$782,$A92,СВЦЭМ!$B$39:$B$782,T$83)+'СЕТ СН'!$G$14+СВЦЭМ!$D$10+'СЕТ СН'!$G$6-'СЕТ СН'!$G$26</f>
        <v>2081.1381836999999</v>
      </c>
      <c r="U92" s="36">
        <f>SUMIFS(СВЦЭМ!$D$39:$D$782,СВЦЭМ!$A$39:$A$782,$A92,СВЦЭМ!$B$39:$B$782,U$83)+'СЕТ СН'!$G$14+СВЦЭМ!$D$10+'СЕТ СН'!$G$6-'СЕТ СН'!$G$26</f>
        <v>2083.4162200299997</v>
      </c>
      <c r="V92" s="36">
        <f>SUMIFS(СВЦЭМ!$D$39:$D$782,СВЦЭМ!$A$39:$A$782,$A92,СВЦЭМ!$B$39:$B$782,V$83)+'СЕТ СН'!$G$14+СВЦЭМ!$D$10+'СЕТ СН'!$G$6-'СЕТ СН'!$G$26</f>
        <v>2096.94078055</v>
      </c>
      <c r="W92" s="36">
        <f>SUMIFS(СВЦЭМ!$D$39:$D$782,СВЦЭМ!$A$39:$A$782,$A92,СВЦЭМ!$B$39:$B$782,W$83)+'СЕТ СН'!$G$14+СВЦЭМ!$D$10+'СЕТ СН'!$G$6-'СЕТ СН'!$G$26</f>
        <v>2117.6619139700001</v>
      </c>
      <c r="X92" s="36">
        <f>SUMIFS(СВЦЭМ!$D$39:$D$782,СВЦЭМ!$A$39:$A$782,$A92,СВЦЭМ!$B$39:$B$782,X$83)+'СЕТ СН'!$G$14+СВЦЭМ!$D$10+'СЕТ СН'!$G$6-'СЕТ СН'!$G$26</f>
        <v>2197.0940602400001</v>
      </c>
      <c r="Y92" s="36">
        <f>SUMIFS(СВЦЭМ!$D$39:$D$782,СВЦЭМ!$A$39:$A$782,$A92,СВЦЭМ!$B$39:$B$782,Y$83)+'СЕТ СН'!$G$14+СВЦЭМ!$D$10+'СЕТ СН'!$G$6-'СЕТ СН'!$G$26</f>
        <v>2256.2954483200001</v>
      </c>
    </row>
    <row r="93" spans="1:27" ht="15.75" x14ac:dyDescent="0.2">
      <c r="A93" s="35">
        <f t="shared" si="2"/>
        <v>45575</v>
      </c>
      <c r="B93" s="36">
        <f>SUMIFS(СВЦЭМ!$D$39:$D$782,СВЦЭМ!$A$39:$A$782,$A93,СВЦЭМ!$B$39:$B$782,B$83)+'СЕТ СН'!$G$14+СВЦЭМ!$D$10+'СЕТ СН'!$G$6-'СЕТ СН'!$G$26</f>
        <v>2232.8719908499997</v>
      </c>
      <c r="C93" s="36">
        <f>SUMIFS(СВЦЭМ!$D$39:$D$782,СВЦЭМ!$A$39:$A$782,$A93,СВЦЭМ!$B$39:$B$782,C$83)+'СЕТ СН'!$G$14+СВЦЭМ!$D$10+'СЕТ СН'!$G$6-'СЕТ СН'!$G$26</f>
        <v>2274.0651020800001</v>
      </c>
      <c r="D93" s="36">
        <f>SUMIFS(СВЦЭМ!$D$39:$D$782,СВЦЭМ!$A$39:$A$782,$A93,СВЦЭМ!$B$39:$B$782,D$83)+'СЕТ СН'!$G$14+СВЦЭМ!$D$10+'СЕТ СН'!$G$6-'СЕТ СН'!$G$26</f>
        <v>2257.7278704800001</v>
      </c>
      <c r="E93" s="36">
        <f>SUMIFS(СВЦЭМ!$D$39:$D$782,СВЦЭМ!$A$39:$A$782,$A93,СВЦЭМ!$B$39:$B$782,E$83)+'СЕТ СН'!$G$14+СВЦЭМ!$D$10+'СЕТ СН'!$G$6-'СЕТ СН'!$G$26</f>
        <v>2262.99104214</v>
      </c>
      <c r="F93" s="36">
        <f>SUMIFS(СВЦЭМ!$D$39:$D$782,СВЦЭМ!$A$39:$A$782,$A93,СВЦЭМ!$B$39:$B$782,F$83)+'СЕТ СН'!$G$14+СВЦЭМ!$D$10+'СЕТ СН'!$G$6-'СЕТ СН'!$G$26</f>
        <v>2270.3995824600001</v>
      </c>
      <c r="G93" s="36">
        <f>SUMIFS(СВЦЭМ!$D$39:$D$782,СВЦЭМ!$A$39:$A$782,$A93,СВЦЭМ!$B$39:$B$782,G$83)+'СЕТ СН'!$G$14+СВЦЭМ!$D$10+'СЕТ СН'!$G$6-'СЕТ СН'!$G$26</f>
        <v>2238.6496065599999</v>
      </c>
      <c r="H93" s="36">
        <f>SUMIFS(СВЦЭМ!$D$39:$D$782,СВЦЭМ!$A$39:$A$782,$A93,СВЦЭМ!$B$39:$B$782,H$83)+'СЕТ СН'!$G$14+СВЦЭМ!$D$10+'СЕТ СН'!$G$6-'СЕТ СН'!$G$26</f>
        <v>2133.2079279600002</v>
      </c>
      <c r="I93" s="36">
        <f>SUMIFS(СВЦЭМ!$D$39:$D$782,СВЦЭМ!$A$39:$A$782,$A93,СВЦЭМ!$B$39:$B$782,I$83)+'СЕТ СН'!$G$14+СВЦЭМ!$D$10+'СЕТ СН'!$G$6-'СЕТ СН'!$G$26</f>
        <v>2036.2287709100001</v>
      </c>
      <c r="J93" s="36">
        <f>SUMIFS(СВЦЭМ!$D$39:$D$782,СВЦЭМ!$A$39:$A$782,$A93,СВЦЭМ!$B$39:$B$782,J$83)+'СЕТ СН'!$G$14+СВЦЭМ!$D$10+'СЕТ СН'!$G$6-'СЕТ СН'!$G$26</f>
        <v>1993.10428138</v>
      </c>
      <c r="K93" s="36">
        <f>SUMIFS(СВЦЭМ!$D$39:$D$782,СВЦЭМ!$A$39:$A$782,$A93,СВЦЭМ!$B$39:$B$782,K$83)+'СЕТ СН'!$G$14+СВЦЭМ!$D$10+'СЕТ СН'!$G$6-'СЕТ СН'!$G$26</f>
        <v>1983.0969200300001</v>
      </c>
      <c r="L93" s="36">
        <f>SUMIFS(СВЦЭМ!$D$39:$D$782,СВЦЭМ!$A$39:$A$782,$A93,СВЦЭМ!$B$39:$B$782,L$83)+'СЕТ СН'!$G$14+СВЦЭМ!$D$10+'СЕТ СН'!$G$6-'СЕТ СН'!$G$26</f>
        <v>1977.4676835100001</v>
      </c>
      <c r="M93" s="36">
        <f>SUMIFS(СВЦЭМ!$D$39:$D$782,СВЦЭМ!$A$39:$A$782,$A93,СВЦЭМ!$B$39:$B$782,M$83)+'СЕТ СН'!$G$14+СВЦЭМ!$D$10+'СЕТ СН'!$G$6-'СЕТ СН'!$G$26</f>
        <v>2005.65671456</v>
      </c>
      <c r="N93" s="36">
        <f>SUMIFS(СВЦЭМ!$D$39:$D$782,СВЦЭМ!$A$39:$A$782,$A93,СВЦЭМ!$B$39:$B$782,N$83)+'СЕТ СН'!$G$14+СВЦЭМ!$D$10+'СЕТ СН'!$G$6-'СЕТ СН'!$G$26</f>
        <v>2005.16796359</v>
      </c>
      <c r="O93" s="36">
        <f>SUMIFS(СВЦЭМ!$D$39:$D$782,СВЦЭМ!$A$39:$A$782,$A93,СВЦЭМ!$B$39:$B$782,O$83)+'СЕТ СН'!$G$14+СВЦЭМ!$D$10+'СЕТ СН'!$G$6-'СЕТ СН'!$G$26</f>
        <v>2013.6131759800001</v>
      </c>
      <c r="P93" s="36">
        <f>SUMIFS(СВЦЭМ!$D$39:$D$782,СВЦЭМ!$A$39:$A$782,$A93,СВЦЭМ!$B$39:$B$782,P$83)+'СЕТ СН'!$G$14+СВЦЭМ!$D$10+'СЕТ СН'!$G$6-'СЕТ СН'!$G$26</f>
        <v>2028.4839127</v>
      </c>
      <c r="Q93" s="36">
        <f>SUMIFS(СВЦЭМ!$D$39:$D$782,СВЦЭМ!$A$39:$A$782,$A93,СВЦЭМ!$B$39:$B$782,Q$83)+'СЕТ СН'!$G$14+СВЦЭМ!$D$10+'СЕТ СН'!$G$6-'СЕТ СН'!$G$26</f>
        <v>2053.3199482700002</v>
      </c>
      <c r="R93" s="36">
        <f>SUMIFS(СВЦЭМ!$D$39:$D$782,СВЦЭМ!$A$39:$A$782,$A93,СВЦЭМ!$B$39:$B$782,R$83)+'СЕТ СН'!$G$14+СВЦЭМ!$D$10+'СЕТ СН'!$G$6-'СЕТ СН'!$G$26</f>
        <v>2050.3494087300001</v>
      </c>
      <c r="S93" s="36">
        <f>SUMIFS(СВЦЭМ!$D$39:$D$782,СВЦЭМ!$A$39:$A$782,$A93,СВЦЭМ!$B$39:$B$782,S$83)+'СЕТ СН'!$G$14+СВЦЭМ!$D$10+'СЕТ СН'!$G$6-'СЕТ СН'!$G$26</f>
        <v>2043.0127807399999</v>
      </c>
      <c r="T93" s="36">
        <f>SUMIFS(СВЦЭМ!$D$39:$D$782,СВЦЭМ!$A$39:$A$782,$A93,СВЦЭМ!$B$39:$B$782,T$83)+'СЕТ СН'!$G$14+СВЦЭМ!$D$10+'СЕТ СН'!$G$6-'СЕТ СН'!$G$26</f>
        <v>1975.17790812</v>
      </c>
      <c r="U93" s="36">
        <f>SUMIFS(СВЦЭМ!$D$39:$D$782,СВЦЭМ!$A$39:$A$782,$A93,СВЦЭМ!$B$39:$B$782,U$83)+'СЕТ СН'!$G$14+СВЦЭМ!$D$10+'СЕТ СН'!$G$6-'СЕТ СН'!$G$26</f>
        <v>1902.3967100699999</v>
      </c>
      <c r="V93" s="36">
        <f>SUMIFS(СВЦЭМ!$D$39:$D$782,СВЦЭМ!$A$39:$A$782,$A93,СВЦЭМ!$B$39:$B$782,V$83)+'СЕТ СН'!$G$14+СВЦЭМ!$D$10+'СЕТ СН'!$G$6-'СЕТ СН'!$G$26</f>
        <v>1902.47809848</v>
      </c>
      <c r="W93" s="36">
        <f>SUMIFS(СВЦЭМ!$D$39:$D$782,СВЦЭМ!$A$39:$A$782,$A93,СВЦЭМ!$B$39:$B$782,W$83)+'СЕТ СН'!$G$14+СВЦЭМ!$D$10+'СЕТ СН'!$G$6-'СЕТ СН'!$G$26</f>
        <v>1919.63256656</v>
      </c>
      <c r="X93" s="36">
        <f>SUMIFS(СВЦЭМ!$D$39:$D$782,СВЦЭМ!$A$39:$A$782,$A93,СВЦЭМ!$B$39:$B$782,X$83)+'СЕТ СН'!$G$14+СВЦЭМ!$D$10+'СЕТ СН'!$G$6-'СЕТ СН'!$G$26</f>
        <v>1986.77376164</v>
      </c>
      <c r="Y93" s="36">
        <f>SUMIFS(СВЦЭМ!$D$39:$D$782,СВЦЭМ!$A$39:$A$782,$A93,СВЦЭМ!$B$39:$B$782,Y$83)+'СЕТ СН'!$G$14+СВЦЭМ!$D$10+'СЕТ СН'!$G$6-'СЕТ СН'!$G$26</f>
        <v>2062.7394876600001</v>
      </c>
    </row>
    <row r="94" spans="1:27" ht="15.75" x14ac:dyDescent="0.2">
      <c r="A94" s="35">
        <f t="shared" si="2"/>
        <v>45576</v>
      </c>
      <c r="B94" s="36">
        <f>SUMIFS(СВЦЭМ!$D$39:$D$782,СВЦЭМ!$A$39:$A$782,$A94,СВЦЭМ!$B$39:$B$782,B$83)+'СЕТ СН'!$G$14+СВЦЭМ!$D$10+'СЕТ СН'!$G$6-'СЕТ СН'!$G$26</f>
        <v>2220.82090088</v>
      </c>
      <c r="C94" s="36">
        <f>SUMIFS(СВЦЭМ!$D$39:$D$782,СВЦЭМ!$A$39:$A$782,$A94,СВЦЭМ!$B$39:$B$782,C$83)+'СЕТ СН'!$G$14+СВЦЭМ!$D$10+'СЕТ СН'!$G$6-'СЕТ СН'!$G$26</f>
        <v>2275.8738109400001</v>
      </c>
      <c r="D94" s="36">
        <f>SUMIFS(СВЦЭМ!$D$39:$D$782,СВЦЭМ!$A$39:$A$782,$A94,СВЦЭМ!$B$39:$B$782,D$83)+'СЕТ СН'!$G$14+СВЦЭМ!$D$10+'СЕТ СН'!$G$6-'СЕТ СН'!$G$26</f>
        <v>2286.0754887399999</v>
      </c>
      <c r="E94" s="36">
        <f>SUMIFS(СВЦЭМ!$D$39:$D$782,СВЦЭМ!$A$39:$A$782,$A94,СВЦЭМ!$B$39:$B$782,E$83)+'СЕТ СН'!$G$14+СВЦЭМ!$D$10+'СЕТ СН'!$G$6-'СЕТ СН'!$G$26</f>
        <v>2292.92850069</v>
      </c>
      <c r="F94" s="36">
        <f>SUMIFS(СВЦЭМ!$D$39:$D$782,СВЦЭМ!$A$39:$A$782,$A94,СВЦЭМ!$B$39:$B$782,F$83)+'СЕТ СН'!$G$14+СВЦЭМ!$D$10+'СЕТ СН'!$G$6-'СЕТ СН'!$G$26</f>
        <v>2315.5612984999998</v>
      </c>
      <c r="G94" s="36">
        <f>SUMIFS(СВЦЭМ!$D$39:$D$782,СВЦЭМ!$A$39:$A$782,$A94,СВЦЭМ!$B$39:$B$782,G$83)+'СЕТ СН'!$G$14+СВЦЭМ!$D$10+'СЕТ СН'!$G$6-'СЕТ СН'!$G$26</f>
        <v>2300.9361812799998</v>
      </c>
      <c r="H94" s="36">
        <f>SUMIFS(СВЦЭМ!$D$39:$D$782,СВЦЭМ!$A$39:$A$782,$A94,СВЦЭМ!$B$39:$B$782,H$83)+'СЕТ СН'!$G$14+СВЦЭМ!$D$10+'СЕТ СН'!$G$6-'СЕТ СН'!$G$26</f>
        <v>2185.35317502</v>
      </c>
      <c r="I94" s="36">
        <f>SUMIFS(СВЦЭМ!$D$39:$D$782,СВЦЭМ!$A$39:$A$782,$A94,СВЦЭМ!$B$39:$B$782,I$83)+'СЕТ СН'!$G$14+СВЦЭМ!$D$10+'СЕТ СН'!$G$6-'СЕТ СН'!$G$26</f>
        <v>2113.4926811300002</v>
      </c>
      <c r="J94" s="36">
        <f>SUMIFS(СВЦЭМ!$D$39:$D$782,СВЦЭМ!$A$39:$A$782,$A94,СВЦЭМ!$B$39:$B$782,J$83)+'СЕТ СН'!$G$14+СВЦЭМ!$D$10+'СЕТ СН'!$G$6-'СЕТ СН'!$G$26</f>
        <v>2055.0773678699998</v>
      </c>
      <c r="K94" s="36">
        <f>SUMIFS(СВЦЭМ!$D$39:$D$782,СВЦЭМ!$A$39:$A$782,$A94,СВЦЭМ!$B$39:$B$782,K$83)+'СЕТ СН'!$G$14+СВЦЭМ!$D$10+'СЕТ СН'!$G$6-'СЕТ СН'!$G$26</f>
        <v>2053.6351621499998</v>
      </c>
      <c r="L94" s="36">
        <f>SUMIFS(СВЦЭМ!$D$39:$D$782,СВЦЭМ!$A$39:$A$782,$A94,СВЦЭМ!$B$39:$B$782,L$83)+'СЕТ СН'!$G$14+СВЦЭМ!$D$10+'СЕТ СН'!$G$6-'СЕТ СН'!$G$26</f>
        <v>2050.5828933299999</v>
      </c>
      <c r="M94" s="36">
        <f>SUMIFS(СВЦЭМ!$D$39:$D$782,СВЦЭМ!$A$39:$A$782,$A94,СВЦЭМ!$B$39:$B$782,M$83)+'СЕТ СН'!$G$14+СВЦЭМ!$D$10+'СЕТ СН'!$G$6-'СЕТ СН'!$G$26</f>
        <v>2034.9102210000001</v>
      </c>
      <c r="N94" s="36">
        <f>SUMIFS(СВЦЭМ!$D$39:$D$782,СВЦЭМ!$A$39:$A$782,$A94,СВЦЭМ!$B$39:$B$782,N$83)+'СЕТ СН'!$G$14+СВЦЭМ!$D$10+'СЕТ СН'!$G$6-'СЕТ СН'!$G$26</f>
        <v>2082.9726398100001</v>
      </c>
      <c r="O94" s="36">
        <f>SUMIFS(СВЦЭМ!$D$39:$D$782,СВЦЭМ!$A$39:$A$782,$A94,СВЦЭМ!$B$39:$B$782,O$83)+'СЕТ СН'!$G$14+СВЦЭМ!$D$10+'СЕТ СН'!$G$6-'СЕТ СН'!$G$26</f>
        <v>2079.2489065500004</v>
      </c>
      <c r="P94" s="36">
        <f>SUMIFS(СВЦЭМ!$D$39:$D$782,СВЦЭМ!$A$39:$A$782,$A94,СВЦЭМ!$B$39:$B$782,P$83)+'СЕТ СН'!$G$14+СВЦЭМ!$D$10+'СЕТ СН'!$G$6-'СЕТ СН'!$G$26</f>
        <v>2083.41725533</v>
      </c>
      <c r="Q94" s="36">
        <f>SUMIFS(СВЦЭМ!$D$39:$D$782,СВЦЭМ!$A$39:$A$782,$A94,СВЦЭМ!$B$39:$B$782,Q$83)+'СЕТ СН'!$G$14+СВЦЭМ!$D$10+'СЕТ СН'!$G$6-'СЕТ СН'!$G$26</f>
        <v>2088.6457612200002</v>
      </c>
      <c r="R94" s="36">
        <f>SUMIFS(СВЦЭМ!$D$39:$D$782,СВЦЭМ!$A$39:$A$782,$A94,СВЦЭМ!$B$39:$B$782,R$83)+'СЕТ СН'!$G$14+СВЦЭМ!$D$10+'СЕТ СН'!$G$6-'СЕТ СН'!$G$26</f>
        <v>2087.8515902999998</v>
      </c>
      <c r="S94" s="36">
        <f>SUMIFS(СВЦЭМ!$D$39:$D$782,СВЦЭМ!$A$39:$A$782,$A94,СВЦЭМ!$B$39:$B$782,S$83)+'СЕТ СН'!$G$14+СВЦЭМ!$D$10+'СЕТ СН'!$G$6-'СЕТ СН'!$G$26</f>
        <v>2075.72711983</v>
      </c>
      <c r="T94" s="36">
        <f>SUMIFS(СВЦЭМ!$D$39:$D$782,СВЦЭМ!$A$39:$A$782,$A94,СВЦЭМ!$B$39:$B$782,T$83)+'СЕТ СН'!$G$14+СВЦЭМ!$D$10+'СЕТ СН'!$G$6-'СЕТ СН'!$G$26</f>
        <v>2024.5313220800001</v>
      </c>
      <c r="U94" s="36">
        <f>SUMIFS(СВЦЭМ!$D$39:$D$782,СВЦЭМ!$A$39:$A$782,$A94,СВЦЭМ!$B$39:$B$782,U$83)+'СЕТ СН'!$G$14+СВЦЭМ!$D$10+'СЕТ СН'!$G$6-'СЕТ СН'!$G$26</f>
        <v>1975.3009783699999</v>
      </c>
      <c r="V94" s="36">
        <f>SUMIFS(СВЦЭМ!$D$39:$D$782,СВЦЭМ!$A$39:$A$782,$A94,СВЦЭМ!$B$39:$B$782,V$83)+'СЕТ СН'!$G$14+СВЦЭМ!$D$10+'СЕТ СН'!$G$6-'СЕТ СН'!$G$26</f>
        <v>1989.0686702800001</v>
      </c>
      <c r="W94" s="36">
        <f>SUMIFS(СВЦЭМ!$D$39:$D$782,СВЦЭМ!$A$39:$A$782,$A94,СВЦЭМ!$B$39:$B$782,W$83)+'СЕТ СН'!$G$14+СВЦЭМ!$D$10+'СЕТ СН'!$G$6-'СЕТ СН'!$G$26</f>
        <v>2009.0344109499999</v>
      </c>
      <c r="X94" s="36">
        <f>SUMIFS(СВЦЭМ!$D$39:$D$782,СВЦЭМ!$A$39:$A$782,$A94,СВЦЭМ!$B$39:$B$782,X$83)+'СЕТ СН'!$G$14+СВЦЭМ!$D$10+'СЕТ СН'!$G$6-'СЕТ СН'!$G$26</f>
        <v>2086.7673333399998</v>
      </c>
      <c r="Y94" s="36">
        <f>SUMIFS(СВЦЭМ!$D$39:$D$782,СВЦЭМ!$A$39:$A$782,$A94,СВЦЭМ!$B$39:$B$782,Y$83)+'СЕТ СН'!$G$14+СВЦЭМ!$D$10+'СЕТ СН'!$G$6-'СЕТ СН'!$G$26</f>
        <v>2155.6531901500002</v>
      </c>
    </row>
    <row r="95" spans="1:27" ht="15.75" x14ac:dyDescent="0.2">
      <c r="A95" s="35">
        <f t="shared" si="2"/>
        <v>45577</v>
      </c>
      <c r="B95" s="36">
        <f>SUMIFS(СВЦЭМ!$D$39:$D$782,СВЦЭМ!$A$39:$A$782,$A95,СВЦЭМ!$B$39:$B$782,B$83)+'СЕТ СН'!$G$14+СВЦЭМ!$D$10+'СЕТ СН'!$G$6-'СЕТ СН'!$G$26</f>
        <v>2171.1346778899997</v>
      </c>
      <c r="C95" s="36">
        <f>SUMIFS(СВЦЭМ!$D$39:$D$782,СВЦЭМ!$A$39:$A$782,$A95,СВЦЭМ!$B$39:$B$782,C$83)+'СЕТ СН'!$G$14+СВЦЭМ!$D$10+'СЕТ СН'!$G$6-'СЕТ СН'!$G$26</f>
        <v>2242.7413596699998</v>
      </c>
      <c r="D95" s="36">
        <f>SUMIFS(СВЦЭМ!$D$39:$D$782,СВЦЭМ!$A$39:$A$782,$A95,СВЦЭМ!$B$39:$B$782,D$83)+'СЕТ СН'!$G$14+СВЦЭМ!$D$10+'СЕТ СН'!$G$6-'СЕТ СН'!$G$26</f>
        <v>2304.2107607299999</v>
      </c>
      <c r="E95" s="36">
        <f>SUMIFS(СВЦЭМ!$D$39:$D$782,СВЦЭМ!$A$39:$A$782,$A95,СВЦЭМ!$B$39:$B$782,E$83)+'СЕТ СН'!$G$14+СВЦЭМ!$D$10+'СЕТ СН'!$G$6-'СЕТ СН'!$G$26</f>
        <v>2296.11086458</v>
      </c>
      <c r="F95" s="36">
        <f>SUMIFS(СВЦЭМ!$D$39:$D$782,СВЦЭМ!$A$39:$A$782,$A95,СВЦЭМ!$B$39:$B$782,F$83)+'СЕТ СН'!$G$14+СВЦЭМ!$D$10+'СЕТ СН'!$G$6-'СЕТ СН'!$G$26</f>
        <v>2289.5219931900001</v>
      </c>
      <c r="G95" s="36">
        <f>SUMIFS(СВЦЭМ!$D$39:$D$782,СВЦЭМ!$A$39:$A$782,$A95,СВЦЭМ!$B$39:$B$782,G$83)+'СЕТ СН'!$G$14+СВЦЭМ!$D$10+'СЕТ СН'!$G$6-'СЕТ СН'!$G$26</f>
        <v>2296.6302140799999</v>
      </c>
      <c r="H95" s="36">
        <f>SUMIFS(СВЦЭМ!$D$39:$D$782,СВЦЭМ!$A$39:$A$782,$A95,СВЦЭМ!$B$39:$B$782,H$83)+'СЕТ СН'!$G$14+СВЦЭМ!$D$10+'СЕТ СН'!$G$6-'СЕТ СН'!$G$26</f>
        <v>2270.0615566300003</v>
      </c>
      <c r="I95" s="36">
        <f>SUMIFS(СВЦЭМ!$D$39:$D$782,СВЦЭМ!$A$39:$A$782,$A95,СВЦЭМ!$B$39:$B$782,I$83)+'СЕТ СН'!$G$14+СВЦЭМ!$D$10+'СЕТ СН'!$G$6-'СЕТ СН'!$G$26</f>
        <v>2212.42834515</v>
      </c>
      <c r="J95" s="36">
        <f>SUMIFS(СВЦЭМ!$D$39:$D$782,СВЦЭМ!$A$39:$A$782,$A95,СВЦЭМ!$B$39:$B$782,J$83)+'СЕТ СН'!$G$14+СВЦЭМ!$D$10+'СЕТ СН'!$G$6-'СЕТ СН'!$G$26</f>
        <v>2105.6550082499998</v>
      </c>
      <c r="K95" s="36">
        <f>SUMIFS(СВЦЭМ!$D$39:$D$782,СВЦЭМ!$A$39:$A$782,$A95,СВЦЭМ!$B$39:$B$782,K$83)+'СЕТ СН'!$G$14+СВЦЭМ!$D$10+'СЕТ СН'!$G$6-'СЕТ СН'!$G$26</f>
        <v>2038.7990274200001</v>
      </c>
      <c r="L95" s="36">
        <f>SUMIFS(СВЦЭМ!$D$39:$D$782,СВЦЭМ!$A$39:$A$782,$A95,СВЦЭМ!$B$39:$B$782,L$83)+'СЕТ СН'!$G$14+СВЦЭМ!$D$10+'СЕТ СН'!$G$6-'СЕТ СН'!$G$26</f>
        <v>2003.8327540800001</v>
      </c>
      <c r="M95" s="36">
        <f>SUMIFS(СВЦЭМ!$D$39:$D$782,СВЦЭМ!$A$39:$A$782,$A95,СВЦЭМ!$B$39:$B$782,M$83)+'СЕТ СН'!$G$14+СВЦЭМ!$D$10+'СЕТ СН'!$G$6-'СЕТ СН'!$G$26</f>
        <v>1990.35601821</v>
      </c>
      <c r="N95" s="36">
        <f>SUMIFS(СВЦЭМ!$D$39:$D$782,СВЦЭМ!$A$39:$A$782,$A95,СВЦЭМ!$B$39:$B$782,N$83)+'СЕТ СН'!$G$14+СВЦЭМ!$D$10+'СЕТ СН'!$G$6-'СЕТ СН'!$G$26</f>
        <v>2003.5393383099999</v>
      </c>
      <c r="O95" s="36">
        <f>SUMIFS(СВЦЭМ!$D$39:$D$782,СВЦЭМ!$A$39:$A$782,$A95,СВЦЭМ!$B$39:$B$782,O$83)+'СЕТ СН'!$G$14+СВЦЭМ!$D$10+'СЕТ СН'!$G$6-'СЕТ СН'!$G$26</f>
        <v>2009.7697721500001</v>
      </c>
      <c r="P95" s="36">
        <f>SUMIFS(СВЦЭМ!$D$39:$D$782,СВЦЭМ!$A$39:$A$782,$A95,СВЦЭМ!$B$39:$B$782,P$83)+'СЕТ СН'!$G$14+СВЦЭМ!$D$10+'СЕТ СН'!$G$6-'СЕТ СН'!$G$26</f>
        <v>2025.2349570399999</v>
      </c>
      <c r="Q95" s="36">
        <f>SUMIFS(СВЦЭМ!$D$39:$D$782,СВЦЭМ!$A$39:$A$782,$A95,СВЦЭМ!$B$39:$B$782,Q$83)+'СЕТ СН'!$G$14+СВЦЭМ!$D$10+'СЕТ СН'!$G$6-'СЕТ СН'!$G$26</f>
        <v>2028.8134821799999</v>
      </c>
      <c r="R95" s="36">
        <f>SUMIFS(СВЦЭМ!$D$39:$D$782,СВЦЭМ!$A$39:$A$782,$A95,СВЦЭМ!$B$39:$B$782,R$83)+'СЕТ СН'!$G$14+СВЦЭМ!$D$10+'СЕТ СН'!$G$6-'СЕТ СН'!$G$26</f>
        <v>2037.1374167500001</v>
      </c>
      <c r="S95" s="36">
        <f>SUMIFS(СВЦЭМ!$D$39:$D$782,СВЦЭМ!$A$39:$A$782,$A95,СВЦЭМ!$B$39:$B$782,S$83)+'СЕТ СН'!$G$14+СВЦЭМ!$D$10+'СЕТ СН'!$G$6-'СЕТ СН'!$G$26</f>
        <v>2031.86162175</v>
      </c>
      <c r="T95" s="36">
        <f>SUMIFS(СВЦЭМ!$D$39:$D$782,СВЦЭМ!$A$39:$A$782,$A95,СВЦЭМ!$B$39:$B$782,T$83)+'СЕТ СН'!$G$14+СВЦЭМ!$D$10+'СЕТ СН'!$G$6-'СЕТ СН'!$G$26</f>
        <v>1986.0315178400001</v>
      </c>
      <c r="U95" s="36">
        <f>SUMIFS(СВЦЭМ!$D$39:$D$782,СВЦЭМ!$A$39:$A$782,$A95,СВЦЭМ!$B$39:$B$782,U$83)+'СЕТ СН'!$G$14+СВЦЭМ!$D$10+'СЕТ СН'!$G$6-'СЕТ СН'!$G$26</f>
        <v>1933.2058721800001</v>
      </c>
      <c r="V95" s="36">
        <f>SUMIFS(СВЦЭМ!$D$39:$D$782,СВЦЭМ!$A$39:$A$782,$A95,СВЦЭМ!$B$39:$B$782,V$83)+'СЕТ СН'!$G$14+СВЦЭМ!$D$10+'СЕТ СН'!$G$6-'СЕТ СН'!$G$26</f>
        <v>1945.4579244199999</v>
      </c>
      <c r="W95" s="36">
        <f>SUMIFS(СВЦЭМ!$D$39:$D$782,СВЦЭМ!$A$39:$A$782,$A95,СВЦЭМ!$B$39:$B$782,W$83)+'СЕТ СН'!$G$14+СВЦЭМ!$D$10+'СЕТ СН'!$G$6-'СЕТ СН'!$G$26</f>
        <v>1963.85798039</v>
      </c>
      <c r="X95" s="36">
        <f>SUMIFS(СВЦЭМ!$D$39:$D$782,СВЦЭМ!$A$39:$A$782,$A95,СВЦЭМ!$B$39:$B$782,X$83)+'СЕТ СН'!$G$14+СВЦЭМ!$D$10+'СЕТ СН'!$G$6-'СЕТ СН'!$G$26</f>
        <v>2023.6801644700001</v>
      </c>
      <c r="Y95" s="36">
        <f>SUMIFS(СВЦЭМ!$D$39:$D$782,СВЦЭМ!$A$39:$A$782,$A95,СВЦЭМ!$B$39:$B$782,Y$83)+'СЕТ СН'!$G$14+СВЦЭМ!$D$10+'СЕТ СН'!$G$6-'СЕТ СН'!$G$26</f>
        <v>2115.9009332099999</v>
      </c>
    </row>
    <row r="96" spans="1:27" ht="15.75" x14ac:dyDescent="0.2">
      <c r="A96" s="35">
        <f t="shared" si="2"/>
        <v>45578</v>
      </c>
      <c r="B96" s="36">
        <f>SUMIFS(СВЦЭМ!$D$39:$D$782,СВЦЭМ!$A$39:$A$782,$A96,СВЦЭМ!$B$39:$B$782,B$83)+'СЕТ СН'!$G$14+СВЦЭМ!$D$10+'СЕТ СН'!$G$6-'СЕТ СН'!$G$26</f>
        <v>2139.36313096</v>
      </c>
      <c r="C96" s="36">
        <f>SUMIFS(СВЦЭМ!$D$39:$D$782,СВЦЭМ!$A$39:$A$782,$A96,СВЦЭМ!$B$39:$B$782,C$83)+'СЕТ СН'!$G$14+СВЦЭМ!$D$10+'СЕТ СН'!$G$6-'СЕТ СН'!$G$26</f>
        <v>2188.6008049800002</v>
      </c>
      <c r="D96" s="36">
        <f>SUMIFS(СВЦЭМ!$D$39:$D$782,СВЦЭМ!$A$39:$A$782,$A96,СВЦЭМ!$B$39:$B$782,D$83)+'СЕТ СН'!$G$14+СВЦЭМ!$D$10+'СЕТ СН'!$G$6-'СЕТ СН'!$G$26</f>
        <v>2248.1170163500001</v>
      </c>
      <c r="E96" s="36">
        <f>SUMIFS(СВЦЭМ!$D$39:$D$782,СВЦЭМ!$A$39:$A$782,$A96,СВЦЭМ!$B$39:$B$782,E$83)+'СЕТ СН'!$G$14+СВЦЭМ!$D$10+'СЕТ СН'!$G$6-'СЕТ СН'!$G$26</f>
        <v>2299.9175121799999</v>
      </c>
      <c r="F96" s="36">
        <f>SUMIFS(СВЦЭМ!$D$39:$D$782,СВЦЭМ!$A$39:$A$782,$A96,СВЦЭМ!$B$39:$B$782,F$83)+'СЕТ СН'!$G$14+СВЦЭМ!$D$10+'СЕТ СН'!$G$6-'СЕТ СН'!$G$26</f>
        <v>2301.2394345499997</v>
      </c>
      <c r="G96" s="36">
        <f>SUMIFS(СВЦЭМ!$D$39:$D$782,СВЦЭМ!$A$39:$A$782,$A96,СВЦЭМ!$B$39:$B$782,G$83)+'СЕТ СН'!$G$14+СВЦЭМ!$D$10+'СЕТ СН'!$G$6-'СЕТ СН'!$G$26</f>
        <v>2290.1398431400003</v>
      </c>
      <c r="H96" s="36">
        <f>SUMIFS(СВЦЭМ!$D$39:$D$782,СВЦЭМ!$A$39:$A$782,$A96,СВЦЭМ!$B$39:$B$782,H$83)+'СЕТ СН'!$G$14+СВЦЭМ!$D$10+'СЕТ СН'!$G$6-'СЕТ СН'!$G$26</f>
        <v>2250.0965096800001</v>
      </c>
      <c r="I96" s="36">
        <f>SUMIFS(СВЦЭМ!$D$39:$D$782,СВЦЭМ!$A$39:$A$782,$A96,СВЦЭМ!$B$39:$B$782,I$83)+'СЕТ СН'!$G$14+СВЦЭМ!$D$10+'СЕТ СН'!$G$6-'СЕТ СН'!$G$26</f>
        <v>2185.9513821</v>
      </c>
      <c r="J96" s="36">
        <f>SUMIFS(СВЦЭМ!$D$39:$D$782,СВЦЭМ!$A$39:$A$782,$A96,СВЦЭМ!$B$39:$B$782,J$83)+'СЕТ СН'!$G$14+СВЦЭМ!$D$10+'СЕТ СН'!$G$6-'СЕТ СН'!$G$26</f>
        <v>2101.0901328099999</v>
      </c>
      <c r="K96" s="36">
        <f>SUMIFS(СВЦЭМ!$D$39:$D$782,СВЦЭМ!$A$39:$A$782,$A96,СВЦЭМ!$B$39:$B$782,K$83)+'СЕТ СН'!$G$14+СВЦЭМ!$D$10+'СЕТ СН'!$G$6-'СЕТ СН'!$G$26</f>
        <v>2025.3151755200001</v>
      </c>
      <c r="L96" s="36">
        <f>SUMIFS(СВЦЭМ!$D$39:$D$782,СВЦЭМ!$A$39:$A$782,$A96,СВЦЭМ!$B$39:$B$782,L$83)+'СЕТ СН'!$G$14+СВЦЭМ!$D$10+'СЕТ СН'!$G$6-'СЕТ СН'!$G$26</f>
        <v>1963.67909904</v>
      </c>
      <c r="M96" s="36">
        <f>SUMIFS(СВЦЭМ!$D$39:$D$782,СВЦЭМ!$A$39:$A$782,$A96,СВЦЭМ!$B$39:$B$782,M$83)+'СЕТ СН'!$G$14+СВЦЭМ!$D$10+'СЕТ СН'!$G$6-'СЕТ СН'!$G$26</f>
        <v>1973.23991037</v>
      </c>
      <c r="N96" s="36">
        <f>SUMIFS(СВЦЭМ!$D$39:$D$782,СВЦЭМ!$A$39:$A$782,$A96,СВЦЭМ!$B$39:$B$782,N$83)+'СЕТ СН'!$G$14+СВЦЭМ!$D$10+'СЕТ СН'!$G$6-'СЕТ СН'!$G$26</f>
        <v>2001.84873251</v>
      </c>
      <c r="O96" s="36">
        <f>SUMIFS(СВЦЭМ!$D$39:$D$782,СВЦЭМ!$A$39:$A$782,$A96,СВЦЭМ!$B$39:$B$782,O$83)+'СЕТ СН'!$G$14+СВЦЭМ!$D$10+'СЕТ СН'!$G$6-'СЕТ СН'!$G$26</f>
        <v>2026.1974948100001</v>
      </c>
      <c r="P96" s="36">
        <f>SUMIFS(СВЦЭМ!$D$39:$D$782,СВЦЭМ!$A$39:$A$782,$A96,СВЦЭМ!$B$39:$B$782,P$83)+'СЕТ СН'!$G$14+СВЦЭМ!$D$10+'СЕТ СН'!$G$6-'СЕТ СН'!$G$26</f>
        <v>2037.1294539400001</v>
      </c>
      <c r="Q96" s="36">
        <f>SUMIFS(СВЦЭМ!$D$39:$D$782,СВЦЭМ!$A$39:$A$782,$A96,СВЦЭМ!$B$39:$B$782,Q$83)+'СЕТ СН'!$G$14+СВЦЭМ!$D$10+'СЕТ СН'!$G$6-'СЕТ СН'!$G$26</f>
        <v>2049.0885944299998</v>
      </c>
      <c r="R96" s="36">
        <f>SUMIFS(СВЦЭМ!$D$39:$D$782,СВЦЭМ!$A$39:$A$782,$A96,СВЦЭМ!$B$39:$B$782,R$83)+'СЕТ СН'!$G$14+СВЦЭМ!$D$10+'СЕТ СН'!$G$6-'СЕТ СН'!$G$26</f>
        <v>2047.1201797400001</v>
      </c>
      <c r="S96" s="36">
        <f>SUMIFS(СВЦЭМ!$D$39:$D$782,СВЦЭМ!$A$39:$A$782,$A96,СВЦЭМ!$B$39:$B$782,S$83)+'СЕТ СН'!$G$14+СВЦЭМ!$D$10+'СЕТ СН'!$G$6-'СЕТ СН'!$G$26</f>
        <v>2015.9824397500001</v>
      </c>
      <c r="T96" s="36">
        <f>SUMIFS(СВЦЭМ!$D$39:$D$782,СВЦЭМ!$A$39:$A$782,$A96,СВЦЭМ!$B$39:$B$782,T$83)+'СЕТ СН'!$G$14+СВЦЭМ!$D$10+'СЕТ СН'!$G$6-'СЕТ СН'!$G$26</f>
        <v>1946.8787065199999</v>
      </c>
      <c r="U96" s="36">
        <f>SUMIFS(СВЦЭМ!$D$39:$D$782,СВЦЭМ!$A$39:$A$782,$A96,СВЦЭМ!$B$39:$B$782,U$83)+'СЕТ СН'!$G$14+СВЦЭМ!$D$10+'СЕТ СН'!$G$6-'СЕТ СН'!$G$26</f>
        <v>1891.8256281900001</v>
      </c>
      <c r="V96" s="36">
        <f>SUMIFS(СВЦЭМ!$D$39:$D$782,СВЦЭМ!$A$39:$A$782,$A96,СВЦЭМ!$B$39:$B$782,V$83)+'СЕТ СН'!$G$14+СВЦЭМ!$D$10+'СЕТ СН'!$G$6-'СЕТ СН'!$G$26</f>
        <v>1892.35229123</v>
      </c>
      <c r="W96" s="36">
        <f>SUMIFS(СВЦЭМ!$D$39:$D$782,СВЦЭМ!$A$39:$A$782,$A96,СВЦЭМ!$B$39:$B$782,W$83)+'СЕТ СН'!$G$14+СВЦЭМ!$D$10+'СЕТ СН'!$G$6-'СЕТ СН'!$G$26</f>
        <v>1916.5176528300001</v>
      </c>
      <c r="X96" s="36">
        <f>SUMIFS(СВЦЭМ!$D$39:$D$782,СВЦЭМ!$A$39:$A$782,$A96,СВЦЭМ!$B$39:$B$782,X$83)+'СЕТ СН'!$G$14+СВЦЭМ!$D$10+'СЕТ СН'!$G$6-'СЕТ СН'!$G$26</f>
        <v>1994.72985079</v>
      </c>
      <c r="Y96" s="36">
        <f>SUMIFS(СВЦЭМ!$D$39:$D$782,СВЦЭМ!$A$39:$A$782,$A96,СВЦЭМ!$B$39:$B$782,Y$83)+'СЕТ СН'!$G$14+СВЦЭМ!$D$10+'СЕТ СН'!$G$6-'СЕТ СН'!$G$26</f>
        <v>2090.7869749500001</v>
      </c>
    </row>
    <row r="97" spans="1:25" ht="15.75" x14ac:dyDescent="0.2">
      <c r="A97" s="35">
        <f t="shared" si="2"/>
        <v>45579</v>
      </c>
      <c r="B97" s="36">
        <f>SUMIFS(СВЦЭМ!$D$39:$D$782,СВЦЭМ!$A$39:$A$782,$A97,СВЦЭМ!$B$39:$B$782,B$83)+'СЕТ СН'!$G$14+СВЦЭМ!$D$10+'СЕТ СН'!$G$6-'СЕТ СН'!$G$26</f>
        <v>2272.8091070400001</v>
      </c>
      <c r="C97" s="36">
        <f>SUMIFS(СВЦЭМ!$D$39:$D$782,СВЦЭМ!$A$39:$A$782,$A97,СВЦЭМ!$B$39:$B$782,C$83)+'СЕТ СН'!$G$14+СВЦЭМ!$D$10+'СЕТ СН'!$G$6-'СЕТ СН'!$G$26</f>
        <v>2349.1702390199998</v>
      </c>
      <c r="D97" s="36">
        <f>SUMIFS(СВЦЭМ!$D$39:$D$782,СВЦЭМ!$A$39:$A$782,$A97,СВЦЭМ!$B$39:$B$782,D$83)+'СЕТ СН'!$G$14+СВЦЭМ!$D$10+'СЕТ СН'!$G$6-'СЕТ СН'!$G$26</f>
        <v>2361.4027279900001</v>
      </c>
      <c r="E97" s="36">
        <f>SUMIFS(СВЦЭМ!$D$39:$D$782,СВЦЭМ!$A$39:$A$782,$A97,СВЦЭМ!$B$39:$B$782,E$83)+'СЕТ СН'!$G$14+СВЦЭМ!$D$10+'СЕТ СН'!$G$6-'СЕТ СН'!$G$26</f>
        <v>2365.0680737900002</v>
      </c>
      <c r="F97" s="36">
        <f>SUMIFS(СВЦЭМ!$D$39:$D$782,СВЦЭМ!$A$39:$A$782,$A97,СВЦЭМ!$B$39:$B$782,F$83)+'СЕТ СН'!$G$14+СВЦЭМ!$D$10+'СЕТ СН'!$G$6-'СЕТ СН'!$G$26</f>
        <v>2355.7696663099996</v>
      </c>
      <c r="G97" s="36">
        <f>SUMIFS(СВЦЭМ!$D$39:$D$782,СВЦЭМ!$A$39:$A$782,$A97,СВЦЭМ!$B$39:$B$782,G$83)+'СЕТ СН'!$G$14+СВЦЭМ!$D$10+'СЕТ СН'!$G$6-'СЕТ СН'!$G$26</f>
        <v>2373.4724339799996</v>
      </c>
      <c r="H97" s="36">
        <f>SUMIFS(СВЦЭМ!$D$39:$D$782,СВЦЭМ!$A$39:$A$782,$A97,СВЦЭМ!$B$39:$B$782,H$83)+'СЕТ СН'!$G$14+СВЦЭМ!$D$10+'СЕТ СН'!$G$6-'СЕТ СН'!$G$26</f>
        <v>2275.2143362699999</v>
      </c>
      <c r="I97" s="36">
        <f>SUMIFS(СВЦЭМ!$D$39:$D$782,СВЦЭМ!$A$39:$A$782,$A97,СВЦЭМ!$B$39:$B$782,I$83)+'СЕТ СН'!$G$14+СВЦЭМ!$D$10+'СЕТ СН'!$G$6-'СЕТ СН'!$G$26</f>
        <v>2199.4921078500001</v>
      </c>
      <c r="J97" s="36">
        <f>SUMIFS(СВЦЭМ!$D$39:$D$782,СВЦЭМ!$A$39:$A$782,$A97,СВЦЭМ!$B$39:$B$782,J$83)+'СЕТ СН'!$G$14+СВЦЭМ!$D$10+'СЕТ СН'!$G$6-'СЕТ СН'!$G$26</f>
        <v>2141.1681516400004</v>
      </c>
      <c r="K97" s="36">
        <f>SUMIFS(СВЦЭМ!$D$39:$D$782,СВЦЭМ!$A$39:$A$782,$A97,СВЦЭМ!$B$39:$B$782,K$83)+'СЕТ СН'!$G$14+СВЦЭМ!$D$10+'СЕТ СН'!$G$6-'СЕТ СН'!$G$26</f>
        <v>2141.7181143899998</v>
      </c>
      <c r="L97" s="36">
        <f>SUMIFS(СВЦЭМ!$D$39:$D$782,СВЦЭМ!$A$39:$A$782,$A97,СВЦЭМ!$B$39:$B$782,L$83)+'СЕТ СН'!$G$14+СВЦЭМ!$D$10+'СЕТ СН'!$G$6-'СЕТ СН'!$G$26</f>
        <v>2162.0601436100001</v>
      </c>
      <c r="M97" s="36">
        <f>SUMIFS(СВЦЭМ!$D$39:$D$782,СВЦЭМ!$A$39:$A$782,$A97,СВЦЭМ!$B$39:$B$782,M$83)+'СЕТ СН'!$G$14+СВЦЭМ!$D$10+'СЕТ СН'!$G$6-'СЕТ СН'!$G$26</f>
        <v>2205.02376237</v>
      </c>
      <c r="N97" s="36">
        <f>SUMIFS(СВЦЭМ!$D$39:$D$782,СВЦЭМ!$A$39:$A$782,$A97,СВЦЭМ!$B$39:$B$782,N$83)+'СЕТ СН'!$G$14+СВЦЭМ!$D$10+'СЕТ СН'!$G$6-'СЕТ СН'!$G$26</f>
        <v>2207.9716847700001</v>
      </c>
      <c r="O97" s="36">
        <f>SUMIFS(СВЦЭМ!$D$39:$D$782,СВЦЭМ!$A$39:$A$782,$A97,СВЦЭМ!$B$39:$B$782,O$83)+'СЕТ СН'!$G$14+СВЦЭМ!$D$10+'СЕТ СН'!$G$6-'СЕТ СН'!$G$26</f>
        <v>2185.06681862</v>
      </c>
      <c r="P97" s="36">
        <f>SUMIFS(СВЦЭМ!$D$39:$D$782,СВЦЭМ!$A$39:$A$782,$A97,СВЦЭМ!$B$39:$B$782,P$83)+'СЕТ СН'!$G$14+СВЦЭМ!$D$10+'СЕТ СН'!$G$6-'СЕТ СН'!$G$26</f>
        <v>2190.4580632899997</v>
      </c>
      <c r="Q97" s="36">
        <f>SUMIFS(СВЦЭМ!$D$39:$D$782,СВЦЭМ!$A$39:$A$782,$A97,СВЦЭМ!$B$39:$B$782,Q$83)+'СЕТ СН'!$G$14+СВЦЭМ!$D$10+'СЕТ СН'!$G$6-'СЕТ СН'!$G$26</f>
        <v>2212.5996167900003</v>
      </c>
      <c r="R97" s="36">
        <f>SUMIFS(СВЦЭМ!$D$39:$D$782,СВЦЭМ!$A$39:$A$782,$A97,СВЦЭМ!$B$39:$B$782,R$83)+'СЕТ СН'!$G$14+СВЦЭМ!$D$10+'СЕТ СН'!$G$6-'СЕТ СН'!$G$26</f>
        <v>2203.14610606</v>
      </c>
      <c r="S97" s="36">
        <f>SUMIFS(СВЦЭМ!$D$39:$D$782,СВЦЭМ!$A$39:$A$782,$A97,СВЦЭМ!$B$39:$B$782,S$83)+'СЕТ СН'!$G$14+СВЦЭМ!$D$10+'СЕТ СН'!$G$6-'СЕТ СН'!$G$26</f>
        <v>2181.5793588300003</v>
      </c>
      <c r="T97" s="36">
        <f>SUMIFS(СВЦЭМ!$D$39:$D$782,СВЦЭМ!$A$39:$A$782,$A97,СВЦЭМ!$B$39:$B$782,T$83)+'СЕТ СН'!$G$14+СВЦЭМ!$D$10+'СЕТ СН'!$G$6-'СЕТ СН'!$G$26</f>
        <v>2110.76605797</v>
      </c>
      <c r="U97" s="36">
        <f>SUMIFS(СВЦЭМ!$D$39:$D$782,СВЦЭМ!$A$39:$A$782,$A97,СВЦЭМ!$B$39:$B$782,U$83)+'СЕТ СН'!$G$14+СВЦЭМ!$D$10+'СЕТ СН'!$G$6-'СЕТ СН'!$G$26</f>
        <v>2065.7215939600001</v>
      </c>
      <c r="V97" s="36">
        <f>SUMIFS(СВЦЭМ!$D$39:$D$782,СВЦЭМ!$A$39:$A$782,$A97,СВЦЭМ!$B$39:$B$782,V$83)+'СЕТ СН'!$G$14+СВЦЭМ!$D$10+'СЕТ СН'!$G$6-'СЕТ СН'!$G$26</f>
        <v>2099.82869291</v>
      </c>
      <c r="W97" s="36">
        <f>SUMIFS(СВЦЭМ!$D$39:$D$782,СВЦЭМ!$A$39:$A$782,$A97,СВЦЭМ!$B$39:$B$782,W$83)+'СЕТ СН'!$G$14+СВЦЭМ!$D$10+'СЕТ СН'!$G$6-'СЕТ СН'!$G$26</f>
        <v>2141.1485019399997</v>
      </c>
      <c r="X97" s="36">
        <f>SUMIFS(СВЦЭМ!$D$39:$D$782,СВЦЭМ!$A$39:$A$782,$A97,СВЦЭМ!$B$39:$B$782,X$83)+'СЕТ СН'!$G$14+СВЦЭМ!$D$10+'СЕТ СН'!$G$6-'СЕТ СН'!$G$26</f>
        <v>2210.06362188</v>
      </c>
      <c r="Y97" s="36">
        <f>SUMIFS(СВЦЭМ!$D$39:$D$782,СВЦЭМ!$A$39:$A$782,$A97,СВЦЭМ!$B$39:$B$782,Y$83)+'СЕТ СН'!$G$14+СВЦЭМ!$D$10+'СЕТ СН'!$G$6-'СЕТ СН'!$G$26</f>
        <v>2283.6177264799999</v>
      </c>
    </row>
    <row r="98" spans="1:25" ht="15.75" x14ac:dyDescent="0.2">
      <c r="A98" s="35">
        <f t="shared" si="2"/>
        <v>45580</v>
      </c>
      <c r="B98" s="36">
        <f>SUMIFS(СВЦЭМ!$D$39:$D$782,СВЦЭМ!$A$39:$A$782,$A98,СВЦЭМ!$B$39:$B$782,B$83)+'СЕТ СН'!$G$14+СВЦЭМ!$D$10+'СЕТ СН'!$G$6-'СЕТ СН'!$G$26</f>
        <v>2380.7676109000004</v>
      </c>
      <c r="C98" s="36">
        <f>SUMIFS(СВЦЭМ!$D$39:$D$782,СВЦЭМ!$A$39:$A$782,$A98,СВЦЭМ!$B$39:$B$782,C$83)+'СЕТ СН'!$G$14+СВЦЭМ!$D$10+'СЕТ СН'!$G$6-'СЕТ СН'!$G$26</f>
        <v>2450.5746642899994</v>
      </c>
      <c r="D98" s="36">
        <f>SUMIFS(СВЦЭМ!$D$39:$D$782,СВЦЭМ!$A$39:$A$782,$A98,СВЦЭМ!$B$39:$B$782,D$83)+'СЕТ СН'!$G$14+СВЦЭМ!$D$10+'СЕТ СН'!$G$6-'СЕТ СН'!$G$26</f>
        <v>2467.1251502200003</v>
      </c>
      <c r="E98" s="36">
        <f>SUMIFS(СВЦЭМ!$D$39:$D$782,СВЦЭМ!$A$39:$A$782,$A98,СВЦЭМ!$B$39:$B$782,E$83)+'СЕТ СН'!$G$14+СВЦЭМ!$D$10+'СЕТ СН'!$G$6-'СЕТ СН'!$G$26</f>
        <v>2383.14384298</v>
      </c>
      <c r="F98" s="36">
        <f>SUMIFS(СВЦЭМ!$D$39:$D$782,СВЦЭМ!$A$39:$A$782,$A98,СВЦЭМ!$B$39:$B$782,F$83)+'СЕТ СН'!$G$14+СВЦЭМ!$D$10+'СЕТ СН'!$G$6-'СЕТ СН'!$G$26</f>
        <v>2492.60659829</v>
      </c>
      <c r="G98" s="36">
        <f>SUMIFS(СВЦЭМ!$D$39:$D$782,СВЦЭМ!$A$39:$A$782,$A98,СВЦЭМ!$B$39:$B$782,G$83)+'СЕТ СН'!$G$14+СВЦЭМ!$D$10+'СЕТ СН'!$G$6-'СЕТ СН'!$G$26</f>
        <v>2406.9681462500002</v>
      </c>
      <c r="H98" s="36">
        <f>SUMIFS(СВЦЭМ!$D$39:$D$782,СВЦЭМ!$A$39:$A$782,$A98,СВЦЭМ!$B$39:$B$782,H$83)+'СЕТ СН'!$G$14+СВЦЭМ!$D$10+'СЕТ СН'!$G$6-'СЕТ СН'!$G$26</f>
        <v>2334.0764283199996</v>
      </c>
      <c r="I98" s="36">
        <f>SUMIFS(СВЦЭМ!$D$39:$D$782,СВЦЭМ!$A$39:$A$782,$A98,СВЦЭМ!$B$39:$B$782,I$83)+'СЕТ СН'!$G$14+СВЦЭМ!$D$10+'СЕТ СН'!$G$6-'СЕТ СН'!$G$26</f>
        <v>2228.8631576100001</v>
      </c>
      <c r="J98" s="36">
        <f>SUMIFS(СВЦЭМ!$D$39:$D$782,СВЦЭМ!$A$39:$A$782,$A98,СВЦЭМ!$B$39:$B$782,J$83)+'СЕТ СН'!$G$14+СВЦЭМ!$D$10+'СЕТ СН'!$G$6-'СЕТ СН'!$G$26</f>
        <v>2179.3985523399997</v>
      </c>
      <c r="K98" s="36">
        <f>SUMIFS(СВЦЭМ!$D$39:$D$782,СВЦЭМ!$A$39:$A$782,$A98,СВЦЭМ!$B$39:$B$782,K$83)+'СЕТ СН'!$G$14+СВЦЭМ!$D$10+'СЕТ СН'!$G$6-'СЕТ СН'!$G$26</f>
        <v>2158.99345606</v>
      </c>
      <c r="L98" s="36">
        <f>SUMIFS(СВЦЭМ!$D$39:$D$782,СВЦЭМ!$A$39:$A$782,$A98,СВЦЭМ!$B$39:$B$782,L$83)+'СЕТ СН'!$G$14+СВЦЭМ!$D$10+'СЕТ СН'!$G$6-'СЕТ СН'!$G$26</f>
        <v>2167.4963854100001</v>
      </c>
      <c r="M98" s="36">
        <f>SUMIFS(СВЦЭМ!$D$39:$D$782,СВЦЭМ!$A$39:$A$782,$A98,СВЦЭМ!$B$39:$B$782,M$83)+'СЕТ СН'!$G$14+СВЦЭМ!$D$10+'СЕТ СН'!$G$6-'СЕТ СН'!$G$26</f>
        <v>2164.91537475</v>
      </c>
      <c r="N98" s="36">
        <f>SUMIFS(СВЦЭМ!$D$39:$D$782,СВЦЭМ!$A$39:$A$782,$A98,СВЦЭМ!$B$39:$B$782,N$83)+'СЕТ СН'!$G$14+СВЦЭМ!$D$10+'СЕТ СН'!$G$6-'СЕТ СН'!$G$26</f>
        <v>2170.9797503700001</v>
      </c>
      <c r="O98" s="36">
        <f>SUMIFS(СВЦЭМ!$D$39:$D$782,СВЦЭМ!$A$39:$A$782,$A98,СВЦЭМ!$B$39:$B$782,O$83)+'СЕТ СН'!$G$14+СВЦЭМ!$D$10+'СЕТ СН'!$G$6-'СЕТ СН'!$G$26</f>
        <v>2119.9872362200003</v>
      </c>
      <c r="P98" s="36">
        <f>SUMIFS(СВЦЭМ!$D$39:$D$782,СВЦЭМ!$A$39:$A$782,$A98,СВЦЭМ!$B$39:$B$782,P$83)+'СЕТ СН'!$G$14+СВЦЭМ!$D$10+'СЕТ СН'!$G$6-'СЕТ СН'!$G$26</f>
        <v>2137.9908465400003</v>
      </c>
      <c r="Q98" s="36">
        <f>SUMIFS(СВЦЭМ!$D$39:$D$782,СВЦЭМ!$A$39:$A$782,$A98,СВЦЭМ!$B$39:$B$782,Q$83)+'СЕТ СН'!$G$14+СВЦЭМ!$D$10+'СЕТ СН'!$G$6-'СЕТ СН'!$G$26</f>
        <v>2203.9142667900001</v>
      </c>
      <c r="R98" s="36">
        <f>SUMIFS(СВЦЭМ!$D$39:$D$782,СВЦЭМ!$A$39:$A$782,$A98,СВЦЭМ!$B$39:$B$782,R$83)+'СЕТ СН'!$G$14+СВЦЭМ!$D$10+'СЕТ СН'!$G$6-'СЕТ СН'!$G$26</f>
        <v>2193.4724673299997</v>
      </c>
      <c r="S98" s="36">
        <f>SUMIFS(СВЦЭМ!$D$39:$D$782,СВЦЭМ!$A$39:$A$782,$A98,СВЦЭМ!$B$39:$B$782,S$83)+'СЕТ СН'!$G$14+СВЦЭМ!$D$10+'СЕТ СН'!$G$6-'СЕТ СН'!$G$26</f>
        <v>2223.6115738400003</v>
      </c>
      <c r="T98" s="36">
        <f>SUMIFS(СВЦЭМ!$D$39:$D$782,СВЦЭМ!$A$39:$A$782,$A98,СВЦЭМ!$B$39:$B$782,T$83)+'СЕТ СН'!$G$14+СВЦЭМ!$D$10+'СЕТ СН'!$G$6-'СЕТ СН'!$G$26</f>
        <v>2144.2242873200003</v>
      </c>
      <c r="U98" s="36">
        <f>SUMIFS(СВЦЭМ!$D$39:$D$782,СВЦЭМ!$A$39:$A$782,$A98,СВЦЭМ!$B$39:$B$782,U$83)+'СЕТ СН'!$G$14+СВЦЭМ!$D$10+'СЕТ СН'!$G$6-'СЕТ СН'!$G$26</f>
        <v>2087.6741342699997</v>
      </c>
      <c r="V98" s="36">
        <f>SUMIFS(СВЦЭМ!$D$39:$D$782,СВЦЭМ!$A$39:$A$782,$A98,СВЦЭМ!$B$39:$B$782,V$83)+'СЕТ СН'!$G$14+СВЦЭМ!$D$10+'СЕТ СН'!$G$6-'СЕТ СН'!$G$26</f>
        <v>2110.3896620599999</v>
      </c>
      <c r="W98" s="36">
        <f>SUMIFS(СВЦЭМ!$D$39:$D$782,СВЦЭМ!$A$39:$A$782,$A98,СВЦЭМ!$B$39:$B$782,W$83)+'СЕТ СН'!$G$14+СВЦЭМ!$D$10+'СЕТ СН'!$G$6-'СЕТ СН'!$G$26</f>
        <v>2117.3778499499999</v>
      </c>
      <c r="X98" s="36">
        <f>SUMIFS(СВЦЭМ!$D$39:$D$782,СВЦЭМ!$A$39:$A$782,$A98,СВЦЭМ!$B$39:$B$782,X$83)+'СЕТ СН'!$G$14+СВЦЭМ!$D$10+'СЕТ СН'!$G$6-'СЕТ СН'!$G$26</f>
        <v>2173.9135875100001</v>
      </c>
      <c r="Y98" s="36">
        <f>SUMIFS(СВЦЭМ!$D$39:$D$782,СВЦЭМ!$A$39:$A$782,$A98,СВЦЭМ!$B$39:$B$782,Y$83)+'СЕТ СН'!$G$14+СВЦЭМ!$D$10+'СЕТ СН'!$G$6-'СЕТ СН'!$G$26</f>
        <v>2240.0068583299999</v>
      </c>
    </row>
    <row r="99" spans="1:25" ht="15.75" x14ac:dyDescent="0.2">
      <c r="A99" s="35">
        <f t="shared" si="2"/>
        <v>45581</v>
      </c>
      <c r="B99" s="36">
        <f>SUMIFS(СВЦЭМ!$D$39:$D$782,СВЦЭМ!$A$39:$A$782,$A99,СВЦЭМ!$B$39:$B$782,B$83)+'СЕТ СН'!$G$14+СВЦЭМ!$D$10+'СЕТ СН'!$G$6-'СЕТ СН'!$G$26</f>
        <v>2328.2332023500003</v>
      </c>
      <c r="C99" s="36">
        <f>SUMIFS(СВЦЭМ!$D$39:$D$782,СВЦЭМ!$A$39:$A$782,$A99,СВЦЭМ!$B$39:$B$782,C$83)+'СЕТ СН'!$G$14+СВЦЭМ!$D$10+'СЕТ СН'!$G$6-'СЕТ СН'!$G$26</f>
        <v>2400.7612973099995</v>
      </c>
      <c r="D99" s="36">
        <f>SUMIFS(СВЦЭМ!$D$39:$D$782,СВЦЭМ!$A$39:$A$782,$A99,СВЦЭМ!$B$39:$B$782,D$83)+'СЕТ СН'!$G$14+СВЦЭМ!$D$10+'СЕТ СН'!$G$6-'СЕТ СН'!$G$26</f>
        <v>2397.5500045399995</v>
      </c>
      <c r="E99" s="36">
        <f>SUMIFS(СВЦЭМ!$D$39:$D$782,СВЦЭМ!$A$39:$A$782,$A99,СВЦЭМ!$B$39:$B$782,E$83)+'СЕТ СН'!$G$14+СВЦЭМ!$D$10+'СЕТ СН'!$G$6-'СЕТ СН'!$G$26</f>
        <v>2394.0959718899994</v>
      </c>
      <c r="F99" s="36">
        <f>SUMIFS(СВЦЭМ!$D$39:$D$782,СВЦЭМ!$A$39:$A$782,$A99,СВЦЭМ!$B$39:$B$782,F$83)+'СЕТ СН'!$G$14+СВЦЭМ!$D$10+'СЕТ СН'!$G$6-'СЕТ СН'!$G$26</f>
        <v>2392.6649643399996</v>
      </c>
      <c r="G99" s="36">
        <f>SUMIFS(СВЦЭМ!$D$39:$D$782,СВЦЭМ!$A$39:$A$782,$A99,СВЦЭМ!$B$39:$B$782,G$83)+'СЕТ СН'!$G$14+СВЦЭМ!$D$10+'СЕТ СН'!$G$6-'СЕТ СН'!$G$26</f>
        <v>2407.67765805</v>
      </c>
      <c r="H99" s="36">
        <f>SUMIFS(СВЦЭМ!$D$39:$D$782,СВЦЭМ!$A$39:$A$782,$A99,СВЦЭМ!$B$39:$B$782,H$83)+'СЕТ СН'!$G$14+СВЦЭМ!$D$10+'СЕТ СН'!$G$6-'СЕТ СН'!$G$26</f>
        <v>2354.9487583800001</v>
      </c>
      <c r="I99" s="36">
        <f>SUMIFS(СВЦЭМ!$D$39:$D$782,СВЦЭМ!$A$39:$A$782,$A99,СВЦЭМ!$B$39:$B$782,I$83)+'СЕТ СН'!$G$14+СВЦЭМ!$D$10+'СЕТ СН'!$G$6-'СЕТ СН'!$G$26</f>
        <v>2257.4064298399999</v>
      </c>
      <c r="J99" s="36">
        <f>SUMIFS(СВЦЭМ!$D$39:$D$782,СВЦЭМ!$A$39:$A$782,$A99,СВЦЭМ!$B$39:$B$782,J$83)+'СЕТ СН'!$G$14+СВЦЭМ!$D$10+'СЕТ СН'!$G$6-'СЕТ СН'!$G$26</f>
        <v>2202.7840832500001</v>
      </c>
      <c r="K99" s="36">
        <f>SUMIFS(СВЦЭМ!$D$39:$D$782,СВЦЭМ!$A$39:$A$782,$A99,СВЦЭМ!$B$39:$B$782,K$83)+'СЕТ СН'!$G$14+СВЦЭМ!$D$10+'СЕТ СН'!$G$6-'СЕТ СН'!$G$26</f>
        <v>2200.8879377200001</v>
      </c>
      <c r="L99" s="36">
        <f>SUMIFS(СВЦЭМ!$D$39:$D$782,СВЦЭМ!$A$39:$A$782,$A99,СВЦЭМ!$B$39:$B$782,L$83)+'СЕТ СН'!$G$14+СВЦЭМ!$D$10+'СЕТ СН'!$G$6-'СЕТ СН'!$G$26</f>
        <v>2188.4252224399997</v>
      </c>
      <c r="M99" s="36">
        <f>SUMIFS(СВЦЭМ!$D$39:$D$782,СВЦЭМ!$A$39:$A$782,$A99,СВЦЭМ!$B$39:$B$782,M$83)+'СЕТ СН'!$G$14+СВЦЭМ!$D$10+'СЕТ СН'!$G$6-'СЕТ СН'!$G$26</f>
        <v>2210.3086957</v>
      </c>
      <c r="N99" s="36">
        <f>SUMIFS(СВЦЭМ!$D$39:$D$782,СВЦЭМ!$A$39:$A$782,$A99,СВЦЭМ!$B$39:$B$782,N$83)+'СЕТ СН'!$G$14+СВЦЭМ!$D$10+'СЕТ СН'!$G$6-'СЕТ СН'!$G$26</f>
        <v>2229.6493615300001</v>
      </c>
      <c r="O99" s="36">
        <f>SUMIFS(СВЦЭМ!$D$39:$D$782,СВЦЭМ!$A$39:$A$782,$A99,СВЦЭМ!$B$39:$B$782,O$83)+'СЕТ СН'!$G$14+СВЦЭМ!$D$10+'СЕТ СН'!$G$6-'СЕТ СН'!$G$26</f>
        <v>2201.6323339099999</v>
      </c>
      <c r="P99" s="36">
        <f>SUMIFS(СВЦЭМ!$D$39:$D$782,СВЦЭМ!$A$39:$A$782,$A99,СВЦЭМ!$B$39:$B$782,P$83)+'СЕТ СН'!$G$14+СВЦЭМ!$D$10+'СЕТ СН'!$G$6-'СЕТ СН'!$G$26</f>
        <v>2214.4079285600001</v>
      </c>
      <c r="Q99" s="36">
        <f>SUMIFS(СВЦЭМ!$D$39:$D$782,СВЦЭМ!$A$39:$A$782,$A99,СВЦЭМ!$B$39:$B$782,Q$83)+'СЕТ СН'!$G$14+СВЦЭМ!$D$10+'СЕТ СН'!$G$6-'СЕТ СН'!$G$26</f>
        <v>2245.5913813400002</v>
      </c>
      <c r="R99" s="36">
        <f>SUMIFS(СВЦЭМ!$D$39:$D$782,СВЦЭМ!$A$39:$A$782,$A99,СВЦЭМ!$B$39:$B$782,R$83)+'СЕТ СН'!$G$14+СВЦЭМ!$D$10+'СЕТ СН'!$G$6-'СЕТ СН'!$G$26</f>
        <v>2228.5234051400002</v>
      </c>
      <c r="S99" s="36">
        <f>SUMIFS(СВЦЭМ!$D$39:$D$782,СВЦЭМ!$A$39:$A$782,$A99,СВЦЭМ!$B$39:$B$782,S$83)+'СЕТ СН'!$G$14+СВЦЭМ!$D$10+'СЕТ СН'!$G$6-'СЕТ СН'!$G$26</f>
        <v>2230.2226846000003</v>
      </c>
      <c r="T99" s="36">
        <f>SUMIFS(СВЦЭМ!$D$39:$D$782,СВЦЭМ!$A$39:$A$782,$A99,СВЦЭМ!$B$39:$B$782,T$83)+'СЕТ СН'!$G$14+СВЦЭМ!$D$10+'СЕТ СН'!$G$6-'СЕТ СН'!$G$26</f>
        <v>2163.1462338399997</v>
      </c>
      <c r="U99" s="36">
        <f>SUMIFS(СВЦЭМ!$D$39:$D$782,СВЦЭМ!$A$39:$A$782,$A99,СВЦЭМ!$B$39:$B$782,U$83)+'СЕТ СН'!$G$14+СВЦЭМ!$D$10+'СЕТ СН'!$G$6-'СЕТ СН'!$G$26</f>
        <v>2126.5729230300003</v>
      </c>
      <c r="V99" s="36">
        <f>SUMIFS(СВЦЭМ!$D$39:$D$782,СВЦЭМ!$A$39:$A$782,$A99,СВЦЭМ!$B$39:$B$782,V$83)+'СЕТ СН'!$G$14+СВЦЭМ!$D$10+'СЕТ СН'!$G$6-'СЕТ СН'!$G$26</f>
        <v>2110.2840204100003</v>
      </c>
      <c r="W99" s="36">
        <f>SUMIFS(СВЦЭМ!$D$39:$D$782,СВЦЭМ!$A$39:$A$782,$A99,СВЦЭМ!$B$39:$B$782,W$83)+'СЕТ СН'!$G$14+СВЦЭМ!$D$10+'СЕТ СН'!$G$6-'СЕТ СН'!$G$26</f>
        <v>2147.60108102</v>
      </c>
      <c r="X99" s="36">
        <f>SUMIFS(СВЦЭМ!$D$39:$D$782,СВЦЭМ!$A$39:$A$782,$A99,СВЦЭМ!$B$39:$B$782,X$83)+'СЕТ СН'!$G$14+СВЦЭМ!$D$10+'СЕТ СН'!$G$6-'СЕТ СН'!$G$26</f>
        <v>2203.7070681</v>
      </c>
      <c r="Y99" s="36">
        <f>SUMIFS(СВЦЭМ!$D$39:$D$782,СВЦЭМ!$A$39:$A$782,$A99,СВЦЭМ!$B$39:$B$782,Y$83)+'СЕТ СН'!$G$14+СВЦЭМ!$D$10+'СЕТ СН'!$G$6-'СЕТ СН'!$G$26</f>
        <v>2260.29427614</v>
      </c>
    </row>
    <row r="100" spans="1:25" ht="15.75" x14ac:dyDescent="0.2">
      <c r="A100" s="35">
        <f t="shared" si="2"/>
        <v>45582</v>
      </c>
      <c r="B100" s="36">
        <f>SUMIFS(СВЦЭМ!$D$39:$D$782,СВЦЭМ!$A$39:$A$782,$A100,СВЦЭМ!$B$39:$B$782,B$83)+'СЕТ СН'!$G$14+СВЦЭМ!$D$10+'СЕТ СН'!$G$6-'СЕТ СН'!$G$26</f>
        <v>2329.9961447200003</v>
      </c>
      <c r="C100" s="36">
        <f>SUMIFS(СВЦЭМ!$D$39:$D$782,СВЦЭМ!$A$39:$A$782,$A100,СВЦЭМ!$B$39:$B$782,C$83)+'СЕТ СН'!$G$14+СВЦЭМ!$D$10+'СЕТ СН'!$G$6-'СЕТ СН'!$G$26</f>
        <v>2414.29486481</v>
      </c>
      <c r="D100" s="36">
        <f>SUMIFS(СВЦЭМ!$D$39:$D$782,СВЦЭМ!$A$39:$A$782,$A100,СВЦЭМ!$B$39:$B$782,D$83)+'СЕТ СН'!$G$14+СВЦЭМ!$D$10+'СЕТ СН'!$G$6-'СЕТ СН'!$G$26</f>
        <v>2454.5346042499996</v>
      </c>
      <c r="E100" s="36">
        <f>SUMIFS(СВЦЭМ!$D$39:$D$782,СВЦЭМ!$A$39:$A$782,$A100,СВЦЭМ!$B$39:$B$782,E$83)+'СЕТ СН'!$G$14+СВЦЭМ!$D$10+'СЕТ СН'!$G$6-'СЕТ СН'!$G$26</f>
        <v>2465.5184914299998</v>
      </c>
      <c r="F100" s="36">
        <f>SUMIFS(СВЦЭМ!$D$39:$D$782,СВЦЭМ!$A$39:$A$782,$A100,СВЦЭМ!$B$39:$B$782,F$83)+'СЕТ СН'!$G$14+СВЦЭМ!$D$10+'СЕТ СН'!$G$6-'СЕТ СН'!$G$26</f>
        <v>2465.8624147499995</v>
      </c>
      <c r="G100" s="36">
        <f>SUMIFS(СВЦЭМ!$D$39:$D$782,СВЦЭМ!$A$39:$A$782,$A100,СВЦЭМ!$B$39:$B$782,G$83)+'СЕТ СН'!$G$14+СВЦЭМ!$D$10+'СЕТ СН'!$G$6-'СЕТ СН'!$G$26</f>
        <v>2436.0549142399996</v>
      </c>
      <c r="H100" s="36">
        <f>SUMIFS(СВЦЭМ!$D$39:$D$782,СВЦЭМ!$A$39:$A$782,$A100,СВЦЭМ!$B$39:$B$782,H$83)+'СЕТ СН'!$G$14+СВЦЭМ!$D$10+'СЕТ СН'!$G$6-'СЕТ СН'!$G$26</f>
        <v>2339.1889326499995</v>
      </c>
      <c r="I100" s="36">
        <f>SUMIFS(СВЦЭМ!$D$39:$D$782,СВЦЭМ!$A$39:$A$782,$A100,СВЦЭМ!$B$39:$B$782,I$83)+'СЕТ СН'!$G$14+СВЦЭМ!$D$10+'СЕТ СН'!$G$6-'СЕТ СН'!$G$26</f>
        <v>2204.6812045199999</v>
      </c>
      <c r="J100" s="36">
        <f>SUMIFS(СВЦЭМ!$D$39:$D$782,СВЦЭМ!$A$39:$A$782,$A100,СВЦЭМ!$B$39:$B$782,J$83)+'СЕТ СН'!$G$14+СВЦЭМ!$D$10+'СЕТ СН'!$G$6-'СЕТ СН'!$G$26</f>
        <v>2160.7347699000002</v>
      </c>
      <c r="K100" s="36">
        <f>SUMIFS(СВЦЭМ!$D$39:$D$782,СВЦЭМ!$A$39:$A$782,$A100,СВЦЭМ!$B$39:$B$782,K$83)+'СЕТ СН'!$G$14+СВЦЭМ!$D$10+'СЕТ СН'!$G$6-'СЕТ СН'!$G$26</f>
        <v>2154.4302730099998</v>
      </c>
      <c r="L100" s="36">
        <f>SUMIFS(СВЦЭМ!$D$39:$D$782,СВЦЭМ!$A$39:$A$782,$A100,СВЦЭМ!$B$39:$B$782,L$83)+'СЕТ СН'!$G$14+СВЦЭМ!$D$10+'СЕТ СН'!$G$6-'СЕТ СН'!$G$26</f>
        <v>2140.6630073699998</v>
      </c>
      <c r="M100" s="36">
        <f>SUMIFS(СВЦЭМ!$D$39:$D$782,СВЦЭМ!$A$39:$A$782,$A100,СВЦЭМ!$B$39:$B$782,M$83)+'СЕТ СН'!$G$14+СВЦЭМ!$D$10+'СЕТ СН'!$G$6-'СЕТ СН'!$G$26</f>
        <v>2144.0998535899998</v>
      </c>
      <c r="N100" s="36">
        <f>SUMIFS(СВЦЭМ!$D$39:$D$782,СВЦЭМ!$A$39:$A$782,$A100,СВЦЭМ!$B$39:$B$782,N$83)+'СЕТ СН'!$G$14+СВЦЭМ!$D$10+'СЕТ СН'!$G$6-'СЕТ СН'!$G$26</f>
        <v>2160.6764756299999</v>
      </c>
      <c r="O100" s="36">
        <f>SUMIFS(СВЦЭМ!$D$39:$D$782,СВЦЭМ!$A$39:$A$782,$A100,СВЦЭМ!$B$39:$B$782,O$83)+'СЕТ СН'!$G$14+СВЦЭМ!$D$10+'СЕТ СН'!$G$6-'СЕТ СН'!$G$26</f>
        <v>2168.3919737799997</v>
      </c>
      <c r="P100" s="36">
        <f>SUMIFS(СВЦЭМ!$D$39:$D$782,СВЦЭМ!$A$39:$A$782,$A100,СВЦЭМ!$B$39:$B$782,P$83)+'СЕТ СН'!$G$14+СВЦЭМ!$D$10+'СЕТ СН'!$G$6-'СЕТ СН'!$G$26</f>
        <v>2174.67535619</v>
      </c>
      <c r="Q100" s="36">
        <f>SUMIFS(СВЦЭМ!$D$39:$D$782,СВЦЭМ!$A$39:$A$782,$A100,СВЦЭМ!$B$39:$B$782,Q$83)+'СЕТ СН'!$G$14+СВЦЭМ!$D$10+'СЕТ СН'!$G$6-'СЕТ СН'!$G$26</f>
        <v>2219.9709194300003</v>
      </c>
      <c r="R100" s="36">
        <f>SUMIFS(СВЦЭМ!$D$39:$D$782,СВЦЭМ!$A$39:$A$782,$A100,СВЦЭМ!$B$39:$B$782,R$83)+'СЕТ СН'!$G$14+СВЦЭМ!$D$10+'СЕТ СН'!$G$6-'СЕТ СН'!$G$26</f>
        <v>2195.0480017199998</v>
      </c>
      <c r="S100" s="36">
        <f>SUMIFS(СВЦЭМ!$D$39:$D$782,СВЦЭМ!$A$39:$A$782,$A100,СВЦЭМ!$B$39:$B$782,S$83)+'СЕТ СН'!$G$14+СВЦЭМ!$D$10+'СЕТ СН'!$G$6-'СЕТ СН'!$G$26</f>
        <v>2198.1863567600003</v>
      </c>
      <c r="T100" s="36">
        <f>SUMIFS(СВЦЭМ!$D$39:$D$782,СВЦЭМ!$A$39:$A$782,$A100,СВЦЭМ!$B$39:$B$782,T$83)+'СЕТ СН'!$G$14+СВЦЭМ!$D$10+'СЕТ СН'!$G$6-'СЕТ СН'!$G$26</f>
        <v>2109.36077316</v>
      </c>
      <c r="U100" s="36">
        <f>SUMIFS(СВЦЭМ!$D$39:$D$782,СВЦЭМ!$A$39:$A$782,$A100,СВЦЭМ!$B$39:$B$782,U$83)+'СЕТ СН'!$G$14+СВЦЭМ!$D$10+'СЕТ СН'!$G$6-'СЕТ СН'!$G$26</f>
        <v>2076.65158268</v>
      </c>
      <c r="V100" s="36">
        <f>SUMIFS(СВЦЭМ!$D$39:$D$782,СВЦЭМ!$A$39:$A$782,$A100,СВЦЭМ!$B$39:$B$782,V$83)+'СЕТ СН'!$G$14+СВЦЭМ!$D$10+'СЕТ СН'!$G$6-'СЕТ СН'!$G$26</f>
        <v>2080.8849314099998</v>
      </c>
      <c r="W100" s="36">
        <f>SUMIFS(СВЦЭМ!$D$39:$D$782,СВЦЭМ!$A$39:$A$782,$A100,СВЦЭМ!$B$39:$B$782,W$83)+'СЕТ СН'!$G$14+СВЦЭМ!$D$10+'СЕТ СН'!$G$6-'СЕТ СН'!$G$26</f>
        <v>2112.0346124100001</v>
      </c>
      <c r="X100" s="36">
        <f>SUMIFS(СВЦЭМ!$D$39:$D$782,СВЦЭМ!$A$39:$A$782,$A100,СВЦЭМ!$B$39:$B$782,X$83)+'СЕТ СН'!$G$14+СВЦЭМ!$D$10+'СЕТ СН'!$G$6-'СЕТ СН'!$G$26</f>
        <v>2169.4369139600003</v>
      </c>
      <c r="Y100" s="36">
        <f>SUMIFS(СВЦЭМ!$D$39:$D$782,СВЦЭМ!$A$39:$A$782,$A100,СВЦЭМ!$B$39:$B$782,Y$83)+'СЕТ СН'!$G$14+СВЦЭМ!$D$10+'СЕТ СН'!$G$6-'СЕТ СН'!$G$26</f>
        <v>2201.3629982900002</v>
      </c>
    </row>
    <row r="101" spans="1:25" ht="15.75" x14ac:dyDescent="0.2">
      <c r="A101" s="35">
        <f t="shared" si="2"/>
        <v>45583</v>
      </c>
      <c r="B101" s="36">
        <f>SUMIFS(СВЦЭМ!$D$39:$D$782,СВЦЭМ!$A$39:$A$782,$A101,СВЦЭМ!$B$39:$B$782,B$83)+'СЕТ СН'!$G$14+СВЦЭМ!$D$10+'СЕТ СН'!$G$6-'СЕТ СН'!$G$26</f>
        <v>2249.8443048999998</v>
      </c>
      <c r="C101" s="36">
        <f>SUMIFS(СВЦЭМ!$D$39:$D$782,СВЦЭМ!$A$39:$A$782,$A101,СВЦЭМ!$B$39:$B$782,C$83)+'СЕТ СН'!$G$14+СВЦЭМ!$D$10+'СЕТ СН'!$G$6-'СЕТ СН'!$G$26</f>
        <v>2339.7221146700003</v>
      </c>
      <c r="D101" s="36">
        <f>SUMIFS(СВЦЭМ!$D$39:$D$782,СВЦЭМ!$A$39:$A$782,$A101,СВЦЭМ!$B$39:$B$782,D$83)+'СЕТ СН'!$G$14+СВЦЭМ!$D$10+'СЕТ СН'!$G$6-'СЕТ СН'!$G$26</f>
        <v>2397.8789906000002</v>
      </c>
      <c r="E101" s="36">
        <f>SUMIFS(СВЦЭМ!$D$39:$D$782,СВЦЭМ!$A$39:$A$782,$A101,СВЦЭМ!$B$39:$B$782,E$83)+'СЕТ СН'!$G$14+СВЦЭМ!$D$10+'СЕТ СН'!$G$6-'СЕТ СН'!$G$26</f>
        <v>2484.0324103299999</v>
      </c>
      <c r="F101" s="36">
        <f>SUMIFS(СВЦЭМ!$D$39:$D$782,СВЦЭМ!$A$39:$A$782,$A101,СВЦЭМ!$B$39:$B$782,F$83)+'СЕТ СН'!$G$14+СВЦЭМ!$D$10+'СЕТ СН'!$G$6-'СЕТ СН'!$G$26</f>
        <v>2423.9334287699994</v>
      </c>
      <c r="G101" s="36">
        <f>SUMIFS(СВЦЭМ!$D$39:$D$782,СВЦЭМ!$A$39:$A$782,$A101,СВЦЭМ!$B$39:$B$782,G$83)+'СЕТ СН'!$G$14+СВЦЭМ!$D$10+'СЕТ СН'!$G$6-'СЕТ СН'!$G$26</f>
        <v>2382.0261487999996</v>
      </c>
      <c r="H101" s="36">
        <f>SUMIFS(СВЦЭМ!$D$39:$D$782,СВЦЭМ!$A$39:$A$782,$A101,СВЦЭМ!$B$39:$B$782,H$83)+'СЕТ СН'!$G$14+СВЦЭМ!$D$10+'СЕТ СН'!$G$6-'СЕТ СН'!$G$26</f>
        <v>2257.4680225299999</v>
      </c>
      <c r="I101" s="36">
        <f>SUMIFS(СВЦЭМ!$D$39:$D$782,СВЦЭМ!$A$39:$A$782,$A101,СВЦЭМ!$B$39:$B$782,I$83)+'СЕТ СН'!$G$14+СВЦЭМ!$D$10+'СЕТ СН'!$G$6-'СЕТ СН'!$G$26</f>
        <v>2170.8053858200001</v>
      </c>
      <c r="J101" s="36">
        <f>SUMIFS(СВЦЭМ!$D$39:$D$782,СВЦЭМ!$A$39:$A$782,$A101,СВЦЭМ!$B$39:$B$782,J$83)+'СЕТ СН'!$G$14+СВЦЭМ!$D$10+'СЕТ СН'!$G$6-'СЕТ СН'!$G$26</f>
        <v>2127.3403123899998</v>
      </c>
      <c r="K101" s="36">
        <f>SUMIFS(СВЦЭМ!$D$39:$D$782,СВЦЭМ!$A$39:$A$782,$A101,СВЦЭМ!$B$39:$B$782,K$83)+'СЕТ СН'!$G$14+СВЦЭМ!$D$10+'СЕТ СН'!$G$6-'СЕТ СН'!$G$26</f>
        <v>2169.64783261</v>
      </c>
      <c r="L101" s="36">
        <f>SUMIFS(СВЦЭМ!$D$39:$D$782,СВЦЭМ!$A$39:$A$782,$A101,СВЦЭМ!$B$39:$B$782,L$83)+'СЕТ СН'!$G$14+СВЦЭМ!$D$10+'СЕТ СН'!$G$6-'СЕТ СН'!$G$26</f>
        <v>2165.1751638599999</v>
      </c>
      <c r="M101" s="36">
        <f>SUMIFS(СВЦЭМ!$D$39:$D$782,СВЦЭМ!$A$39:$A$782,$A101,СВЦЭМ!$B$39:$B$782,M$83)+'СЕТ СН'!$G$14+СВЦЭМ!$D$10+'СЕТ СН'!$G$6-'СЕТ СН'!$G$26</f>
        <v>2169.5055603999999</v>
      </c>
      <c r="N101" s="36">
        <f>SUMIFS(СВЦЭМ!$D$39:$D$782,СВЦЭМ!$A$39:$A$782,$A101,СВЦЭМ!$B$39:$B$782,N$83)+'СЕТ СН'!$G$14+СВЦЭМ!$D$10+'СЕТ СН'!$G$6-'СЕТ СН'!$G$26</f>
        <v>2189.6774849399999</v>
      </c>
      <c r="O101" s="36">
        <f>SUMIFS(СВЦЭМ!$D$39:$D$782,СВЦЭМ!$A$39:$A$782,$A101,СВЦЭМ!$B$39:$B$782,O$83)+'СЕТ СН'!$G$14+СВЦЭМ!$D$10+'СЕТ СН'!$G$6-'СЕТ СН'!$G$26</f>
        <v>2176.4681467400001</v>
      </c>
      <c r="P101" s="36">
        <f>SUMIFS(СВЦЭМ!$D$39:$D$782,СВЦЭМ!$A$39:$A$782,$A101,СВЦЭМ!$B$39:$B$782,P$83)+'СЕТ СН'!$G$14+СВЦЭМ!$D$10+'СЕТ СН'!$G$6-'СЕТ СН'!$G$26</f>
        <v>2182.5897829200003</v>
      </c>
      <c r="Q101" s="36">
        <f>SUMIFS(СВЦЭМ!$D$39:$D$782,СВЦЭМ!$A$39:$A$782,$A101,СВЦЭМ!$B$39:$B$782,Q$83)+'СЕТ СН'!$G$14+СВЦЭМ!$D$10+'СЕТ СН'!$G$6-'СЕТ СН'!$G$26</f>
        <v>2204.6397298500001</v>
      </c>
      <c r="R101" s="36">
        <f>SUMIFS(СВЦЭМ!$D$39:$D$782,СВЦЭМ!$A$39:$A$782,$A101,СВЦЭМ!$B$39:$B$782,R$83)+'СЕТ СН'!$G$14+СВЦЭМ!$D$10+'СЕТ СН'!$G$6-'СЕТ СН'!$G$26</f>
        <v>2187.7762224500002</v>
      </c>
      <c r="S101" s="36">
        <f>SUMIFS(СВЦЭМ!$D$39:$D$782,СВЦЭМ!$A$39:$A$782,$A101,СВЦЭМ!$B$39:$B$782,S$83)+'СЕТ СН'!$G$14+СВЦЭМ!$D$10+'СЕТ СН'!$G$6-'СЕТ СН'!$G$26</f>
        <v>2164.8371280000001</v>
      </c>
      <c r="T101" s="36">
        <f>SUMIFS(СВЦЭМ!$D$39:$D$782,СВЦЭМ!$A$39:$A$782,$A101,СВЦЭМ!$B$39:$B$782,T$83)+'СЕТ СН'!$G$14+СВЦЭМ!$D$10+'СЕТ СН'!$G$6-'СЕТ СН'!$G$26</f>
        <v>2122.1552917099998</v>
      </c>
      <c r="U101" s="36">
        <f>SUMIFS(СВЦЭМ!$D$39:$D$782,СВЦЭМ!$A$39:$A$782,$A101,СВЦЭМ!$B$39:$B$782,U$83)+'СЕТ СН'!$G$14+СВЦЭМ!$D$10+'СЕТ СН'!$G$6-'СЕТ СН'!$G$26</f>
        <v>2102.7605074499997</v>
      </c>
      <c r="V101" s="36">
        <f>SUMIFS(СВЦЭМ!$D$39:$D$782,СВЦЭМ!$A$39:$A$782,$A101,СВЦЭМ!$B$39:$B$782,V$83)+'СЕТ СН'!$G$14+СВЦЭМ!$D$10+'СЕТ СН'!$G$6-'СЕТ СН'!$G$26</f>
        <v>2120.1990202699999</v>
      </c>
      <c r="W101" s="36">
        <f>SUMIFS(СВЦЭМ!$D$39:$D$782,СВЦЭМ!$A$39:$A$782,$A101,СВЦЭМ!$B$39:$B$782,W$83)+'СЕТ СН'!$G$14+СВЦЭМ!$D$10+'СЕТ СН'!$G$6-'СЕТ СН'!$G$26</f>
        <v>2146.9177250000002</v>
      </c>
      <c r="X101" s="36">
        <f>SUMIFS(СВЦЭМ!$D$39:$D$782,СВЦЭМ!$A$39:$A$782,$A101,СВЦЭМ!$B$39:$B$782,X$83)+'СЕТ СН'!$G$14+СВЦЭМ!$D$10+'СЕТ СН'!$G$6-'СЕТ СН'!$G$26</f>
        <v>2207.12693537</v>
      </c>
      <c r="Y101" s="36">
        <f>SUMIFS(СВЦЭМ!$D$39:$D$782,СВЦЭМ!$A$39:$A$782,$A101,СВЦЭМ!$B$39:$B$782,Y$83)+'СЕТ СН'!$G$14+СВЦЭМ!$D$10+'СЕТ СН'!$G$6-'СЕТ СН'!$G$26</f>
        <v>2290.6217395100002</v>
      </c>
    </row>
    <row r="102" spans="1:25" ht="15.75" x14ac:dyDescent="0.2">
      <c r="A102" s="35">
        <f t="shared" si="2"/>
        <v>45584</v>
      </c>
      <c r="B102" s="36">
        <f>SUMIFS(СВЦЭМ!$D$39:$D$782,СВЦЭМ!$A$39:$A$782,$A102,СВЦЭМ!$B$39:$B$782,B$83)+'СЕТ СН'!$G$14+СВЦЭМ!$D$10+'СЕТ СН'!$G$6-'СЕТ СН'!$G$26</f>
        <v>2225.2919812700002</v>
      </c>
      <c r="C102" s="36">
        <f>SUMIFS(СВЦЭМ!$D$39:$D$782,СВЦЭМ!$A$39:$A$782,$A102,СВЦЭМ!$B$39:$B$782,C$83)+'СЕТ СН'!$G$14+СВЦЭМ!$D$10+'СЕТ СН'!$G$6-'СЕТ СН'!$G$26</f>
        <v>2276.50434464</v>
      </c>
      <c r="D102" s="36">
        <f>SUMIFS(СВЦЭМ!$D$39:$D$782,СВЦЭМ!$A$39:$A$782,$A102,СВЦЭМ!$B$39:$B$782,D$83)+'СЕТ СН'!$G$14+СВЦЭМ!$D$10+'СЕТ СН'!$G$6-'СЕТ СН'!$G$26</f>
        <v>2351.9664824800002</v>
      </c>
      <c r="E102" s="36">
        <f>SUMIFS(СВЦЭМ!$D$39:$D$782,СВЦЭМ!$A$39:$A$782,$A102,СВЦЭМ!$B$39:$B$782,E$83)+'СЕТ СН'!$G$14+СВЦЭМ!$D$10+'СЕТ СН'!$G$6-'СЕТ СН'!$G$26</f>
        <v>2359.6006110999997</v>
      </c>
      <c r="F102" s="36">
        <f>SUMIFS(СВЦЭМ!$D$39:$D$782,СВЦЭМ!$A$39:$A$782,$A102,СВЦЭМ!$B$39:$B$782,F$83)+'СЕТ СН'!$G$14+СВЦЭМ!$D$10+'СЕТ СН'!$G$6-'СЕТ СН'!$G$26</f>
        <v>2367.1947013299996</v>
      </c>
      <c r="G102" s="36">
        <f>SUMIFS(СВЦЭМ!$D$39:$D$782,СВЦЭМ!$A$39:$A$782,$A102,СВЦЭМ!$B$39:$B$782,G$83)+'СЕТ СН'!$G$14+СВЦЭМ!$D$10+'СЕТ СН'!$G$6-'СЕТ СН'!$G$26</f>
        <v>2362.7398261099997</v>
      </c>
      <c r="H102" s="36">
        <f>SUMIFS(СВЦЭМ!$D$39:$D$782,СВЦЭМ!$A$39:$A$782,$A102,СВЦЭМ!$B$39:$B$782,H$83)+'СЕТ СН'!$G$14+СВЦЭМ!$D$10+'СЕТ СН'!$G$6-'СЕТ СН'!$G$26</f>
        <v>2335.7107265200002</v>
      </c>
      <c r="I102" s="36">
        <f>SUMIFS(СВЦЭМ!$D$39:$D$782,СВЦЭМ!$A$39:$A$782,$A102,СВЦЭМ!$B$39:$B$782,I$83)+'СЕТ СН'!$G$14+СВЦЭМ!$D$10+'СЕТ СН'!$G$6-'СЕТ СН'!$G$26</f>
        <v>2351.5528734199997</v>
      </c>
      <c r="J102" s="36">
        <f>SUMIFS(СВЦЭМ!$D$39:$D$782,СВЦЭМ!$A$39:$A$782,$A102,СВЦЭМ!$B$39:$B$782,J$83)+'СЕТ СН'!$G$14+СВЦЭМ!$D$10+'СЕТ СН'!$G$6-'СЕТ СН'!$G$26</f>
        <v>2243.4857288100002</v>
      </c>
      <c r="K102" s="36">
        <f>SUMIFS(СВЦЭМ!$D$39:$D$782,СВЦЭМ!$A$39:$A$782,$A102,СВЦЭМ!$B$39:$B$782,K$83)+'СЕТ СН'!$G$14+СВЦЭМ!$D$10+'СЕТ СН'!$G$6-'СЕТ СН'!$G$26</f>
        <v>2142.4194439299999</v>
      </c>
      <c r="L102" s="36">
        <f>SUMIFS(СВЦЭМ!$D$39:$D$782,СВЦЭМ!$A$39:$A$782,$A102,СВЦЭМ!$B$39:$B$782,L$83)+'СЕТ СН'!$G$14+СВЦЭМ!$D$10+'СЕТ СН'!$G$6-'СЕТ СН'!$G$26</f>
        <v>2103.5519323999997</v>
      </c>
      <c r="M102" s="36">
        <f>SUMIFS(СВЦЭМ!$D$39:$D$782,СВЦЭМ!$A$39:$A$782,$A102,СВЦЭМ!$B$39:$B$782,M$83)+'СЕТ СН'!$G$14+СВЦЭМ!$D$10+'СЕТ СН'!$G$6-'СЕТ СН'!$G$26</f>
        <v>2119.6540432299998</v>
      </c>
      <c r="N102" s="36">
        <f>SUMIFS(СВЦЭМ!$D$39:$D$782,СВЦЭМ!$A$39:$A$782,$A102,СВЦЭМ!$B$39:$B$782,N$83)+'СЕТ СН'!$G$14+СВЦЭМ!$D$10+'СЕТ СН'!$G$6-'СЕТ СН'!$G$26</f>
        <v>2138.5650460799998</v>
      </c>
      <c r="O102" s="36">
        <f>SUMIFS(СВЦЭМ!$D$39:$D$782,СВЦЭМ!$A$39:$A$782,$A102,СВЦЭМ!$B$39:$B$782,O$83)+'СЕТ СН'!$G$14+СВЦЭМ!$D$10+'СЕТ СН'!$G$6-'СЕТ СН'!$G$26</f>
        <v>2152.1856568100002</v>
      </c>
      <c r="P102" s="36">
        <f>SUMIFS(СВЦЭМ!$D$39:$D$782,СВЦЭМ!$A$39:$A$782,$A102,СВЦЭМ!$B$39:$B$782,P$83)+'СЕТ СН'!$G$14+СВЦЭМ!$D$10+'СЕТ СН'!$G$6-'СЕТ СН'!$G$26</f>
        <v>2176.0291803700002</v>
      </c>
      <c r="Q102" s="36">
        <f>SUMIFS(СВЦЭМ!$D$39:$D$782,СВЦЭМ!$A$39:$A$782,$A102,СВЦЭМ!$B$39:$B$782,Q$83)+'СЕТ СН'!$G$14+СВЦЭМ!$D$10+'СЕТ СН'!$G$6-'СЕТ СН'!$G$26</f>
        <v>2181.4752080799999</v>
      </c>
      <c r="R102" s="36">
        <f>SUMIFS(СВЦЭМ!$D$39:$D$782,СВЦЭМ!$A$39:$A$782,$A102,СВЦЭМ!$B$39:$B$782,R$83)+'СЕТ СН'!$G$14+СВЦЭМ!$D$10+'СЕТ СН'!$G$6-'СЕТ СН'!$G$26</f>
        <v>2187.6212725200003</v>
      </c>
      <c r="S102" s="36">
        <f>SUMIFS(СВЦЭМ!$D$39:$D$782,СВЦЭМ!$A$39:$A$782,$A102,СВЦЭМ!$B$39:$B$782,S$83)+'СЕТ СН'!$G$14+СВЦЭМ!$D$10+'СЕТ СН'!$G$6-'СЕТ СН'!$G$26</f>
        <v>2177.82073584</v>
      </c>
      <c r="T102" s="36">
        <f>SUMIFS(СВЦЭМ!$D$39:$D$782,СВЦЭМ!$A$39:$A$782,$A102,СВЦЭМ!$B$39:$B$782,T$83)+'СЕТ СН'!$G$14+СВЦЭМ!$D$10+'СЕТ СН'!$G$6-'СЕТ СН'!$G$26</f>
        <v>2104.72623479</v>
      </c>
      <c r="U102" s="36">
        <f>SUMIFS(СВЦЭМ!$D$39:$D$782,СВЦЭМ!$A$39:$A$782,$A102,СВЦЭМ!$B$39:$B$782,U$83)+'СЕТ СН'!$G$14+СВЦЭМ!$D$10+'СЕТ СН'!$G$6-'СЕТ СН'!$G$26</f>
        <v>2079.1598308900002</v>
      </c>
      <c r="V102" s="36">
        <f>SUMIFS(СВЦЭМ!$D$39:$D$782,СВЦЭМ!$A$39:$A$782,$A102,СВЦЭМ!$B$39:$B$782,V$83)+'СЕТ СН'!$G$14+СВЦЭМ!$D$10+'СЕТ СН'!$G$6-'СЕТ СН'!$G$26</f>
        <v>2090.9546063500002</v>
      </c>
      <c r="W102" s="36">
        <f>SUMIFS(СВЦЭМ!$D$39:$D$782,СВЦЭМ!$A$39:$A$782,$A102,СВЦЭМ!$B$39:$B$782,W$83)+'СЕТ СН'!$G$14+СВЦЭМ!$D$10+'СЕТ СН'!$G$6-'СЕТ СН'!$G$26</f>
        <v>2108.7060427400002</v>
      </c>
      <c r="X102" s="36">
        <f>SUMIFS(СВЦЭМ!$D$39:$D$782,СВЦЭМ!$A$39:$A$782,$A102,СВЦЭМ!$B$39:$B$782,X$83)+'СЕТ СН'!$G$14+СВЦЭМ!$D$10+'СЕТ СН'!$G$6-'СЕТ СН'!$G$26</f>
        <v>2168.33492974</v>
      </c>
      <c r="Y102" s="36">
        <f>SUMIFS(СВЦЭМ!$D$39:$D$782,СВЦЭМ!$A$39:$A$782,$A102,СВЦЭМ!$B$39:$B$782,Y$83)+'СЕТ СН'!$G$14+СВЦЭМ!$D$10+'СЕТ СН'!$G$6-'СЕТ СН'!$G$26</f>
        <v>2202.1544554700004</v>
      </c>
    </row>
    <row r="103" spans="1:25" ht="15.75" x14ac:dyDescent="0.2">
      <c r="A103" s="35">
        <f t="shared" si="2"/>
        <v>45585</v>
      </c>
      <c r="B103" s="36">
        <f>SUMIFS(СВЦЭМ!$D$39:$D$782,СВЦЭМ!$A$39:$A$782,$A103,СВЦЭМ!$B$39:$B$782,B$83)+'СЕТ СН'!$G$14+СВЦЭМ!$D$10+'СЕТ СН'!$G$6-'СЕТ СН'!$G$26</f>
        <v>2276.6373426600003</v>
      </c>
      <c r="C103" s="36">
        <f>SUMIFS(СВЦЭМ!$D$39:$D$782,СВЦЭМ!$A$39:$A$782,$A103,СВЦЭМ!$B$39:$B$782,C$83)+'СЕТ СН'!$G$14+СВЦЭМ!$D$10+'СЕТ СН'!$G$6-'СЕТ СН'!$G$26</f>
        <v>2343.1080056700002</v>
      </c>
      <c r="D103" s="36">
        <f>SUMIFS(СВЦЭМ!$D$39:$D$782,СВЦЭМ!$A$39:$A$782,$A103,СВЦЭМ!$B$39:$B$782,D$83)+'СЕТ СН'!$G$14+СВЦЭМ!$D$10+'СЕТ СН'!$G$6-'СЕТ СН'!$G$26</f>
        <v>2375.9901764400001</v>
      </c>
      <c r="E103" s="36">
        <f>SUMIFS(СВЦЭМ!$D$39:$D$782,СВЦЭМ!$A$39:$A$782,$A103,СВЦЭМ!$B$39:$B$782,E$83)+'СЕТ СН'!$G$14+СВЦЭМ!$D$10+'СЕТ СН'!$G$6-'СЕТ СН'!$G$26</f>
        <v>2399.3224514100002</v>
      </c>
      <c r="F103" s="36">
        <f>SUMIFS(СВЦЭМ!$D$39:$D$782,СВЦЭМ!$A$39:$A$782,$A103,СВЦЭМ!$B$39:$B$782,F$83)+'СЕТ СН'!$G$14+СВЦЭМ!$D$10+'СЕТ СН'!$G$6-'СЕТ СН'!$G$26</f>
        <v>2401.1188789299995</v>
      </c>
      <c r="G103" s="36">
        <f>SUMIFS(СВЦЭМ!$D$39:$D$782,СВЦЭМ!$A$39:$A$782,$A103,СВЦЭМ!$B$39:$B$782,G$83)+'СЕТ СН'!$G$14+СВЦЭМ!$D$10+'СЕТ СН'!$G$6-'СЕТ СН'!$G$26</f>
        <v>2382.14360708</v>
      </c>
      <c r="H103" s="36">
        <f>SUMIFS(СВЦЭМ!$D$39:$D$782,СВЦЭМ!$A$39:$A$782,$A103,СВЦЭМ!$B$39:$B$782,H$83)+'СЕТ СН'!$G$14+СВЦЭМ!$D$10+'СЕТ СН'!$G$6-'СЕТ СН'!$G$26</f>
        <v>2358.1319594500001</v>
      </c>
      <c r="I103" s="36">
        <f>SUMIFS(СВЦЭМ!$D$39:$D$782,СВЦЭМ!$A$39:$A$782,$A103,СВЦЭМ!$B$39:$B$782,I$83)+'СЕТ СН'!$G$14+СВЦЭМ!$D$10+'СЕТ СН'!$G$6-'СЕТ СН'!$G$26</f>
        <v>2314.8572771999998</v>
      </c>
      <c r="J103" s="36">
        <f>SUMIFS(СВЦЭМ!$D$39:$D$782,СВЦЭМ!$A$39:$A$782,$A103,СВЦЭМ!$B$39:$B$782,J$83)+'СЕТ СН'!$G$14+СВЦЭМ!$D$10+'СЕТ СН'!$G$6-'СЕТ СН'!$G$26</f>
        <v>2225.5871637499999</v>
      </c>
      <c r="K103" s="36">
        <f>SUMIFS(СВЦЭМ!$D$39:$D$782,СВЦЭМ!$A$39:$A$782,$A103,СВЦЭМ!$B$39:$B$782,K$83)+'СЕТ СН'!$G$14+СВЦЭМ!$D$10+'СЕТ СН'!$G$6-'СЕТ СН'!$G$26</f>
        <v>2158.7848305500002</v>
      </c>
      <c r="L103" s="36">
        <f>SUMIFS(СВЦЭМ!$D$39:$D$782,СВЦЭМ!$A$39:$A$782,$A103,СВЦЭМ!$B$39:$B$782,L$83)+'СЕТ СН'!$G$14+СВЦЭМ!$D$10+'СЕТ СН'!$G$6-'СЕТ СН'!$G$26</f>
        <v>2151.8079415000002</v>
      </c>
      <c r="M103" s="36">
        <f>SUMIFS(СВЦЭМ!$D$39:$D$782,СВЦЭМ!$A$39:$A$782,$A103,СВЦЭМ!$B$39:$B$782,M$83)+'СЕТ СН'!$G$14+СВЦЭМ!$D$10+'СЕТ СН'!$G$6-'СЕТ СН'!$G$26</f>
        <v>2154.6333386200004</v>
      </c>
      <c r="N103" s="36">
        <f>SUMIFS(СВЦЭМ!$D$39:$D$782,СВЦЭМ!$A$39:$A$782,$A103,СВЦЭМ!$B$39:$B$782,N$83)+'СЕТ СН'!$G$14+СВЦЭМ!$D$10+'СЕТ СН'!$G$6-'СЕТ СН'!$G$26</f>
        <v>2175.0356826699999</v>
      </c>
      <c r="O103" s="36">
        <f>SUMIFS(СВЦЭМ!$D$39:$D$782,СВЦЭМ!$A$39:$A$782,$A103,СВЦЭМ!$B$39:$B$782,O$83)+'СЕТ СН'!$G$14+СВЦЭМ!$D$10+'СЕТ СН'!$G$6-'СЕТ СН'!$G$26</f>
        <v>2199.5732363799998</v>
      </c>
      <c r="P103" s="36">
        <f>SUMIFS(СВЦЭМ!$D$39:$D$782,СВЦЭМ!$A$39:$A$782,$A103,СВЦЭМ!$B$39:$B$782,P$83)+'СЕТ СН'!$G$14+СВЦЭМ!$D$10+'СЕТ СН'!$G$6-'СЕТ СН'!$G$26</f>
        <v>2216.1488814900003</v>
      </c>
      <c r="Q103" s="36">
        <f>SUMIFS(СВЦЭМ!$D$39:$D$782,СВЦЭМ!$A$39:$A$782,$A103,СВЦЭМ!$B$39:$B$782,Q$83)+'СЕТ СН'!$G$14+СВЦЭМ!$D$10+'СЕТ СН'!$G$6-'СЕТ СН'!$G$26</f>
        <v>2210.9895277200003</v>
      </c>
      <c r="R103" s="36">
        <f>SUMIFS(СВЦЭМ!$D$39:$D$782,СВЦЭМ!$A$39:$A$782,$A103,СВЦЭМ!$B$39:$B$782,R$83)+'СЕТ СН'!$G$14+СВЦЭМ!$D$10+'СЕТ СН'!$G$6-'СЕТ СН'!$G$26</f>
        <v>2198.1234898000002</v>
      </c>
      <c r="S103" s="36">
        <f>SUMIFS(СВЦЭМ!$D$39:$D$782,СВЦЭМ!$A$39:$A$782,$A103,СВЦЭМ!$B$39:$B$782,S$83)+'СЕТ СН'!$G$14+СВЦЭМ!$D$10+'СЕТ СН'!$G$6-'СЕТ СН'!$G$26</f>
        <v>2154.8008057400002</v>
      </c>
      <c r="T103" s="36">
        <f>SUMIFS(СВЦЭМ!$D$39:$D$782,СВЦЭМ!$A$39:$A$782,$A103,СВЦЭМ!$B$39:$B$782,T$83)+'СЕТ СН'!$G$14+СВЦЭМ!$D$10+'СЕТ СН'!$G$6-'СЕТ СН'!$G$26</f>
        <v>2085.2928756000001</v>
      </c>
      <c r="U103" s="36">
        <f>SUMIFS(СВЦЭМ!$D$39:$D$782,СВЦЭМ!$A$39:$A$782,$A103,СВЦЭМ!$B$39:$B$782,U$83)+'СЕТ СН'!$G$14+СВЦЭМ!$D$10+'СЕТ СН'!$G$6-'СЕТ СН'!$G$26</f>
        <v>2033.16796742</v>
      </c>
      <c r="V103" s="36">
        <f>SUMIFS(СВЦЭМ!$D$39:$D$782,СВЦЭМ!$A$39:$A$782,$A103,СВЦЭМ!$B$39:$B$782,V$83)+'СЕТ СН'!$G$14+СВЦЭМ!$D$10+'СЕТ СН'!$G$6-'СЕТ СН'!$G$26</f>
        <v>2049.7724497099998</v>
      </c>
      <c r="W103" s="36">
        <f>SUMIFS(СВЦЭМ!$D$39:$D$782,СВЦЭМ!$A$39:$A$782,$A103,СВЦЭМ!$B$39:$B$782,W$83)+'СЕТ СН'!$G$14+СВЦЭМ!$D$10+'СЕТ СН'!$G$6-'СЕТ СН'!$G$26</f>
        <v>2095.9520200400002</v>
      </c>
      <c r="X103" s="36">
        <f>SUMIFS(СВЦЭМ!$D$39:$D$782,СВЦЭМ!$A$39:$A$782,$A103,СВЦЭМ!$B$39:$B$782,X$83)+'СЕТ СН'!$G$14+СВЦЭМ!$D$10+'СЕТ СН'!$G$6-'СЕТ СН'!$G$26</f>
        <v>2176.30613636</v>
      </c>
      <c r="Y103" s="36">
        <f>SUMIFS(СВЦЭМ!$D$39:$D$782,СВЦЭМ!$A$39:$A$782,$A103,СВЦЭМ!$B$39:$B$782,Y$83)+'СЕТ СН'!$G$14+СВЦЭМ!$D$10+'СЕТ СН'!$G$6-'СЕТ СН'!$G$26</f>
        <v>2240.3173435400004</v>
      </c>
    </row>
    <row r="104" spans="1:25" ht="15.75" x14ac:dyDescent="0.2">
      <c r="A104" s="35">
        <f t="shared" si="2"/>
        <v>45586</v>
      </c>
      <c r="B104" s="36">
        <f>SUMIFS(СВЦЭМ!$D$39:$D$782,СВЦЭМ!$A$39:$A$782,$A104,СВЦЭМ!$B$39:$B$782,B$83)+'СЕТ СН'!$G$14+СВЦЭМ!$D$10+'СЕТ СН'!$G$6-'СЕТ СН'!$G$26</f>
        <v>2349.8830356099998</v>
      </c>
      <c r="C104" s="36">
        <f>SUMIFS(СВЦЭМ!$D$39:$D$782,СВЦЭМ!$A$39:$A$782,$A104,СВЦЭМ!$B$39:$B$782,C$83)+'СЕТ СН'!$G$14+СВЦЭМ!$D$10+'СЕТ СН'!$G$6-'СЕТ СН'!$G$26</f>
        <v>2386.3891617199997</v>
      </c>
      <c r="D104" s="36">
        <f>SUMIFS(СВЦЭМ!$D$39:$D$782,СВЦЭМ!$A$39:$A$782,$A104,СВЦЭМ!$B$39:$B$782,D$83)+'СЕТ СН'!$G$14+СВЦЭМ!$D$10+'СЕТ СН'!$G$6-'СЕТ СН'!$G$26</f>
        <v>2407.5043533299995</v>
      </c>
      <c r="E104" s="36">
        <f>SUMIFS(СВЦЭМ!$D$39:$D$782,СВЦЭМ!$A$39:$A$782,$A104,СВЦЭМ!$B$39:$B$782,E$83)+'СЕТ СН'!$G$14+СВЦЭМ!$D$10+'СЕТ СН'!$G$6-'СЕТ СН'!$G$26</f>
        <v>2414.0419339599994</v>
      </c>
      <c r="F104" s="36">
        <f>SUMIFS(СВЦЭМ!$D$39:$D$782,СВЦЭМ!$A$39:$A$782,$A104,СВЦЭМ!$B$39:$B$782,F$83)+'СЕТ СН'!$G$14+СВЦЭМ!$D$10+'СЕТ СН'!$G$6-'СЕТ СН'!$G$26</f>
        <v>2420.2111724899996</v>
      </c>
      <c r="G104" s="36">
        <f>SUMIFS(СВЦЭМ!$D$39:$D$782,СВЦЭМ!$A$39:$A$782,$A104,СВЦЭМ!$B$39:$B$782,G$83)+'СЕТ СН'!$G$14+СВЦЭМ!$D$10+'СЕТ СН'!$G$6-'СЕТ СН'!$G$26</f>
        <v>2413.7444367899998</v>
      </c>
      <c r="H104" s="36">
        <f>SUMIFS(СВЦЭМ!$D$39:$D$782,СВЦЭМ!$A$39:$A$782,$A104,СВЦЭМ!$B$39:$B$782,H$83)+'СЕТ СН'!$G$14+СВЦЭМ!$D$10+'СЕТ СН'!$G$6-'СЕТ СН'!$G$26</f>
        <v>2318.0303518600003</v>
      </c>
      <c r="I104" s="36">
        <f>SUMIFS(СВЦЭМ!$D$39:$D$782,СВЦЭМ!$A$39:$A$782,$A104,СВЦЭМ!$B$39:$B$782,I$83)+'СЕТ СН'!$G$14+СВЦЭМ!$D$10+'СЕТ СН'!$G$6-'СЕТ СН'!$G$26</f>
        <v>2218.3489780300001</v>
      </c>
      <c r="J104" s="36">
        <f>SUMIFS(СВЦЭМ!$D$39:$D$782,СВЦЭМ!$A$39:$A$782,$A104,СВЦЭМ!$B$39:$B$782,J$83)+'СЕТ СН'!$G$14+СВЦЭМ!$D$10+'СЕТ СН'!$G$6-'СЕТ СН'!$G$26</f>
        <v>2165.4584397200001</v>
      </c>
      <c r="K104" s="36">
        <f>SUMIFS(СВЦЭМ!$D$39:$D$782,СВЦЭМ!$A$39:$A$782,$A104,СВЦЭМ!$B$39:$B$782,K$83)+'СЕТ СН'!$G$14+СВЦЭМ!$D$10+'СЕТ СН'!$G$6-'СЕТ СН'!$G$26</f>
        <v>2129.6361995400002</v>
      </c>
      <c r="L104" s="36">
        <f>SUMIFS(СВЦЭМ!$D$39:$D$782,СВЦЭМ!$A$39:$A$782,$A104,СВЦЭМ!$B$39:$B$782,L$83)+'СЕТ СН'!$G$14+СВЦЭМ!$D$10+'СЕТ СН'!$G$6-'СЕТ СН'!$G$26</f>
        <v>2159.1284339100002</v>
      </c>
      <c r="M104" s="36">
        <f>SUMIFS(СВЦЭМ!$D$39:$D$782,СВЦЭМ!$A$39:$A$782,$A104,СВЦЭМ!$B$39:$B$782,M$83)+'СЕТ СН'!$G$14+СВЦЭМ!$D$10+'СЕТ СН'!$G$6-'СЕТ СН'!$G$26</f>
        <v>2190.4729446800002</v>
      </c>
      <c r="N104" s="36">
        <f>SUMIFS(СВЦЭМ!$D$39:$D$782,СВЦЭМ!$A$39:$A$782,$A104,СВЦЭМ!$B$39:$B$782,N$83)+'СЕТ СН'!$G$14+СВЦЭМ!$D$10+'СЕТ СН'!$G$6-'СЕТ СН'!$G$26</f>
        <v>2240.5381923499999</v>
      </c>
      <c r="O104" s="36">
        <f>SUMIFS(СВЦЭМ!$D$39:$D$782,СВЦЭМ!$A$39:$A$782,$A104,СВЦЭМ!$B$39:$B$782,O$83)+'СЕТ СН'!$G$14+СВЦЭМ!$D$10+'СЕТ СН'!$G$6-'СЕТ СН'!$G$26</f>
        <v>2221.49109903</v>
      </c>
      <c r="P104" s="36">
        <f>SUMIFS(СВЦЭМ!$D$39:$D$782,СВЦЭМ!$A$39:$A$782,$A104,СВЦЭМ!$B$39:$B$782,P$83)+'СЕТ СН'!$G$14+СВЦЭМ!$D$10+'СЕТ СН'!$G$6-'СЕТ СН'!$G$26</f>
        <v>2233.1750049500001</v>
      </c>
      <c r="Q104" s="36">
        <f>SUMIFS(СВЦЭМ!$D$39:$D$782,СВЦЭМ!$A$39:$A$782,$A104,СВЦЭМ!$B$39:$B$782,Q$83)+'СЕТ СН'!$G$14+СВЦЭМ!$D$10+'СЕТ СН'!$G$6-'СЕТ СН'!$G$26</f>
        <v>2247.0630033899997</v>
      </c>
      <c r="R104" s="36">
        <f>SUMIFS(СВЦЭМ!$D$39:$D$782,СВЦЭМ!$A$39:$A$782,$A104,СВЦЭМ!$B$39:$B$782,R$83)+'СЕТ СН'!$G$14+СВЦЭМ!$D$10+'СЕТ СН'!$G$6-'СЕТ СН'!$G$26</f>
        <v>2253.2461230700001</v>
      </c>
      <c r="S104" s="36">
        <f>SUMIFS(СВЦЭМ!$D$39:$D$782,СВЦЭМ!$A$39:$A$782,$A104,СВЦЭМ!$B$39:$B$782,S$83)+'СЕТ СН'!$G$14+СВЦЭМ!$D$10+'СЕТ СН'!$G$6-'СЕТ СН'!$G$26</f>
        <v>2206.97475962</v>
      </c>
      <c r="T104" s="36">
        <f>SUMIFS(СВЦЭМ!$D$39:$D$782,СВЦЭМ!$A$39:$A$782,$A104,СВЦЭМ!$B$39:$B$782,T$83)+'СЕТ СН'!$G$14+СВЦЭМ!$D$10+'СЕТ СН'!$G$6-'СЕТ СН'!$G$26</f>
        <v>2114.8668435999998</v>
      </c>
      <c r="U104" s="36">
        <f>SUMIFS(СВЦЭМ!$D$39:$D$782,СВЦЭМ!$A$39:$A$782,$A104,СВЦЭМ!$B$39:$B$782,U$83)+'СЕТ СН'!$G$14+СВЦЭМ!$D$10+'СЕТ СН'!$G$6-'СЕТ СН'!$G$26</f>
        <v>2105.0831342199999</v>
      </c>
      <c r="V104" s="36">
        <f>SUMIFS(СВЦЭМ!$D$39:$D$782,СВЦЭМ!$A$39:$A$782,$A104,СВЦЭМ!$B$39:$B$782,V$83)+'СЕТ СН'!$G$14+СВЦЭМ!$D$10+'СЕТ СН'!$G$6-'СЕТ СН'!$G$26</f>
        <v>2119.2318690299999</v>
      </c>
      <c r="W104" s="36">
        <f>SUMIFS(СВЦЭМ!$D$39:$D$782,СВЦЭМ!$A$39:$A$782,$A104,СВЦЭМ!$B$39:$B$782,W$83)+'СЕТ СН'!$G$14+СВЦЭМ!$D$10+'СЕТ СН'!$G$6-'СЕТ СН'!$G$26</f>
        <v>2158.1220824500001</v>
      </c>
      <c r="X104" s="36">
        <f>SUMIFS(СВЦЭМ!$D$39:$D$782,СВЦЭМ!$A$39:$A$782,$A104,СВЦЭМ!$B$39:$B$782,X$83)+'СЕТ СН'!$G$14+СВЦЭМ!$D$10+'СЕТ СН'!$G$6-'СЕТ СН'!$G$26</f>
        <v>2240.2147018200003</v>
      </c>
      <c r="Y104" s="36">
        <f>SUMIFS(СВЦЭМ!$D$39:$D$782,СВЦЭМ!$A$39:$A$782,$A104,СВЦЭМ!$B$39:$B$782,Y$83)+'СЕТ СН'!$G$14+СВЦЭМ!$D$10+'СЕТ СН'!$G$6-'СЕТ СН'!$G$26</f>
        <v>2260.2024194800001</v>
      </c>
    </row>
    <row r="105" spans="1:25" ht="15.75" x14ac:dyDescent="0.2">
      <c r="A105" s="35">
        <f t="shared" si="2"/>
        <v>45587</v>
      </c>
      <c r="B105" s="36">
        <f>SUMIFS(СВЦЭМ!$D$39:$D$782,СВЦЭМ!$A$39:$A$782,$A105,СВЦЭМ!$B$39:$B$782,B$83)+'СЕТ СН'!$G$14+СВЦЭМ!$D$10+'СЕТ СН'!$G$6-'СЕТ СН'!$G$26</f>
        <v>2237.19611558</v>
      </c>
      <c r="C105" s="36">
        <f>SUMIFS(СВЦЭМ!$D$39:$D$782,СВЦЭМ!$A$39:$A$782,$A105,СВЦЭМ!$B$39:$B$782,C$83)+'СЕТ СН'!$G$14+СВЦЭМ!$D$10+'СЕТ СН'!$G$6-'СЕТ СН'!$G$26</f>
        <v>2266.7637692099997</v>
      </c>
      <c r="D105" s="36">
        <f>SUMIFS(СВЦЭМ!$D$39:$D$782,СВЦЭМ!$A$39:$A$782,$A105,СВЦЭМ!$B$39:$B$782,D$83)+'СЕТ СН'!$G$14+СВЦЭМ!$D$10+'СЕТ СН'!$G$6-'СЕТ СН'!$G$26</f>
        <v>2277.1151941500002</v>
      </c>
      <c r="E105" s="36">
        <f>SUMIFS(СВЦЭМ!$D$39:$D$782,СВЦЭМ!$A$39:$A$782,$A105,СВЦЭМ!$B$39:$B$782,E$83)+'СЕТ СН'!$G$14+СВЦЭМ!$D$10+'СЕТ СН'!$G$6-'СЕТ СН'!$G$26</f>
        <v>2350.82774789</v>
      </c>
      <c r="F105" s="36">
        <f>SUMIFS(СВЦЭМ!$D$39:$D$782,СВЦЭМ!$A$39:$A$782,$A105,СВЦЭМ!$B$39:$B$782,F$83)+'СЕТ СН'!$G$14+СВЦЭМ!$D$10+'СЕТ СН'!$G$6-'СЕТ СН'!$G$26</f>
        <v>2358.9567201299997</v>
      </c>
      <c r="G105" s="36">
        <f>SUMIFS(СВЦЭМ!$D$39:$D$782,СВЦЭМ!$A$39:$A$782,$A105,СВЦЭМ!$B$39:$B$782,G$83)+'СЕТ СН'!$G$14+СВЦЭМ!$D$10+'СЕТ СН'!$G$6-'СЕТ СН'!$G$26</f>
        <v>2341.3184031499995</v>
      </c>
      <c r="H105" s="36">
        <f>SUMIFS(СВЦЭМ!$D$39:$D$782,СВЦЭМ!$A$39:$A$782,$A105,СВЦЭМ!$B$39:$B$782,H$83)+'СЕТ СН'!$G$14+СВЦЭМ!$D$10+'СЕТ СН'!$G$6-'СЕТ СН'!$G$26</f>
        <v>2235.9475259199999</v>
      </c>
      <c r="I105" s="36">
        <f>SUMIFS(СВЦЭМ!$D$39:$D$782,СВЦЭМ!$A$39:$A$782,$A105,СВЦЭМ!$B$39:$B$782,I$83)+'СЕТ СН'!$G$14+СВЦЭМ!$D$10+'СЕТ СН'!$G$6-'СЕТ СН'!$G$26</f>
        <v>2155.9813849500001</v>
      </c>
      <c r="J105" s="36">
        <f>SUMIFS(СВЦЭМ!$D$39:$D$782,СВЦЭМ!$A$39:$A$782,$A105,СВЦЭМ!$B$39:$B$782,J$83)+'СЕТ СН'!$G$14+СВЦЭМ!$D$10+'СЕТ СН'!$G$6-'СЕТ СН'!$G$26</f>
        <v>2127.7414349600003</v>
      </c>
      <c r="K105" s="36">
        <f>SUMIFS(СВЦЭМ!$D$39:$D$782,СВЦЭМ!$A$39:$A$782,$A105,СВЦЭМ!$B$39:$B$782,K$83)+'СЕТ СН'!$G$14+СВЦЭМ!$D$10+'СЕТ СН'!$G$6-'СЕТ СН'!$G$26</f>
        <v>2125.37552912</v>
      </c>
      <c r="L105" s="36">
        <f>SUMIFS(СВЦЭМ!$D$39:$D$782,СВЦЭМ!$A$39:$A$782,$A105,СВЦЭМ!$B$39:$B$782,L$83)+'СЕТ СН'!$G$14+СВЦЭМ!$D$10+'СЕТ СН'!$G$6-'СЕТ СН'!$G$26</f>
        <v>2096.41246288</v>
      </c>
      <c r="M105" s="36">
        <f>SUMIFS(СВЦЭМ!$D$39:$D$782,СВЦЭМ!$A$39:$A$782,$A105,СВЦЭМ!$B$39:$B$782,M$83)+'СЕТ СН'!$G$14+СВЦЭМ!$D$10+'СЕТ СН'!$G$6-'СЕТ СН'!$G$26</f>
        <v>2092.6791374599998</v>
      </c>
      <c r="N105" s="36">
        <f>SUMIFS(СВЦЭМ!$D$39:$D$782,СВЦЭМ!$A$39:$A$782,$A105,СВЦЭМ!$B$39:$B$782,N$83)+'СЕТ СН'!$G$14+СВЦЭМ!$D$10+'СЕТ СН'!$G$6-'СЕТ СН'!$G$26</f>
        <v>2100.1180999799999</v>
      </c>
      <c r="O105" s="36">
        <f>SUMIFS(СВЦЭМ!$D$39:$D$782,СВЦЭМ!$A$39:$A$782,$A105,СВЦЭМ!$B$39:$B$782,O$83)+'СЕТ СН'!$G$14+СВЦЭМ!$D$10+'СЕТ СН'!$G$6-'СЕТ СН'!$G$26</f>
        <v>2076.9328504</v>
      </c>
      <c r="P105" s="36">
        <f>SUMIFS(СВЦЭМ!$D$39:$D$782,СВЦЭМ!$A$39:$A$782,$A105,СВЦЭМ!$B$39:$B$782,P$83)+'СЕТ СН'!$G$14+СВЦЭМ!$D$10+'СЕТ СН'!$G$6-'СЕТ СН'!$G$26</f>
        <v>2088.4759849700004</v>
      </c>
      <c r="Q105" s="36">
        <f>SUMIFS(СВЦЭМ!$D$39:$D$782,СВЦЭМ!$A$39:$A$782,$A105,СВЦЭМ!$B$39:$B$782,Q$83)+'СЕТ СН'!$G$14+СВЦЭМ!$D$10+'СЕТ СН'!$G$6-'СЕТ СН'!$G$26</f>
        <v>2135.1993308900001</v>
      </c>
      <c r="R105" s="36">
        <f>SUMIFS(СВЦЭМ!$D$39:$D$782,СВЦЭМ!$A$39:$A$782,$A105,СВЦЭМ!$B$39:$B$782,R$83)+'СЕТ СН'!$G$14+СВЦЭМ!$D$10+'СЕТ СН'!$G$6-'СЕТ СН'!$G$26</f>
        <v>2127.2901069700001</v>
      </c>
      <c r="S105" s="36">
        <f>SUMIFS(СВЦЭМ!$D$39:$D$782,СВЦЭМ!$A$39:$A$782,$A105,СВЦЭМ!$B$39:$B$782,S$83)+'СЕТ СН'!$G$14+СВЦЭМ!$D$10+'СЕТ СН'!$G$6-'СЕТ СН'!$G$26</f>
        <v>2106.4535911600001</v>
      </c>
      <c r="T105" s="36">
        <f>SUMIFS(СВЦЭМ!$D$39:$D$782,СВЦЭМ!$A$39:$A$782,$A105,СВЦЭМ!$B$39:$B$782,T$83)+'СЕТ СН'!$G$14+СВЦЭМ!$D$10+'СЕТ СН'!$G$6-'СЕТ СН'!$G$26</f>
        <v>2058.6450077700001</v>
      </c>
      <c r="U105" s="36">
        <f>SUMIFS(СВЦЭМ!$D$39:$D$782,СВЦЭМ!$A$39:$A$782,$A105,СВЦЭМ!$B$39:$B$782,U$83)+'СЕТ СН'!$G$14+СВЦЭМ!$D$10+'СЕТ СН'!$G$6-'СЕТ СН'!$G$26</f>
        <v>2057.3976070999997</v>
      </c>
      <c r="V105" s="36">
        <f>SUMIFS(СВЦЭМ!$D$39:$D$782,СВЦЭМ!$A$39:$A$782,$A105,СВЦЭМ!$B$39:$B$782,V$83)+'СЕТ СН'!$G$14+СВЦЭМ!$D$10+'СЕТ СН'!$G$6-'СЕТ СН'!$G$26</f>
        <v>2070.1347433999999</v>
      </c>
      <c r="W105" s="36">
        <f>SUMIFS(СВЦЭМ!$D$39:$D$782,СВЦЭМ!$A$39:$A$782,$A105,СВЦЭМ!$B$39:$B$782,W$83)+'СЕТ СН'!$G$14+СВЦЭМ!$D$10+'СЕТ СН'!$G$6-'СЕТ СН'!$G$26</f>
        <v>2075.4215073099999</v>
      </c>
      <c r="X105" s="36">
        <f>SUMIFS(СВЦЭМ!$D$39:$D$782,СВЦЭМ!$A$39:$A$782,$A105,СВЦЭМ!$B$39:$B$782,X$83)+'СЕТ СН'!$G$14+СВЦЭМ!$D$10+'СЕТ СН'!$G$6-'СЕТ СН'!$G$26</f>
        <v>2131.12641837</v>
      </c>
      <c r="Y105" s="36">
        <f>SUMIFS(СВЦЭМ!$D$39:$D$782,СВЦЭМ!$A$39:$A$782,$A105,СВЦЭМ!$B$39:$B$782,Y$83)+'СЕТ СН'!$G$14+СВЦЭМ!$D$10+'СЕТ СН'!$G$6-'СЕТ СН'!$G$26</f>
        <v>2166.1254094599999</v>
      </c>
    </row>
    <row r="106" spans="1:25" ht="15.75" x14ac:dyDescent="0.2">
      <c r="A106" s="35">
        <f t="shared" si="2"/>
        <v>45588</v>
      </c>
      <c r="B106" s="36">
        <f>SUMIFS(СВЦЭМ!$D$39:$D$782,СВЦЭМ!$A$39:$A$782,$A106,СВЦЭМ!$B$39:$B$782,B$83)+'СЕТ СН'!$G$14+СВЦЭМ!$D$10+'СЕТ СН'!$G$6-'СЕТ СН'!$G$26</f>
        <v>2257.12466417</v>
      </c>
      <c r="C106" s="36">
        <f>SUMIFS(СВЦЭМ!$D$39:$D$782,СВЦЭМ!$A$39:$A$782,$A106,СВЦЭМ!$B$39:$B$782,C$83)+'СЕТ СН'!$G$14+СВЦЭМ!$D$10+'СЕТ СН'!$G$6-'СЕТ СН'!$G$26</f>
        <v>2311.3753189999998</v>
      </c>
      <c r="D106" s="36">
        <f>SUMIFS(СВЦЭМ!$D$39:$D$782,СВЦЭМ!$A$39:$A$782,$A106,СВЦЭМ!$B$39:$B$782,D$83)+'СЕТ СН'!$G$14+СВЦЭМ!$D$10+'СЕТ СН'!$G$6-'СЕТ СН'!$G$26</f>
        <v>2347.9540551700002</v>
      </c>
      <c r="E106" s="36">
        <f>SUMIFS(СВЦЭМ!$D$39:$D$782,СВЦЭМ!$A$39:$A$782,$A106,СВЦЭМ!$B$39:$B$782,E$83)+'СЕТ СН'!$G$14+СВЦЭМ!$D$10+'СЕТ СН'!$G$6-'СЕТ СН'!$G$26</f>
        <v>2365.6546456200003</v>
      </c>
      <c r="F106" s="36">
        <f>SUMIFS(СВЦЭМ!$D$39:$D$782,СВЦЭМ!$A$39:$A$782,$A106,СВЦЭМ!$B$39:$B$782,F$83)+'СЕТ СН'!$G$14+СВЦЭМ!$D$10+'СЕТ СН'!$G$6-'СЕТ СН'!$G$26</f>
        <v>2351.3797557099997</v>
      </c>
      <c r="G106" s="36">
        <f>SUMIFS(СВЦЭМ!$D$39:$D$782,СВЦЭМ!$A$39:$A$782,$A106,СВЦЭМ!$B$39:$B$782,G$83)+'СЕТ СН'!$G$14+СВЦЭМ!$D$10+'СЕТ СН'!$G$6-'СЕТ СН'!$G$26</f>
        <v>2315.8339157299997</v>
      </c>
      <c r="H106" s="36">
        <f>SUMIFS(СВЦЭМ!$D$39:$D$782,СВЦЭМ!$A$39:$A$782,$A106,СВЦЭМ!$B$39:$B$782,H$83)+'СЕТ СН'!$G$14+СВЦЭМ!$D$10+'СЕТ СН'!$G$6-'СЕТ СН'!$G$26</f>
        <v>2220.2793784200003</v>
      </c>
      <c r="I106" s="36">
        <f>SUMIFS(СВЦЭМ!$D$39:$D$782,СВЦЭМ!$A$39:$A$782,$A106,СВЦЭМ!$B$39:$B$782,I$83)+'СЕТ СН'!$G$14+СВЦЭМ!$D$10+'СЕТ СН'!$G$6-'СЕТ СН'!$G$26</f>
        <v>2137.10432034</v>
      </c>
      <c r="J106" s="36">
        <f>SUMIFS(СВЦЭМ!$D$39:$D$782,СВЦЭМ!$A$39:$A$782,$A106,СВЦЭМ!$B$39:$B$782,J$83)+'СЕТ СН'!$G$14+СВЦЭМ!$D$10+'СЕТ СН'!$G$6-'СЕТ СН'!$G$26</f>
        <v>2092.2101367200003</v>
      </c>
      <c r="K106" s="36">
        <f>SUMIFS(СВЦЭМ!$D$39:$D$782,СВЦЭМ!$A$39:$A$782,$A106,СВЦЭМ!$B$39:$B$782,K$83)+'СЕТ СН'!$G$14+СВЦЭМ!$D$10+'СЕТ СН'!$G$6-'СЕТ СН'!$G$26</f>
        <v>2094.0673377000003</v>
      </c>
      <c r="L106" s="36">
        <f>SUMIFS(СВЦЭМ!$D$39:$D$782,СВЦЭМ!$A$39:$A$782,$A106,СВЦЭМ!$B$39:$B$782,L$83)+'СЕТ СН'!$G$14+СВЦЭМ!$D$10+'СЕТ СН'!$G$6-'СЕТ СН'!$G$26</f>
        <v>2075.7556259200001</v>
      </c>
      <c r="M106" s="36">
        <f>SUMIFS(СВЦЭМ!$D$39:$D$782,СВЦЭМ!$A$39:$A$782,$A106,СВЦЭМ!$B$39:$B$782,M$83)+'СЕТ СН'!$G$14+СВЦЭМ!$D$10+'СЕТ СН'!$G$6-'СЕТ СН'!$G$26</f>
        <v>2074.2404758000002</v>
      </c>
      <c r="N106" s="36">
        <f>SUMIFS(СВЦЭМ!$D$39:$D$782,СВЦЭМ!$A$39:$A$782,$A106,СВЦЭМ!$B$39:$B$782,N$83)+'СЕТ СН'!$G$14+СВЦЭМ!$D$10+'СЕТ СН'!$G$6-'СЕТ СН'!$G$26</f>
        <v>2095.66460585</v>
      </c>
      <c r="O106" s="36">
        <f>SUMIFS(СВЦЭМ!$D$39:$D$782,СВЦЭМ!$A$39:$A$782,$A106,СВЦЭМ!$B$39:$B$782,O$83)+'СЕТ СН'!$G$14+СВЦЭМ!$D$10+'СЕТ СН'!$G$6-'СЕТ СН'!$G$26</f>
        <v>2069.8770932100001</v>
      </c>
      <c r="P106" s="36">
        <f>SUMIFS(СВЦЭМ!$D$39:$D$782,СВЦЭМ!$A$39:$A$782,$A106,СВЦЭМ!$B$39:$B$782,P$83)+'СЕТ СН'!$G$14+СВЦЭМ!$D$10+'СЕТ СН'!$G$6-'СЕТ СН'!$G$26</f>
        <v>2087.9953966600001</v>
      </c>
      <c r="Q106" s="36">
        <f>SUMIFS(СВЦЭМ!$D$39:$D$782,СВЦЭМ!$A$39:$A$782,$A106,СВЦЭМ!$B$39:$B$782,Q$83)+'СЕТ СН'!$G$14+СВЦЭМ!$D$10+'СЕТ СН'!$G$6-'СЕТ СН'!$G$26</f>
        <v>2172.0988232300001</v>
      </c>
      <c r="R106" s="36">
        <f>SUMIFS(СВЦЭМ!$D$39:$D$782,СВЦЭМ!$A$39:$A$782,$A106,СВЦЭМ!$B$39:$B$782,R$83)+'СЕТ СН'!$G$14+СВЦЭМ!$D$10+'СЕТ СН'!$G$6-'СЕТ СН'!$G$26</f>
        <v>2168.0892069199999</v>
      </c>
      <c r="S106" s="36">
        <f>SUMIFS(СВЦЭМ!$D$39:$D$782,СВЦЭМ!$A$39:$A$782,$A106,СВЦЭМ!$B$39:$B$782,S$83)+'СЕТ СН'!$G$14+СВЦЭМ!$D$10+'СЕТ СН'!$G$6-'СЕТ СН'!$G$26</f>
        <v>2144.7439846899997</v>
      </c>
      <c r="T106" s="36">
        <f>SUMIFS(СВЦЭМ!$D$39:$D$782,СВЦЭМ!$A$39:$A$782,$A106,СВЦЭМ!$B$39:$B$782,T$83)+'СЕТ СН'!$G$14+СВЦЭМ!$D$10+'СЕТ СН'!$G$6-'СЕТ СН'!$G$26</f>
        <v>2088.8719724100001</v>
      </c>
      <c r="U106" s="36">
        <f>SUMIFS(СВЦЭМ!$D$39:$D$782,СВЦЭМ!$A$39:$A$782,$A106,СВЦЭМ!$B$39:$B$782,U$83)+'СЕТ СН'!$G$14+СВЦЭМ!$D$10+'СЕТ СН'!$G$6-'СЕТ СН'!$G$26</f>
        <v>2082.9325724199998</v>
      </c>
      <c r="V106" s="36">
        <f>SUMIFS(СВЦЭМ!$D$39:$D$782,СВЦЭМ!$A$39:$A$782,$A106,СВЦЭМ!$B$39:$B$782,V$83)+'СЕТ СН'!$G$14+СВЦЭМ!$D$10+'СЕТ СН'!$G$6-'СЕТ СН'!$G$26</f>
        <v>2096.2793516500001</v>
      </c>
      <c r="W106" s="36">
        <f>SUMIFS(СВЦЭМ!$D$39:$D$782,СВЦЭМ!$A$39:$A$782,$A106,СВЦЭМ!$B$39:$B$782,W$83)+'СЕТ СН'!$G$14+СВЦЭМ!$D$10+'СЕТ СН'!$G$6-'СЕТ СН'!$G$26</f>
        <v>2042.31043675</v>
      </c>
      <c r="X106" s="36">
        <f>SUMIFS(СВЦЭМ!$D$39:$D$782,СВЦЭМ!$A$39:$A$782,$A106,СВЦЭМ!$B$39:$B$782,X$83)+'СЕТ СН'!$G$14+СВЦЭМ!$D$10+'СЕТ СН'!$G$6-'СЕТ СН'!$G$26</f>
        <v>2091.17582107</v>
      </c>
      <c r="Y106" s="36">
        <f>SUMIFS(СВЦЭМ!$D$39:$D$782,СВЦЭМ!$A$39:$A$782,$A106,СВЦЭМ!$B$39:$B$782,Y$83)+'СЕТ СН'!$G$14+СВЦЭМ!$D$10+'СЕТ СН'!$G$6-'СЕТ СН'!$G$26</f>
        <v>2077.5338905799999</v>
      </c>
    </row>
    <row r="107" spans="1:25" ht="15.75" x14ac:dyDescent="0.2">
      <c r="A107" s="35">
        <f t="shared" si="2"/>
        <v>45589</v>
      </c>
      <c r="B107" s="36">
        <f>SUMIFS(СВЦЭМ!$D$39:$D$782,СВЦЭМ!$A$39:$A$782,$A107,СВЦЭМ!$B$39:$B$782,B$83)+'СЕТ СН'!$G$14+СВЦЭМ!$D$10+'СЕТ СН'!$G$6-'СЕТ СН'!$G$26</f>
        <v>2201.64887206</v>
      </c>
      <c r="C107" s="36">
        <f>SUMIFS(СВЦЭМ!$D$39:$D$782,СВЦЭМ!$A$39:$A$782,$A107,СВЦЭМ!$B$39:$B$782,C$83)+'СЕТ СН'!$G$14+СВЦЭМ!$D$10+'СЕТ СН'!$G$6-'СЕТ СН'!$G$26</f>
        <v>2235.96832073</v>
      </c>
      <c r="D107" s="36">
        <f>SUMIFS(СВЦЭМ!$D$39:$D$782,СВЦЭМ!$A$39:$A$782,$A107,СВЦЭМ!$B$39:$B$782,D$83)+'СЕТ СН'!$G$14+СВЦЭМ!$D$10+'СЕТ СН'!$G$6-'СЕТ СН'!$G$26</f>
        <v>2291.2081189600003</v>
      </c>
      <c r="E107" s="36">
        <f>SUMIFS(СВЦЭМ!$D$39:$D$782,СВЦЭМ!$A$39:$A$782,$A107,СВЦЭМ!$B$39:$B$782,E$83)+'СЕТ СН'!$G$14+СВЦЭМ!$D$10+'СЕТ СН'!$G$6-'СЕТ СН'!$G$26</f>
        <v>2311.7561476000001</v>
      </c>
      <c r="F107" s="36">
        <f>SUMIFS(СВЦЭМ!$D$39:$D$782,СВЦЭМ!$A$39:$A$782,$A107,СВЦЭМ!$B$39:$B$782,F$83)+'СЕТ СН'!$G$14+СВЦЭМ!$D$10+'СЕТ СН'!$G$6-'СЕТ СН'!$G$26</f>
        <v>2316.91805527</v>
      </c>
      <c r="G107" s="36">
        <f>SUMIFS(СВЦЭМ!$D$39:$D$782,СВЦЭМ!$A$39:$A$782,$A107,СВЦЭМ!$B$39:$B$782,G$83)+'СЕТ СН'!$G$14+СВЦЭМ!$D$10+'СЕТ СН'!$G$6-'СЕТ СН'!$G$26</f>
        <v>2293.3644944500002</v>
      </c>
      <c r="H107" s="36">
        <f>SUMIFS(СВЦЭМ!$D$39:$D$782,СВЦЭМ!$A$39:$A$782,$A107,СВЦЭМ!$B$39:$B$782,H$83)+'СЕТ СН'!$G$14+СВЦЭМ!$D$10+'СЕТ СН'!$G$6-'СЕТ СН'!$G$26</f>
        <v>2199.6198783300001</v>
      </c>
      <c r="I107" s="36">
        <f>SUMIFS(СВЦЭМ!$D$39:$D$782,СВЦЭМ!$A$39:$A$782,$A107,СВЦЭМ!$B$39:$B$782,I$83)+'СЕТ СН'!$G$14+СВЦЭМ!$D$10+'СЕТ СН'!$G$6-'СЕТ СН'!$G$26</f>
        <v>2115.74847658</v>
      </c>
      <c r="J107" s="36">
        <f>SUMIFS(СВЦЭМ!$D$39:$D$782,СВЦЭМ!$A$39:$A$782,$A107,СВЦЭМ!$B$39:$B$782,J$83)+'СЕТ СН'!$G$14+СВЦЭМ!$D$10+'СЕТ СН'!$G$6-'СЕТ СН'!$G$26</f>
        <v>2062.84740835</v>
      </c>
      <c r="K107" s="36">
        <f>SUMIFS(СВЦЭМ!$D$39:$D$782,СВЦЭМ!$A$39:$A$782,$A107,СВЦЭМ!$B$39:$B$782,K$83)+'СЕТ СН'!$G$14+СВЦЭМ!$D$10+'СЕТ СН'!$G$6-'СЕТ СН'!$G$26</f>
        <v>2036.5465028200001</v>
      </c>
      <c r="L107" s="36">
        <f>SUMIFS(СВЦЭМ!$D$39:$D$782,СВЦЭМ!$A$39:$A$782,$A107,СВЦЭМ!$B$39:$B$782,L$83)+'СЕТ СН'!$G$14+СВЦЭМ!$D$10+'СЕТ СН'!$G$6-'СЕТ СН'!$G$26</f>
        <v>2008.2527861799999</v>
      </c>
      <c r="M107" s="36">
        <f>SUMIFS(СВЦЭМ!$D$39:$D$782,СВЦЭМ!$A$39:$A$782,$A107,СВЦЭМ!$B$39:$B$782,M$83)+'СЕТ СН'!$G$14+СВЦЭМ!$D$10+'СЕТ СН'!$G$6-'СЕТ СН'!$G$26</f>
        <v>2023.81728733</v>
      </c>
      <c r="N107" s="36">
        <f>SUMIFS(СВЦЭМ!$D$39:$D$782,СВЦЭМ!$A$39:$A$782,$A107,СВЦЭМ!$B$39:$B$782,N$83)+'СЕТ СН'!$G$14+СВЦЭМ!$D$10+'СЕТ СН'!$G$6-'СЕТ СН'!$G$26</f>
        <v>2041.3650489900001</v>
      </c>
      <c r="O107" s="36">
        <f>SUMIFS(СВЦЭМ!$D$39:$D$782,СВЦЭМ!$A$39:$A$782,$A107,СВЦЭМ!$B$39:$B$782,O$83)+'СЕТ СН'!$G$14+СВЦЭМ!$D$10+'СЕТ СН'!$G$6-'СЕТ СН'!$G$26</f>
        <v>2061.9330827399999</v>
      </c>
      <c r="P107" s="36">
        <f>SUMIFS(СВЦЭМ!$D$39:$D$782,СВЦЭМ!$A$39:$A$782,$A107,СВЦЭМ!$B$39:$B$782,P$83)+'СЕТ СН'!$G$14+СВЦЭМ!$D$10+'СЕТ СН'!$G$6-'СЕТ СН'!$G$26</f>
        <v>2075.3956619199998</v>
      </c>
      <c r="Q107" s="36">
        <f>SUMIFS(СВЦЭМ!$D$39:$D$782,СВЦЭМ!$A$39:$A$782,$A107,СВЦЭМ!$B$39:$B$782,Q$83)+'СЕТ СН'!$G$14+СВЦЭМ!$D$10+'СЕТ СН'!$G$6-'СЕТ СН'!$G$26</f>
        <v>2094.3507494400001</v>
      </c>
      <c r="R107" s="36">
        <f>SUMIFS(СВЦЭМ!$D$39:$D$782,СВЦЭМ!$A$39:$A$782,$A107,СВЦЭМ!$B$39:$B$782,R$83)+'СЕТ СН'!$G$14+СВЦЭМ!$D$10+'СЕТ СН'!$G$6-'СЕТ СН'!$G$26</f>
        <v>2046.22129683</v>
      </c>
      <c r="S107" s="36">
        <f>SUMIFS(СВЦЭМ!$D$39:$D$782,СВЦЭМ!$A$39:$A$782,$A107,СВЦЭМ!$B$39:$B$782,S$83)+'СЕТ СН'!$G$14+СВЦЭМ!$D$10+'СЕТ СН'!$G$6-'СЕТ СН'!$G$26</f>
        <v>2082.5094882399999</v>
      </c>
      <c r="T107" s="36">
        <f>SUMIFS(СВЦЭМ!$D$39:$D$782,СВЦЭМ!$A$39:$A$782,$A107,СВЦЭМ!$B$39:$B$782,T$83)+'СЕТ СН'!$G$14+СВЦЭМ!$D$10+'СЕТ СН'!$G$6-'СЕТ СН'!$G$26</f>
        <v>1994.28150577</v>
      </c>
      <c r="U107" s="36">
        <f>SUMIFS(СВЦЭМ!$D$39:$D$782,СВЦЭМ!$A$39:$A$782,$A107,СВЦЭМ!$B$39:$B$782,U$83)+'СЕТ СН'!$G$14+СВЦЭМ!$D$10+'СЕТ СН'!$G$6-'СЕТ СН'!$G$26</f>
        <v>1998.59476352</v>
      </c>
      <c r="V107" s="36">
        <f>SUMIFS(СВЦЭМ!$D$39:$D$782,СВЦЭМ!$A$39:$A$782,$A107,СВЦЭМ!$B$39:$B$782,V$83)+'СЕТ СН'!$G$14+СВЦЭМ!$D$10+'СЕТ СН'!$G$6-'СЕТ СН'!$G$26</f>
        <v>2019.4534876</v>
      </c>
      <c r="W107" s="36">
        <f>SUMIFS(СВЦЭМ!$D$39:$D$782,СВЦЭМ!$A$39:$A$782,$A107,СВЦЭМ!$B$39:$B$782,W$83)+'СЕТ СН'!$G$14+СВЦЭМ!$D$10+'СЕТ СН'!$G$6-'СЕТ СН'!$G$26</f>
        <v>2048.8113327600004</v>
      </c>
      <c r="X107" s="36">
        <f>SUMIFS(СВЦЭМ!$D$39:$D$782,СВЦЭМ!$A$39:$A$782,$A107,СВЦЭМ!$B$39:$B$782,X$83)+'СЕТ СН'!$G$14+СВЦЭМ!$D$10+'СЕТ СН'!$G$6-'СЕТ СН'!$G$26</f>
        <v>2084.7913782000001</v>
      </c>
      <c r="Y107" s="36">
        <f>SUMIFS(СВЦЭМ!$D$39:$D$782,СВЦЭМ!$A$39:$A$782,$A107,СВЦЭМ!$B$39:$B$782,Y$83)+'СЕТ СН'!$G$14+СВЦЭМ!$D$10+'СЕТ СН'!$G$6-'СЕТ СН'!$G$26</f>
        <v>2127.6508973</v>
      </c>
    </row>
    <row r="108" spans="1:25" ht="15.75" x14ac:dyDescent="0.2">
      <c r="A108" s="35">
        <f t="shared" si="2"/>
        <v>45590</v>
      </c>
      <c r="B108" s="36">
        <f>SUMIFS(СВЦЭМ!$D$39:$D$782,СВЦЭМ!$A$39:$A$782,$A108,СВЦЭМ!$B$39:$B$782,B$83)+'СЕТ СН'!$G$14+СВЦЭМ!$D$10+'СЕТ СН'!$G$6-'СЕТ СН'!$G$26</f>
        <v>2093.36228011</v>
      </c>
      <c r="C108" s="36">
        <f>SUMIFS(СВЦЭМ!$D$39:$D$782,СВЦЭМ!$A$39:$A$782,$A108,СВЦЭМ!$B$39:$B$782,C$83)+'СЕТ СН'!$G$14+СВЦЭМ!$D$10+'СЕТ СН'!$G$6-'СЕТ СН'!$G$26</f>
        <v>2153.50403035</v>
      </c>
      <c r="D108" s="36">
        <f>SUMIFS(СВЦЭМ!$D$39:$D$782,СВЦЭМ!$A$39:$A$782,$A108,СВЦЭМ!$B$39:$B$782,D$83)+'СЕТ СН'!$G$14+СВЦЭМ!$D$10+'СЕТ СН'!$G$6-'СЕТ СН'!$G$26</f>
        <v>2186.37271173</v>
      </c>
      <c r="E108" s="36">
        <f>SUMIFS(СВЦЭМ!$D$39:$D$782,СВЦЭМ!$A$39:$A$782,$A108,СВЦЭМ!$B$39:$B$782,E$83)+'СЕТ СН'!$G$14+СВЦЭМ!$D$10+'СЕТ СН'!$G$6-'СЕТ СН'!$G$26</f>
        <v>2205.34449464</v>
      </c>
      <c r="F108" s="36">
        <f>SUMIFS(СВЦЭМ!$D$39:$D$782,СВЦЭМ!$A$39:$A$782,$A108,СВЦЭМ!$B$39:$B$782,F$83)+'СЕТ СН'!$G$14+СВЦЭМ!$D$10+'СЕТ СН'!$G$6-'СЕТ СН'!$G$26</f>
        <v>2194.8348969799999</v>
      </c>
      <c r="G108" s="36">
        <f>SUMIFS(СВЦЭМ!$D$39:$D$782,СВЦЭМ!$A$39:$A$782,$A108,СВЦЭМ!$B$39:$B$782,G$83)+'СЕТ СН'!$G$14+СВЦЭМ!$D$10+'СЕТ СН'!$G$6-'СЕТ СН'!$G$26</f>
        <v>2245.8167356700001</v>
      </c>
      <c r="H108" s="36">
        <f>SUMIFS(СВЦЭМ!$D$39:$D$782,СВЦЭМ!$A$39:$A$782,$A108,СВЦЭМ!$B$39:$B$782,H$83)+'СЕТ СН'!$G$14+СВЦЭМ!$D$10+'СЕТ СН'!$G$6-'СЕТ СН'!$G$26</f>
        <v>2209.0324235400003</v>
      </c>
      <c r="I108" s="36">
        <f>SUMIFS(СВЦЭМ!$D$39:$D$782,СВЦЭМ!$A$39:$A$782,$A108,СВЦЭМ!$B$39:$B$782,I$83)+'СЕТ СН'!$G$14+СВЦЭМ!$D$10+'СЕТ СН'!$G$6-'СЕТ СН'!$G$26</f>
        <v>2138.3592046499998</v>
      </c>
      <c r="J108" s="36">
        <f>SUMIFS(СВЦЭМ!$D$39:$D$782,СВЦЭМ!$A$39:$A$782,$A108,СВЦЭМ!$B$39:$B$782,J$83)+'СЕТ СН'!$G$14+СВЦЭМ!$D$10+'СЕТ СН'!$G$6-'СЕТ СН'!$G$26</f>
        <v>2062.80843258</v>
      </c>
      <c r="K108" s="36">
        <f>SUMIFS(СВЦЭМ!$D$39:$D$782,СВЦЭМ!$A$39:$A$782,$A108,СВЦЭМ!$B$39:$B$782,K$83)+'СЕТ СН'!$G$14+СВЦЭМ!$D$10+'СЕТ СН'!$G$6-'СЕТ СН'!$G$26</f>
        <v>2039.5900943300001</v>
      </c>
      <c r="L108" s="36">
        <f>SUMIFS(СВЦЭМ!$D$39:$D$782,СВЦЭМ!$A$39:$A$782,$A108,СВЦЭМ!$B$39:$B$782,L$83)+'СЕТ СН'!$G$14+СВЦЭМ!$D$10+'СЕТ СН'!$G$6-'СЕТ СН'!$G$26</f>
        <v>2033.11063175</v>
      </c>
      <c r="M108" s="36">
        <f>SUMIFS(СВЦЭМ!$D$39:$D$782,СВЦЭМ!$A$39:$A$782,$A108,СВЦЭМ!$B$39:$B$782,M$83)+'СЕТ СН'!$G$14+СВЦЭМ!$D$10+'СЕТ СН'!$G$6-'СЕТ СН'!$G$26</f>
        <v>2027.00093242</v>
      </c>
      <c r="N108" s="36">
        <f>SUMIFS(СВЦЭМ!$D$39:$D$782,СВЦЭМ!$A$39:$A$782,$A108,СВЦЭМ!$B$39:$B$782,N$83)+'СЕТ СН'!$G$14+СВЦЭМ!$D$10+'СЕТ СН'!$G$6-'СЕТ СН'!$G$26</f>
        <v>2060.0907583500002</v>
      </c>
      <c r="O108" s="36">
        <f>SUMIFS(СВЦЭМ!$D$39:$D$782,СВЦЭМ!$A$39:$A$782,$A108,СВЦЭМ!$B$39:$B$782,O$83)+'СЕТ СН'!$G$14+СВЦЭМ!$D$10+'СЕТ СН'!$G$6-'СЕТ СН'!$G$26</f>
        <v>2022.6629985300001</v>
      </c>
      <c r="P108" s="36">
        <f>SUMIFS(СВЦЭМ!$D$39:$D$782,СВЦЭМ!$A$39:$A$782,$A108,СВЦЭМ!$B$39:$B$782,P$83)+'СЕТ СН'!$G$14+СВЦЭМ!$D$10+'СЕТ СН'!$G$6-'СЕТ СН'!$G$26</f>
        <v>2021.15102297</v>
      </c>
      <c r="Q108" s="36">
        <f>SUMIFS(СВЦЭМ!$D$39:$D$782,СВЦЭМ!$A$39:$A$782,$A108,СВЦЭМ!$B$39:$B$782,Q$83)+'СЕТ СН'!$G$14+СВЦЭМ!$D$10+'СЕТ СН'!$G$6-'СЕТ СН'!$G$26</f>
        <v>2090.8193610600001</v>
      </c>
      <c r="R108" s="36">
        <f>SUMIFS(СВЦЭМ!$D$39:$D$782,СВЦЭМ!$A$39:$A$782,$A108,СВЦЭМ!$B$39:$B$782,R$83)+'СЕТ СН'!$G$14+СВЦЭМ!$D$10+'СЕТ СН'!$G$6-'СЕТ СН'!$G$26</f>
        <v>2078.97754442</v>
      </c>
      <c r="S108" s="36">
        <f>SUMIFS(СВЦЭМ!$D$39:$D$782,СВЦЭМ!$A$39:$A$782,$A108,СВЦЭМ!$B$39:$B$782,S$83)+'СЕТ СН'!$G$14+СВЦЭМ!$D$10+'СЕТ СН'!$G$6-'СЕТ СН'!$G$26</f>
        <v>2042.3764085299999</v>
      </c>
      <c r="T108" s="36">
        <f>SUMIFS(СВЦЭМ!$D$39:$D$782,СВЦЭМ!$A$39:$A$782,$A108,СВЦЭМ!$B$39:$B$782,T$83)+'СЕТ СН'!$G$14+СВЦЭМ!$D$10+'СЕТ СН'!$G$6-'СЕТ СН'!$G$26</f>
        <v>1968.5661748</v>
      </c>
      <c r="U108" s="36">
        <f>SUMIFS(СВЦЭМ!$D$39:$D$782,СВЦЭМ!$A$39:$A$782,$A108,СВЦЭМ!$B$39:$B$782,U$83)+'СЕТ СН'!$G$14+СВЦЭМ!$D$10+'СЕТ СН'!$G$6-'СЕТ СН'!$G$26</f>
        <v>1979.70062704</v>
      </c>
      <c r="V108" s="36">
        <f>SUMIFS(СВЦЭМ!$D$39:$D$782,СВЦЭМ!$A$39:$A$782,$A108,СВЦЭМ!$B$39:$B$782,V$83)+'СЕТ СН'!$G$14+СВЦЭМ!$D$10+'СЕТ СН'!$G$6-'СЕТ СН'!$G$26</f>
        <v>2012.83320964</v>
      </c>
      <c r="W108" s="36">
        <f>SUMIFS(СВЦЭМ!$D$39:$D$782,СВЦЭМ!$A$39:$A$782,$A108,СВЦЭМ!$B$39:$B$782,W$83)+'СЕТ СН'!$G$14+СВЦЭМ!$D$10+'СЕТ СН'!$G$6-'СЕТ СН'!$G$26</f>
        <v>2025.69502117</v>
      </c>
      <c r="X108" s="36">
        <f>SUMIFS(СВЦЭМ!$D$39:$D$782,СВЦЭМ!$A$39:$A$782,$A108,СВЦЭМ!$B$39:$B$782,X$83)+'СЕТ СН'!$G$14+СВЦЭМ!$D$10+'СЕТ СН'!$G$6-'СЕТ СН'!$G$26</f>
        <v>2082.81530909</v>
      </c>
      <c r="Y108" s="36">
        <f>SUMIFS(СВЦЭМ!$D$39:$D$782,СВЦЭМ!$A$39:$A$782,$A108,СВЦЭМ!$B$39:$B$782,Y$83)+'СЕТ СН'!$G$14+СВЦЭМ!$D$10+'СЕТ СН'!$G$6-'СЕТ СН'!$G$26</f>
        <v>2202.8744811500001</v>
      </c>
    </row>
    <row r="109" spans="1:25" ht="15.75" x14ac:dyDescent="0.2">
      <c r="A109" s="35">
        <f t="shared" si="2"/>
        <v>45591</v>
      </c>
      <c r="B109" s="36">
        <f>SUMIFS(СВЦЭМ!$D$39:$D$782,СВЦЭМ!$A$39:$A$782,$A109,СВЦЭМ!$B$39:$B$782,B$83)+'СЕТ СН'!$G$14+СВЦЭМ!$D$10+'СЕТ СН'!$G$6-'СЕТ СН'!$G$26</f>
        <v>2154.26146337</v>
      </c>
      <c r="C109" s="36">
        <f>SUMIFS(СВЦЭМ!$D$39:$D$782,СВЦЭМ!$A$39:$A$782,$A109,СВЦЭМ!$B$39:$B$782,C$83)+'СЕТ СН'!$G$14+СВЦЭМ!$D$10+'СЕТ СН'!$G$6-'СЕТ СН'!$G$26</f>
        <v>2229.3210807599999</v>
      </c>
      <c r="D109" s="36">
        <f>SUMIFS(СВЦЭМ!$D$39:$D$782,СВЦЭМ!$A$39:$A$782,$A109,СВЦЭМ!$B$39:$B$782,D$83)+'СЕТ СН'!$G$14+СВЦЭМ!$D$10+'СЕТ СН'!$G$6-'СЕТ СН'!$G$26</f>
        <v>2250.6872286500002</v>
      </c>
      <c r="E109" s="36">
        <f>SUMIFS(СВЦЭМ!$D$39:$D$782,СВЦЭМ!$A$39:$A$782,$A109,СВЦЭМ!$B$39:$B$782,E$83)+'СЕТ СН'!$G$14+СВЦЭМ!$D$10+'СЕТ СН'!$G$6-'СЕТ СН'!$G$26</f>
        <v>2255.07556307</v>
      </c>
      <c r="F109" s="36">
        <f>SUMIFS(СВЦЭМ!$D$39:$D$782,СВЦЭМ!$A$39:$A$782,$A109,СВЦЭМ!$B$39:$B$782,F$83)+'СЕТ СН'!$G$14+СВЦЭМ!$D$10+'СЕТ СН'!$G$6-'СЕТ СН'!$G$26</f>
        <v>2277.4221702</v>
      </c>
      <c r="G109" s="36">
        <f>SUMIFS(СВЦЭМ!$D$39:$D$782,СВЦЭМ!$A$39:$A$782,$A109,СВЦЭМ!$B$39:$B$782,G$83)+'СЕТ СН'!$G$14+СВЦЭМ!$D$10+'СЕТ СН'!$G$6-'СЕТ СН'!$G$26</f>
        <v>2257.2077337400001</v>
      </c>
      <c r="H109" s="36">
        <f>SUMIFS(СВЦЭМ!$D$39:$D$782,СВЦЭМ!$A$39:$A$782,$A109,СВЦЭМ!$B$39:$B$782,H$83)+'СЕТ СН'!$G$14+СВЦЭМ!$D$10+'СЕТ СН'!$G$6-'СЕТ СН'!$G$26</f>
        <v>2206.2481803800001</v>
      </c>
      <c r="I109" s="36">
        <f>SUMIFS(СВЦЭМ!$D$39:$D$782,СВЦЭМ!$A$39:$A$782,$A109,СВЦЭМ!$B$39:$B$782,I$83)+'СЕТ СН'!$G$14+СВЦЭМ!$D$10+'СЕТ СН'!$G$6-'СЕТ СН'!$G$26</f>
        <v>2183.5943297599997</v>
      </c>
      <c r="J109" s="36">
        <f>SUMIFS(СВЦЭМ!$D$39:$D$782,СВЦЭМ!$A$39:$A$782,$A109,СВЦЭМ!$B$39:$B$782,J$83)+'СЕТ СН'!$G$14+СВЦЭМ!$D$10+'СЕТ СН'!$G$6-'СЕТ СН'!$G$26</f>
        <v>2102.6904689000003</v>
      </c>
      <c r="K109" s="36">
        <f>SUMIFS(СВЦЭМ!$D$39:$D$782,СВЦЭМ!$A$39:$A$782,$A109,СВЦЭМ!$B$39:$B$782,K$83)+'СЕТ СН'!$G$14+СВЦЭМ!$D$10+'СЕТ СН'!$G$6-'СЕТ СН'!$G$26</f>
        <v>2017.34825639</v>
      </c>
      <c r="L109" s="36">
        <f>SUMIFS(СВЦЭМ!$D$39:$D$782,СВЦЭМ!$A$39:$A$782,$A109,СВЦЭМ!$B$39:$B$782,L$83)+'СЕТ СН'!$G$14+СВЦЭМ!$D$10+'СЕТ СН'!$G$6-'СЕТ СН'!$G$26</f>
        <v>1963.96957836</v>
      </c>
      <c r="M109" s="36">
        <f>SUMIFS(СВЦЭМ!$D$39:$D$782,СВЦЭМ!$A$39:$A$782,$A109,СВЦЭМ!$B$39:$B$782,M$83)+'СЕТ СН'!$G$14+СВЦЭМ!$D$10+'СЕТ СН'!$G$6-'СЕТ СН'!$G$26</f>
        <v>1963.4494953200001</v>
      </c>
      <c r="N109" s="36">
        <f>SUMIFS(СВЦЭМ!$D$39:$D$782,СВЦЭМ!$A$39:$A$782,$A109,СВЦЭМ!$B$39:$B$782,N$83)+'СЕТ СН'!$G$14+СВЦЭМ!$D$10+'СЕТ СН'!$G$6-'СЕТ СН'!$G$26</f>
        <v>1977.89599002</v>
      </c>
      <c r="O109" s="36">
        <f>SUMIFS(СВЦЭМ!$D$39:$D$782,СВЦЭМ!$A$39:$A$782,$A109,СВЦЭМ!$B$39:$B$782,O$83)+'СЕТ СН'!$G$14+СВЦЭМ!$D$10+'СЕТ СН'!$G$6-'СЕТ СН'!$G$26</f>
        <v>1996.32786397</v>
      </c>
      <c r="P109" s="36">
        <f>SUMIFS(СВЦЭМ!$D$39:$D$782,СВЦЭМ!$A$39:$A$782,$A109,СВЦЭМ!$B$39:$B$782,P$83)+'СЕТ СН'!$G$14+СВЦЭМ!$D$10+'СЕТ СН'!$G$6-'СЕТ СН'!$G$26</f>
        <v>1998.88677037</v>
      </c>
      <c r="Q109" s="36">
        <f>SUMIFS(СВЦЭМ!$D$39:$D$782,СВЦЭМ!$A$39:$A$782,$A109,СВЦЭМ!$B$39:$B$782,Q$83)+'СЕТ СН'!$G$14+СВЦЭМ!$D$10+'СЕТ СН'!$G$6-'СЕТ СН'!$G$26</f>
        <v>2003.0588624700001</v>
      </c>
      <c r="R109" s="36">
        <f>SUMIFS(СВЦЭМ!$D$39:$D$782,СВЦЭМ!$A$39:$A$782,$A109,СВЦЭМ!$B$39:$B$782,R$83)+'СЕТ СН'!$G$14+СВЦЭМ!$D$10+'СЕТ СН'!$G$6-'СЕТ СН'!$G$26</f>
        <v>2020.6673961700001</v>
      </c>
      <c r="S109" s="36">
        <f>SUMIFS(СВЦЭМ!$D$39:$D$782,СВЦЭМ!$A$39:$A$782,$A109,СВЦЭМ!$B$39:$B$782,S$83)+'СЕТ СН'!$G$14+СВЦЭМ!$D$10+'СЕТ СН'!$G$6-'СЕТ СН'!$G$26</f>
        <v>2017.4518131500001</v>
      </c>
      <c r="T109" s="36">
        <f>SUMIFS(СВЦЭМ!$D$39:$D$782,СВЦЭМ!$A$39:$A$782,$A109,СВЦЭМ!$B$39:$B$782,T$83)+'СЕТ СН'!$G$14+СВЦЭМ!$D$10+'СЕТ СН'!$G$6-'СЕТ СН'!$G$26</f>
        <v>1949.4411590300001</v>
      </c>
      <c r="U109" s="36">
        <f>SUMIFS(СВЦЭМ!$D$39:$D$782,СВЦЭМ!$A$39:$A$782,$A109,СВЦЭМ!$B$39:$B$782,U$83)+'СЕТ СН'!$G$14+СВЦЭМ!$D$10+'СЕТ СН'!$G$6-'СЕТ СН'!$G$26</f>
        <v>1950.25388002</v>
      </c>
      <c r="V109" s="36">
        <f>SUMIFS(СВЦЭМ!$D$39:$D$782,СВЦЭМ!$A$39:$A$782,$A109,СВЦЭМ!$B$39:$B$782,V$83)+'СЕТ СН'!$G$14+СВЦЭМ!$D$10+'СЕТ СН'!$G$6-'СЕТ СН'!$G$26</f>
        <v>1971.9261408899999</v>
      </c>
      <c r="W109" s="36">
        <f>SUMIFS(СВЦЭМ!$D$39:$D$782,СВЦЭМ!$A$39:$A$782,$A109,СВЦЭМ!$B$39:$B$782,W$83)+'СЕТ СН'!$G$14+СВЦЭМ!$D$10+'СЕТ СН'!$G$6-'СЕТ СН'!$G$26</f>
        <v>1965.02664342</v>
      </c>
      <c r="X109" s="36">
        <f>SUMIFS(СВЦЭМ!$D$39:$D$782,СВЦЭМ!$A$39:$A$782,$A109,СВЦЭМ!$B$39:$B$782,X$83)+'СЕТ СН'!$G$14+СВЦЭМ!$D$10+'СЕТ СН'!$G$6-'СЕТ СН'!$G$26</f>
        <v>2011.0655653399999</v>
      </c>
      <c r="Y109" s="36">
        <f>SUMIFS(СВЦЭМ!$D$39:$D$782,СВЦЭМ!$A$39:$A$782,$A109,СВЦЭМ!$B$39:$B$782,Y$83)+'СЕТ СН'!$G$14+СВЦЭМ!$D$10+'СЕТ СН'!$G$6-'СЕТ СН'!$G$26</f>
        <v>2079.4177682700001</v>
      </c>
    </row>
    <row r="110" spans="1:25" ht="15.75" x14ac:dyDescent="0.2">
      <c r="A110" s="35">
        <f t="shared" si="2"/>
        <v>45592</v>
      </c>
      <c r="B110" s="36">
        <f>SUMIFS(СВЦЭМ!$D$39:$D$782,СВЦЭМ!$A$39:$A$782,$A110,СВЦЭМ!$B$39:$B$782,B$83)+'СЕТ СН'!$G$14+СВЦЭМ!$D$10+'СЕТ СН'!$G$6-'СЕТ СН'!$G$26</f>
        <v>2078.15885127</v>
      </c>
      <c r="C110" s="36">
        <f>SUMIFS(СВЦЭМ!$D$39:$D$782,СВЦЭМ!$A$39:$A$782,$A110,СВЦЭМ!$B$39:$B$782,C$83)+'СЕТ СН'!$G$14+СВЦЭМ!$D$10+'СЕТ СН'!$G$6-'СЕТ СН'!$G$26</f>
        <v>2145.6892224900002</v>
      </c>
      <c r="D110" s="36">
        <f>SUMIFS(СВЦЭМ!$D$39:$D$782,СВЦЭМ!$A$39:$A$782,$A110,СВЦЭМ!$B$39:$B$782,D$83)+'СЕТ СН'!$G$14+СВЦЭМ!$D$10+'СЕТ СН'!$G$6-'СЕТ СН'!$G$26</f>
        <v>2172.76133944</v>
      </c>
      <c r="E110" s="36">
        <f>SUMIFS(СВЦЭМ!$D$39:$D$782,СВЦЭМ!$A$39:$A$782,$A110,СВЦЭМ!$B$39:$B$782,E$83)+'СЕТ СН'!$G$14+СВЦЭМ!$D$10+'СЕТ СН'!$G$6-'СЕТ СН'!$G$26</f>
        <v>2193.0986224400003</v>
      </c>
      <c r="F110" s="36">
        <f>SUMIFS(СВЦЭМ!$D$39:$D$782,СВЦЭМ!$A$39:$A$782,$A110,СВЦЭМ!$B$39:$B$782,F$83)+'СЕТ СН'!$G$14+СВЦЭМ!$D$10+'СЕТ СН'!$G$6-'СЕТ СН'!$G$26</f>
        <v>2201.32205832</v>
      </c>
      <c r="G110" s="36">
        <f>SUMIFS(СВЦЭМ!$D$39:$D$782,СВЦЭМ!$A$39:$A$782,$A110,СВЦЭМ!$B$39:$B$782,G$83)+'СЕТ СН'!$G$14+СВЦЭМ!$D$10+'СЕТ СН'!$G$6-'СЕТ СН'!$G$26</f>
        <v>2178.0331786900001</v>
      </c>
      <c r="H110" s="36">
        <f>SUMIFS(СВЦЭМ!$D$39:$D$782,СВЦЭМ!$A$39:$A$782,$A110,СВЦЭМ!$B$39:$B$782,H$83)+'СЕТ СН'!$G$14+СВЦЭМ!$D$10+'СЕТ СН'!$G$6-'СЕТ СН'!$G$26</f>
        <v>2139.2504423999999</v>
      </c>
      <c r="I110" s="36">
        <f>SUMIFS(СВЦЭМ!$D$39:$D$782,СВЦЭМ!$A$39:$A$782,$A110,СВЦЭМ!$B$39:$B$782,I$83)+'СЕТ СН'!$G$14+СВЦЭМ!$D$10+'СЕТ СН'!$G$6-'СЕТ СН'!$G$26</f>
        <v>2118.73841085</v>
      </c>
      <c r="J110" s="36">
        <f>SUMIFS(СВЦЭМ!$D$39:$D$782,СВЦЭМ!$A$39:$A$782,$A110,СВЦЭМ!$B$39:$B$782,J$83)+'СЕТ СН'!$G$14+СВЦЭМ!$D$10+'СЕТ СН'!$G$6-'СЕТ СН'!$G$26</f>
        <v>2018.8800661</v>
      </c>
      <c r="K110" s="36">
        <f>SUMIFS(СВЦЭМ!$D$39:$D$782,СВЦЭМ!$A$39:$A$782,$A110,СВЦЭМ!$B$39:$B$782,K$83)+'СЕТ СН'!$G$14+СВЦЭМ!$D$10+'СЕТ СН'!$G$6-'СЕТ СН'!$G$26</f>
        <v>1942.62363284</v>
      </c>
      <c r="L110" s="36">
        <f>SUMIFS(СВЦЭМ!$D$39:$D$782,СВЦЭМ!$A$39:$A$782,$A110,СВЦЭМ!$B$39:$B$782,L$83)+'СЕТ СН'!$G$14+СВЦЭМ!$D$10+'СЕТ СН'!$G$6-'СЕТ СН'!$G$26</f>
        <v>1913.18787415</v>
      </c>
      <c r="M110" s="36">
        <f>SUMIFS(СВЦЭМ!$D$39:$D$782,СВЦЭМ!$A$39:$A$782,$A110,СВЦЭМ!$B$39:$B$782,M$83)+'СЕТ СН'!$G$14+СВЦЭМ!$D$10+'СЕТ СН'!$G$6-'СЕТ СН'!$G$26</f>
        <v>1920.6660775400001</v>
      </c>
      <c r="N110" s="36">
        <f>SUMIFS(СВЦЭМ!$D$39:$D$782,СВЦЭМ!$A$39:$A$782,$A110,СВЦЭМ!$B$39:$B$782,N$83)+'СЕТ СН'!$G$14+СВЦЭМ!$D$10+'СЕТ СН'!$G$6-'СЕТ СН'!$G$26</f>
        <v>1940.40941376</v>
      </c>
      <c r="O110" s="36">
        <f>SUMIFS(СВЦЭМ!$D$39:$D$782,СВЦЭМ!$A$39:$A$782,$A110,СВЦЭМ!$B$39:$B$782,O$83)+'СЕТ СН'!$G$14+СВЦЭМ!$D$10+'СЕТ СН'!$G$6-'СЕТ СН'!$G$26</f>
        <v>1978.0952813000001</v>
      </c>
      <c r="P110" s="36">
        <f>SUMIFS(СВЦЭМ!$D$39:$D$782,СВЦЭМ!$A$39:$A$782,$A110,СВЦЭМ!$B$39:$B$782,P$83)+'СЕТ СН'!$G$14+СВЦЭМ!$D$10+'СЕТ СН'!$G$6-'СЕТ СН'!$G$26</f>
        <v>1992.2061187900001</v>
      </c>
      <c r="Q110" s="36">
        <f>SUMIFS(СВЦЭМ!$D$39:$D$782,СВЦЭМ!$A$39:$A$782,$A110,СВЦЭМ!$B$39:$B$782,Q$83)+'СЕТ СН'!$G$14+СВЦЭМ!$D$10+'СЕТ СН'!$G$6-'СЕТ СН'!$G$26</f>
        <v>1994.6379062400001</v>
      </c>
      <c r="R110" s="36">
        <f>SUMIFS(СВЦЭМ!$D$39:$D$782,СВЦЭМ!$A$39:$A$782,$A110,СВЦЭМ!$B$39:$B$782,R$83)+'СЕТ СН'!$G$14+СВЦЭМ!$D$10+'СЕТ СН'!$G$6-'СЕТ СН'!$G$26</f>
        <v>2021.2553842</v>
      </c>
      <c r="S110" s="36">
        <f>SUMIFS(СВЦЭМ!$D$39:$D$782,СВЦЭМ!$A$39:$A$782,$A110,СВЦЭМ!$B$39:$B$782,S$83)+'СЕТ СН'!$G$14+СВЦЭМ!$D$10+'СЕТ СН'!$G$6-'СЕТ СН'!$G$26</f>
        <v>1973.9147114800001</v>
      </c>
      <c r="T110" s="36">
        <f>SUMIFS(СВЦЭМ!$D$39:$D$782,СВЦЭМ!$A$39:$A$782,$A110,СВЦЭМ!$B$39:$B$782,T$83)+'СЕТ СН'!$G$14+СВЦЭМ!$D$10+'СЕТ СН'!$G$6-'СЕТ СН'!$G$26</f>
        <v>1892.8432023</v>
      </c>
      <c r="U110" s="36">
        <f>SUMIFS(СВЦЭМ!$D$39:$D$782,СВЦЭМ!$A$39:$A$782,$A110,СВЦЭМ!$B$39:$B$782,U$83)+'СЕТ СН'!$G$14+СВЦЭМ!$D$10+'СЕТ СН'!$G$6-'СЕТ СН'!$G$26</f>
        <v>1879.21247726</v>
      </c>
      <c r="V110" s="36">
        <f>SUMIFS(СВЦЭМ!$D$39:$D$782,СВЦЭМ!$A$39:$A$782,$A110,СВЦЭМ!$B$39:$B$782,V$83)+'СЕТ СН'!$G$14+СВЦЭМ!$D$10+'СЕТ СН'!$G$6-'СЕТ СН'!$G$26</f>
        <v>1899.50412443</v>
      </c>
      <c r="W110" s="36">
        <f>SUMIFS(СВЦЭМ!$D$39:$D$782,СВЦЭМ!$A$39:$A$782,$A110,СВЦЭМ!$B$39:$B$782,W$83)+'СЕТ СН'!$G$14+СВЦЭМ!$D$10+'СЕТ СН'!$G$6-'СЕТ СН'!$G$26</f>
        <v>1924.1856591600001</v>
      </c>
      <c r="X110" s="36">
        <f>SUMIFS(СВЦЭМ!$D$39:$D$782,СВЦЭМ!$A$39:$A$782,$A110,СВЦЭМ!$B$39:$B$782,X$83)+'СЕТ СН'!$G$14+СВЦЭМ!$D$10+'СЕТ СН'!$G$6-'СЕТ СН'!$G$26</f>
        <v>1959.39235401</v>
      </c>
      <c r="Y110" s="36">
        <f>SUMIFS(СВЦЭМ!$D$39:$D$782,СВЦЭМ!$A$39:$A$782,$A110,СВЦЭМ!$B$39:$B$782,Y$83)+'СЕТ СН'!$G$14+СВЦЭМ!$D$10+'СЕТ СН'!$G$6-'СЕТ СН'!$G$26</f>
        <v>2025.0450099500001</v>
      </c>
    </row>
    <row r="111" spans="1:25" ht="15.75" x14ac:dyDescent="0.2">
      <c r="A111" s="35">
        <f t="shared" si="2"/>
        <v>45593</v>
      </c>
      <c r="B111" s="36">
        <f>SUMIFS(СВЦЭМ!$D$39:$D$782,СВЦЭМ!$A$39:$A$782,$A111,СВЦЭМ!$B$39:$B$782,B$83)+'СЕТ СН'!$G$14+СВЦЭМ!$D$10+'СЕТ СН'!$G$6-'СЕТ СН'!$G$26</f>
        <v>2225.1925909399997</v>
      </c>
      <c r="C111" s="36">
        <f>SUMIFS(СВЦЭМ!$D$39:$D$782,СВЦЭМ!$A$39:$A$782,$A111,СВЦЭМ!$B$39:$B$782,C$83)+'СЕТ СН'!$G$14+СВЦЭМ!$D$10+'СЕТ СН'!$G$6-'СЕТ СН'!$G$26</f>
        <v>2283.0216556599999</v>
      </c>
      <c r="D111" s="36">
        <f>SUMIFS(СВЦЭМ!$D$39:$D$782,СВЦЭМ!$A$39:$A$782,$A111,СВЦЭМ!$B$39:$B$782,D$83)+'СЕТ СН'!$G$14+СВЦЭМ!$D$10+'СЕТ СН'!$G$6-'СЕТ СН'!$G$26</f>
        <v>2298.0562320899999</v>
      </c>
      <c r="E111" s="36">
        <f>SUMIFS(СВЦЭМ!$D$39:$D$782,СВЦЭМ!$A$39:$A$782,$A111,СВЦЭМ!$B$39:$B$782,E$83)+'СЕТ СН'!$G$14+СВЦЭМ!$D$10+'СЕТ СН'!$G$6-'СЕТ СН'!$G$26</f>
        <v>2290.4246130800002</v>
      </c>
      <c r="F111" s="36">
        <f>SUMIFS(СВЦЭМ!$D$39:$D$782,СВЦЭМ!$A$39:$A$782,$A111,СВЦЭМ!$B$39:$B$782,F$83)+'СЕТ СН'!$G$14+СВЦЭМ!$D$10+'СЕТ СН'!$G$6-'СЕТ СН'!$G$26</f>
        <v>2291.0900829100001</v>
      </c>
      <c r="G111" s="36">
        <f>SUMIFS(СВЦЭМ!$D$39:$D$782,СВЦЭМ!$A$39:$A$782,$A111,СВЦЭМ!$B$39:$B$782,G$83)+'СЕТ СН'!$G$14+СВЦЭМ!$D$10+'СЕТ СН'!$G$6-'СЕТ СН'!$G$26</f>
        <v>2287.4892426900001</v>
      </c>
      <c r="H111" s="36">
        <f>SUMIFS(СВЦЭМ!$D$39:$D$782,СВЦЭМ!$A$39:$A$782,$A111,СВЦЭМ!$B$39:$B$782,H$83)+'СЕТ СН'!$G$14+СВЦЭМ!$D$10+'СЕТ СН'!$G$6-'СЕТ СН'!$G$26</f>
        <v>2197.15232397</v>
      </c>
      <c r="I111" s="36">
        <f>SUMIFS(СВЦЭМ!$D$39:$D$782,СВЦЭМ!$A$39:$A$782,$A111,СВЦЭМ!$B$39:$B$782,I$83)+'СЕТ СН'!$G$14+СВЦЭМ!$D$10+'СЕТ СН'!$G$6-'СЕТ СН'!$G$26</f>
        <v>2113.3648753400003</v>
      </c>
      <c r="J111" s="36">
        <f>SUMIFS(СВЦЭМ!$D$39:$D$782,СВЦЭМ!$A$39:$A$782,$A111,СВЦЭМ!$B$39:$B$782,J$83)+'СЕТ СН'!$G$14+СВЦЭМ!$D$10+'СЕТ СН'!$G$6-'СЕТ СН'!$G$26</f>
        <v>2060.2607514900001</v>
      </c>
      <c r="K111" s="36">
        <f>SUMIFS(СВЦЭМ!$D$39:$D$782,СВЦЭМ!$A$39:$A$782,$A111,СВЦЭМ!$B$39:$B$782,K$83)+'СЕТ СН'!$G$14+СВЦЭМ!$D$10+'СЕТ СН'!$G$6-'СЕТ СН'!$G$26</f>
        <v>2044.1960134000001</v>
      </c>
      <c r="L111" s="36">
        <f>SUMIFS(СВЦЭМ!$D$39:$D$782,СВЦЭМ!$A$39:$A$782,$A111,СВЦЭМ!$B$39:$B$782,L$83)+'СЕТ СН'!$G$14+СВЦЭМ!$D$10+'СЕТ СН'!$G$6-'СЕТ СН'!$G$26</f>
        <v>2018.9619033900001</v>
      </c>
      <c r="M111" s="36">
        <f>SUMIFS(СВЦЭМ!$D$39:$D$782,СВЦЭМ!$A$39:$A$782,$A111,СВЦЭМ!$B$39:$B$782,M$83)+'СЕТ СН'!$G$14+СВЦЭМ!$D$10+'СЕТ СН'!$G$6-'СЕТ СН'!$G$26</f>
        <v>2048.7633658200002</v>
      </c>
      <c r="N111" s="36">
        <f>SUMIFS(СВЦЭМ!$D$39:$D$782,СВЦЭМ!$A$39:$A$782,$A111,СВЦЭМ!$B$39:$B$782,N$83)+'СЕТ СН'!$G$14+СВЦЭМ!$D$10+'СЕТ СН'!$G$6-'СЕТ СН'!$G$26</f>
        <v>2077.8738214699997</v>
      </c>
      <c r="O111" s="36">
        <f>SUMIFS(СВЦЭМ!$D$39:$D$782,СВЦЭМ!$A$39:$A$782,$A111,СВЦЭМ!$B$39:$B$782,O$83)+'СЕТ СН'!$G$14+СВЦЭМ!$D$10+'СЕТ СН'!$G$6-'СЕТ СН'!$G$26</f>
        <v>2077.9011669299998</v>
      </c>
      <c r="P111" s="36">
        <f>SUMIFS(СВЦЭМ!$D$39:$D$782,СВЦЭМ!$A$39:$A$782,$A111,СВЦЭМ!$B$39:$B$782,P$83)+'СЕТ СН'!$G$14+СВЦЭМ!$D$10+'СЕТ СН'!$G$6-'СЕТ СН'!$G$26</f>
        <v>2090.73215691</v>
      </c>
      <c r="Q111" s="36">
        <f>SUMIFS(СВЦЭМ!$D$39:$D$782,СВЦЭМ!$A$39:$A$782,$A111,СВЦЭМ!$B$39:$B$782,Q$83)+'СЕТ СН'!$G$14+СВЦЭМ!$D$10+'СЕТ СН'!$G$6-'СЕТ СН'!$G$26</f>
        <v>2097.08791324</v>
      </c>
      <c r="R111" s="36">
        <f>SUMIFS(СВЦЭМ!$D$39:$D$782,СВЦЭМ!$A$39:$A$782,$A111,СВЦЭМ!$B$39:$B$782,R$83)+'СЕТ СН'!$G$14+СВЦЭМ!$D$10+'СЕТ СН'!$G$6-'СЕТ СН'!$G$26</f>
        <v>2097.64861797</v>
      </c>
      <c r="S111" s="36">
        <f>SUMIFS(СВЦЭМ!$D$39:$D$782,СВЦЭМ!$A$39:$A$782,$A111,СВЦЭМ!$B$39:$B$782,S$83)+'СЕТ СН'!$G$14+СВЦЭМ!$D$10+'СЕТ СН'!$G$6-'СЕТ СН'!$G$26</f>
        <v>2045.87027177</v>
      </c>
      <c r="T111" s="36">
        <f>SUMIFS(СВЦЭМ!$D$39:$D$782,СВЦЭМ!$A$39:$A$782,$A111,СВЦЭМ!$B$39:$B$782,T$83)+'СЕТ СН'!$G$14+СВЦЭМ!$D$10+'СЕТ СН'!$G$6-'СЕТ СН'!$G$26</f>
        <v>1985.4440569400001</v>
      </c>
      <c r="U111" s="36">
        <f>SUMIFS(СВЦЭМ!$D$39:$D$782,СВЦЭМ!$A$39:$A$782,$A111,СВЦЭМ!$B$39:$B$782,U$83)+'СЕТ СН'!$G$14+СВЦЭМ!$D$10+'СЕТ СН'!$G$6-'СЕТ СН'!$G$26</f>
        <v>1982.61628976</v>
      </c>
      <c r="V111" s="36">
        <f>SUMIFS(СВЦЭМ!$D$39:$D$782,СВЦЭМ!$A$39:$A$782,$A111,СВЦЭМ!$B$39:$B$782,V$83)+'СЕТ СН'!$G$14+СВЦЭМ!$D$10+'СЕТ СН'!$G$6-'СЕТ СН'!$G$26</f>
        <v>2008.00928712</v>
      </c>
      <c r="W111" s="36">
        <f>SUMIFS(СВЦЭМ!$D$39:$D$782,СВЦЭМ!$A$39:$A$782,$A111,СВЦЭМ!$B$39:$B$782,W$83)+'СЕТ СН'!$G$14+СВЦЭМ!$D$10+'СЕТ СН'!$G$6-'СЕТ СН'!$G$26</f>
        <v>2047.1142355500001</v>
      </c>
      <c r="X111" s="36">
        <f>SUMIFS(СВЦЭМ!$D$39:$D$782,СВЦЭМ!$A$39:$A$782,$A111,СВЦЭМ!$B$39:$B$782,X$83)+'СЕТ СН'!$G$14+СВЦЭМ!$D$10+'СЕТ СН'!$G$6-'СЕТ СН'!$G$26</f>
        <v>2102.4297162299999</v>
      </c>
      <c r="Y111" s="36">
        <f>SUMIFS(СВЦЭМ!$D$39:$D$782,СВЦЭМ!$A$39:$A$782,$A111,СВЦЭМ!$B$39:$B$782,Y$83)+'СЕТ СН'!$G$14+СВЦЭМ!$D$10+'СЕТ СН'!$G$6-'СЕТ СН'!$G$26</f>
        <v>2185.21888244</v>
      </c>
    </row>
    <row r="112" spans="1:25" ht="15.75" x14ac:dyDescent="0.2">
      <c r="A112" s="35">
        <f t="shared" si="2"/>
        <v>45594</v>
      </c>
      <c r="B112" s="36">
        <f>SUMIFS(СВЦЭМ!$D$39:$D$782,СВЦЭМ!$A$39:$A$782,$A112,СВЦЭМ!$B$39:$B$782,B$83)+'СЕТ СН'!$G$14+СВЦЭМ!$D$10+'СЕТ СН'!$G$6-'СЕТ СН'!$G$26</f>
        <v>2219.1209975000002</v>
      </c>
      <c r="C112" s="36">
        <f>SUMIFS(СВЦЭМ!$D$39:$D$782,СВЦЭМ!$A$39:$A$782,$A112,СВЦЭМ!$B$39:$B$782,C$83)+'СЕТ СН'!$G$14+СВЦЭМ!$D$10+'СЕТ СН'!$G$6-'СЕТ СН'!$G$26</f>
        <v>2261.2186428800001</v>
      </c>
      <c r="D112" s="36">
        <f>SUMIFS(СВЦЭМ!$D$39:$D$782,СВЦЭМ!$A$39:$A$782,$A112,СВЦЭМ!$B$39:$B$782,D$83)+'СЕТ СН'!$G$14+СВЦЭМ!$D$10+'СЕТ СН'!$G$6-'СЕТ СН'!$G$26</f>
        <v>2288.7473128800002</v>
      </c>
      <c r="E112" s="36">
        <f>SUMIFS(СВЦЭМ!$D$39:$D$782,СВЦЭМ!$A$39:$A$782,$A112,СВЦЭМ!$B$39:$B$782,E$83)+'СЕТ СН'!$G$14+СВЦЭМ!$D$10+'СЕТ СН'!$G$6-'СЕТ СН'!$G$26</f>
        <v>2279.9176031699999</v>
      </c>
      <c r="F112" s="36">
        <f>SUMIFS(СВЦЭМ!$D$39:$D$782,СВЦЭМ!$A$39:$A$782,$A112,СВЦЭМ!$B$39:$B$782,F$83)+'СЕТ СН'!$G$14+СВЦЭМ!$D$10+'СЕТ СН'!$G$6-'СЕТ СН'!$G$26</f>
        <v>2288.2688827800002</v>
      </c>
      <c r="G112" s="36">
        <f>SUMIFS(СВЦЭМ!$D$39:$D$782,СВЦЭМ!$A$39:$A$782,$A112,СВЦЭМ!$B$39:$B$782,G$83)+'СЕТ СН'!$G$14+СВЦЭМ!$D$10+'СЕТ СН'!$G$6-'СЕТ СН'!$G$26</f>
        <v>2247.1336433300003</v>
      </c>
      <c r="H112" s="36">
        <f>SUMIFS(СВЦЭМ!$D$39:$D$782,СВЦЭМ!$A$39:$A$782,$A112,СВЦЭМ!$B$39:$B$782,H$83)+'СЕТ СН'!$G$14+СВЦЭМ!$D$10+'СЕТ СН'!$G$6-'СЕТ СН'!$G$26</f>
        <v>2138.0044659100004</v>
      </c>
      <c r="I112" s="36">
        <f>SUMIFS(СВЦЭМ!$D$39:$D$782,СВЦЭМ!$A$39:$A$782,$A112,СВЦЭМ!$B$39:$B$782,I$83)+'СЕТ СН'!$G$14+СВЦЭМ!$D$10+'СЕТ СН'!$G$6-'СЕТ СН'!$G$26</f>
        <v>2094.7744956300003</v>
      </c>
      <c r="J112" s="36">
        <f>SUMIFS(СВЦЭМ!$D$39:$D$782,СВЦЭМ!$A$39:$A$782,$A112,СВЦЭМ!$B$39:$B$782,J$83)+'СЕТ СН'!$G$14+СВЦЭМ!$D$10+'СЕТ СН'!$G$6-'СЕТ СН'!$G$26</f>
        <v>2045.48182565</v>
      </c>
      <c r="K112" s="36">
        <f>SUMIFS(СВЦЭМ!$D$39:$D$782,СВЦЭМ!$A$39:$A$782,$A112,СВЦЭМ!$B$39:$B$782,K$83)+'СЕТ СН'!$G$14+СВЦЭМ!$D$10+'СЕТ СН'!$G$6-'СЕТ СН'!$G$26</f>
        <v>2029.84420318</v>
      </c>
      <c r="L112" s="36">
        <f>SUMIFS(СВЦЭМ!$D$39:$D$782,СВЦЭМ!$A$39:$A$782,$A112,СВЦЭМ!$B$39:$B$782,L$83)+'СЕТ СН'!$G$14+СВЦЭМ!$D$10+'СЕТ СН'!$G$6-'СЕТ СН'!$G$26</f>
        <v>2011.6434235199999</v>
      </c>
      <c r="M112" s="36">
        <f>SUMIFS(СВЦЭМ!$D$39:$D$782,СВЦЭМ!$A$39:$A$782,$A112,СВЦЭМ!$B$39:$B$782,M$83)+'СЕТ СН'!$G$14+СВЦЭМ!$D$10+'СЕТ СН'!$G$6-'СЕТ СН'!$G$26</f>
        <v>2020.82060045</v>
      </c>
      <c r="N112" s="36">
        <f>SUMIFS(СВЦЭМ!$D$39:$D$782,СВЦЭМ!$A$39:$A$782,$A112,СВЦЭМ!$B$39:$B$782,N$83)+'СЕТ СН'!$G$14+СВЦЭМ!$D$10+'СЕТ СН'!$G$6-'СЕТ СН'!$G$26</f>
        <v>2037.6008928200001</v>
      </c>
      <c r="O112" s="36">
        <f>SUMIFS(СВЦЭМ!$D$39:$D$782,СВЦЭМ!$A$39:$A$782,$A112,СВЦЭМ!$B$39:$B$782,O$83)+'СЕТ СН'!$G$14+СВЦЭМ!$D$10+'СЕТ СН'!$G$6-'СЕТ СН'!$G$26</f>
        <v>2058.3022007999998</v>
      </c>
      <c r="P112" s="36">
        <f>SUMIFS(СВЦЭМ!$D$39:$D$782,СВЦЭМ!$A$39:$A$782,$A112,СВЦЭМ!$B$39:$B$782,P$83)+'СЕТ СН'!$G$14+СВЦЭМ!$D$10+'СЕТ СН'!$G$6-'СЕТ СН'!$G$26</f>
        <v>2067.6171931700001</v>
      </c>
      <c r="Q112" s="36">
        <f>SUMIFS(СВЦЭМ!$D$39:$D$782,СВЦЭМ!$A$39:$A$782,$A112,СВЦЭМ!$B$39:$B$782,Q$83)+'СЕТ СН'!$G$14+СВЦЭМ!$D$10+'СЕТ СН'!$G$6-'СЕТ СН'!$G$26</f>
        <v>2075.7800905599997</v>
      </c>
      <c r="R112" s="36">
        <f>SUMIFS(СВЦЭМ!$D$39:$D$782,СВЦЭМ!$A$39:$A$782,$A112,СВЦЭМ!$B$39:$B$782,R$83)+'СЕТ СН'!$G$14+СВЦЭМ!$D$10+'СЕТ СН'!$G$6-'СЕТ СН'!$G$26</f>
        <v>2070.0467841300001</v>
      </c>
      <c r="S112" s="36">
        <f>SUMIFS(СВЦЭМ!$D$39:$D$782,СВЦЭМ!$A$39:$A$782,$A112,СВЦЭМ!$B$39:$B$782,S$83)+'СЕТ СН'!$G$14+СВЦЭМ!$D$10+'СЕТ СН'!$G$6-'СЕТ СН'!$G$26</f>
        <v>2036.5533792000001</v>
      </c>
      <c r="T112" s="36">
        <f>SUMIFS(СВЦЭМ!$D$39:$D$782,СВЦЭМ!$A$39:$A$782,$A112,СВЦЭМ!$B$39:$B$782,T$83)+'СЕТ СН'!$G$14+СВЦЭМ!$D$10+'СЕТ СН'!$G$6-'СЕТ СН'!$G$26</f>
        <v>1945.9336790100001</v>
      </c>
      <c r="U112" s="36">
        <f>SUMIFS(СВЦЭМ!$D$39:$D$782,СВЦЭМ!$A$39:$A$782,$A112,СВЦЭМ!$B$39:$B$782,U$83)+'СЕТ СН'!$G$14+СВЦЭМ!$D$10+'СЕТ СН'!$G$6-'СЕТ СН'!$G$26</f>
        <v>1974.5597574200001</v>
      </c>
      <c r="V112" s="36">
        <f>SUMIFS(СВЦЭМ!$D$39:$D$782,СВЦЭМ!$A$39:$A$782,$A112,СВЦЭМ!$B$39:$B$782,V$83)+'СЕТ СН'!$G$14+СВЦЭМ!$D$10+'СЕТ СН'!$G$6-'СЕТ СН'!$G$26</f>
        <v>2000.42370962</v>
      </c>
      <c r="W112" s="36">
        <f>SUMIFS(СВЦЭМ!$D$39:$D$782,СВЦЭМ!$A$39:$A$782,$A112,СВЦЭМ!$B$39:$B$782,W$83)+'СЕТ СН'!$G$14+СВЦЭМ!$D$10+'СЕТ СН'!$G$6-'СЕТ СН'!$G$26</f>
        <v>2041.8599011700001</v>
      </c>
      <c r="X112" s="36">
        <f>SUMIFS(СВЦЭМ!$D$39:$D$782,СВЦЭМ!$A$39:$A$782,$A112,СВЦЭМ!$B$39:$B$782,X$83)+'СЕТ СН'!$G$14+СВЦЭМ!$D$10+'СЕТ СН'!$G$6-'СЕТ СН'!$G$26</f>
        <v>2076.4445144599999</v>
      </c>
      <c r="Y112" s="36">
        <f>SUMIFS(СВЦЭМ!$D$39:$D$782,СВЦЭМ!$A$39:$A$782,$A112,СВЦЭМ!$B$39:$B$782,Y$83)+'СЕТ СН'!$G$14+СВЦЭМ!$D$10+'СЕТ СН'!$G$6-'СЕТ СН'!$G$26</f>
        <v>2139.3096442400001</v>
      </c>
    </row>
    <row r="113" spans="1:27" ht="15.75" x14ac:dyDescent="0.2">
      <c r="A113" s="35">
        <f t="shared" si="2"/>
        <v>45595</v>
      </c>
      <c r="B113" s="36">
        <f>SUMIFS(СВЦЭМ!$D$39:$D$782,СВЦЭМ!$A$39:$A$782,$A113,СВЦЭМ!$B$39:$B$782,B$83)+'СЕТ СН'!$G$14+СВЦЭМ!$D$10+'СЕТ СН'!$G$6-'СЕТ СН'!$G$26</f>
        <v>2423.3517737699995</v>
      </c>
      <c r="C113" s="36">
        <f>SUMIFS(СВЦЭМ!$D$39:$D$782,СВЦЭМ!$A$39:$A$782,$A113,СВЦЭМ!$B$39:$B$782,C$83)+'СЕТ СН'!$G$14+СВЦЭМ!$D$10+'СЕТ СН'!$G$6-'СЕТ СН'!$G$26</f>
        <v>2450.1160546699994</v>
      </c>
      <c r="D113" s="36">
        <f>SUMIFS(СВЦЭМ!$D$39:$D$782,СВЦЭМ!$A$39:$A$782,$A113,СВЦЭМ!$B$39:$B$782,D$83)+'СЕТ СН'!$G$14+СВЦЭМ!$D$10+'СЕТ СН'!$G$6-'СЕТ СН'!$G$26</f>
        <v>2511.8594670100001</v>
      </c>
      <c r="E113" s="36">
        <f>SUMIFS(СВЦЭМ!$D$39:$D$782,СВЦЭМ!$A$39:$A$782,$A113,СВЦЭМ!$B$39:$B$782,E$83)+'СЕТ СН'!$G$14+СВЦЭМ!$D$10+'СЕТ СН'!$G$6-'СЕТ СН'!$G$26</f>
        <v>2504.3745198500001</v>
      </c>
      <c r="F113" s="36">
        <f>SUMIFS(СВЦЭМ!$D$39:$D$782,СВЦЭМ!$A$39:$A$782,$A113,СВЦЭМ!$B$39:$B$782,F$83)+'СЕТ СН'!$G$14+СВЦЭМ!$D$10+'СЕТ СН'!$G$6-'СЕТ СН'!$G$26</f>
        <v>2490.9859981499994</v>
      </c>
      <c r="G113" s="36">
        <f>SUMIFS(СВЦЭМ!$D$39:$D$782,СВЦЭМ!$A$39:$A$782,$A113,СВЦЭМ!$B$39:$B$782,G$83)+'СЕТ СН'!$G$14+СВЦЭМ!$D$10+'СЕТ СН'!$G$6-'СЕТ СН'!$G$26</f>
        <v>2476.23054151</v>
      </c>
      <c r="H113" s="36">
        <f>SUMIFS(СВЦЭМ!$D$39:$D$782,СВЦЭМ!$A$39:$A$782,$A113,СВЦЭМ!$B$39:$B$782,H$83)+'СЕТ СН'!$G$14+СВЦЭМ!$D$10+'СЕТ СН'!$G$6-'СЕТ СН'!$G$26</f>
        <v>2365.8211705900003</v>
      </c>
      <c r="I113" s="36">
        <f>SUMIFS(СВЦЭМ!$D$39:$D$782,СВЦЭМ!$A$39:$A$782,$A113,СВЦЭМ!$B$39:$B$782,I$83)+'СЕТ СН'!$G$14+СВЦЭМ!$D$10+'СЕТ СН'!$G$6-'СЕТ СН'!$G$26</f>
        <v>2314.2684775600001</v>
      </c>
      <c r="J113" s="36">
        <f>SUMIFS(СВЦЭМ!$D$39:$D$782,СВЦЭМ!$A$39:$A$782,$A113,СВЦЭМ!$B$39:$B$782,J$83)+'СЕТ СН'!$G$14+СВЦЭМ!$D$10+'СЕТ СН'!$G$6-'СЕТ СН'!$G$26</f>
        <v>2246.6350308700003</v>
      </c>
      <c r="K113" s="36">
        <f>SUMIFS(СВЦЭМ!$D$39:$D$782,СВЦЭМ!$A$39:$A$782,$A113,СВЦЭМ!$B$39:$B$782,K$83)+'СЕТ СН'!$G$14+СВЦЭМ!$D$10+'СЕТ СН'!$G$6-'СЕТ СН'!$G$26</f>
        <v>2238.1414354400004</v>
      </c>
      <c r="L113" s="36">
        <f>SUMIFS(СВЦЭМ!$D$39:$D$782,СВЦЭМ!$A$39:$A$782,$A113,СВЦЭМ!$B$39:$B$782,L$83)+'СЕТ СН'!$G$14+СВЦЭМ!$D$10+'СЕТ СН'!$G$6-'СЕТ СН'!$G$26</f>
        <v>2212.2207218600001</v>
      </c>
      <c r="M113" s="36">
        <f>SUMIFS(СВЦЭМ!$D$39:$D$782,СВЦЭМ!$A$39:$A$782,$A113,СВЦЭМ!$B$39:$B$782,M$83)+'СЕТ СН'!$G$14+СВЦЭМ!$D$10+'СЕТ СН'!$G$6-'СЕТ СН'!$G$26</f>
        <v>2223.96391335</v>
      </c>
      <c r="N113" s="36">
        <f>SUMIFS(СВЦЭМ!$D$39:$D$782,СВЦЭМ!$A$39:$A$782,$A113,СВЦЭМ!$B$39:$B$782,N$83)+'СЕТ СН'!$G$14+СВЦЭМ!$D$10+'СЕТ СН'!$G$6-'СЕТ СН'!$G$26</f>
        <v>2252.3593920499998</v>
      </c>
      <c r="O113" s="36">
        <f>SUMIFS(СВЦЭМ!$D$39:$D$782,СВЦЭМ!$A$39:$A$782,$A113,СВЦЭМ!$B$39:$B$782,O$83)+'СЕТ СН'!$G$14+СВЦЭМ!$D$10+'СЕТ СН'!$G$6-'СЕТ СН'!$G$26</f>
        <v>2262.28516962</v>
      </c>
      <c r="P113" s="36">
        <f>SUMIFS(СВЦЭМ!$D$39:$D$782,СВЦЭМ!$A$39:$A$782,$A113,СВЦЭМ!$B$39:$B$782,P$83)+'СЕТ СН'!$G$14+СВЦЭМ!$D$10+'СЕТ СН'!$G$6-'СЕТ СН'!$G$26</f>
        <v>2270.9957436100003</v>
      </c>
      <c r="Q113" s="36">
        <f>SUMIFS(СВЦЭМ!$D$39:$D$782,СВЦЭМ!$A$39:$A$782,$A113,СВЦЭМ!$B$39:$B$782,Q$83)+'СЕТ СН'!$G$14+СВЦЭМ!$D$10+'СЕТ СН'!$G$6-'СЕТ СН'!$G$26</f>
        <v>2291.1726229800001</v>
      </c>
      <c r="R113" s="36">
        <f>SUMIFS(СВЦЭМ!$D$39:$D$782,СВЦЭМ!$A$39:$A$782,$A113,СВЦЭМ!$B$39:$B$782,R$83)+'СЕТ СН'!$G$14+СВЦЭМ!$D$10+'СЕТ СН'!$G$6-'СЕТ СН'!$G$26</f>
        <v>2284.08192074</v>
      </c>
      <c r="S113" s="36">
        <f>SUMIFS(СВЦЭМ!$D$39:$D$782,СВЦЭМ!$A$39:$A$782,$A113,СВЦЭМ!$B$39:$B$782,S$83)+'СЕТ СН'!$G$14+СВЦЭМ!$D$10+'СЕТ СН'!$G$6-'СЕТ СН'!$G$26</f>
        <v>2248.9150417400001</v>
      </c>
      <c r="T113" s="36">
        <f>SUMIFS(СВЦЭМ!$D$39:$D$782,СВЦЭМ!$A$39:$A$782,$A113,СВЦЭМ!$B$39:$B$782,T$83)+'СЕТ СН'!$G$14+СВЦЭМ!$D$10+'СЕТ СН'!$G$6-'СЕТ СН'!$G$26</f>
        <v>2178.1312275800001</v>
      </c>
      <c r="U113" s="36">
        <f>SUMIFS(СВЦЭМ!$D$39:$D$782,СВЦЭМ!$A$39:$A$782,$A113,СВЦЭМ!$B$39:$B$782,U$83)+'СЕТ СН'!$G$14+СВЦЭМ!$D$10+'СЕТ СН'!$G$6-'СЕТ СН'!$G$26</f>
        <v>2158.6653493200001</v>
      </c>
      <c r="V113" s="36">
        <f>SUMIFS(СВЦЭМ!$D$39:$D$782,СВЦЭМ!$A$39:$A$782,$A113,СВЦЭМ!$B$39:$B$782,V$83)+'СЕТ СН'!$G$14+СВЦЭМ!$D$10+'СЕТ СН'!$G$6-'СЕТ СН'!$G$26</f>
        <v>2178.2515094</v>
      </c>
      <c r="W113" s="36">
        <f>SUMIFS(СВЦЭМ!$D$39:$D$782,СВЦЭМ!$A$39:$A$782,$A113,СВЦЭМ!$B$39:$B$782,W$83)+'СЕТ СН'!$G$14+СВЦЭМ!$D$10+'СЕТ СН'!$G$6-'СЕТ СН'!$G$26</f>
        <v>2209.6351309199999</v>
      </c>
      <c r="X113" s="36">
        <f>SUMIFS(СВЦЭМ!$D$39:$D$782,СВЦЭМ!$A$39:$A$782,$A113,СВЦЭМ!$B$39:$B$782,X$83)+'СЕТ СН'!$G$14+СВЦЭМ!$D$10+'СЕТ СН'!$G$6-'СЕТ СН'!$G$26</f>
        <v>2265.1787218199997</v>
      </c>
      <c r="Y113" s="36">
        <f>SUMIFS(СВЦЭМ!$D$39:$D$782,СВЦЭМ!$A$39:$A$782,$A113,СВЦЭМ!$B$39:$B$782,Y$83)+'СЕТ СН'!$G$14+СВЦЭМ!$D$10+'СЕТ СН'!$G$6-'СЕТ СН'!$G$26</f>
        <v>2331.5607821499998</v>
      </c>
    </row>
    <row r="114" spans="1:27" ht="15.75" x14ac:dyDescent="0.2">
      <c r="A114" s="35">
        <f t="shared" si="2"/>
        <v>45596</v>
      </c>
      <c r="B114" s="36">
        <f>SUMIFS(СВЦЭМ!$D$39:$D$782,СВЦЭМ!$A$39:$A$782,$A114,СВЦЭМ!$B$39:$B$782,B$83)+'СЕТ СН'!$G$14+СВЦЭМ!$D$10+'СЕТ СН'!$G$6-'СЕТ СН'!$G$26</f>
        <v>2443.4463329999999</v>
      </c>
      <c r="C114" s="36">
        <f>SUMIFS(СВЦЭМ!$D$39:$D$782,СВЦЭМ!$A$39:$A$782,$A114,СВЦЭМ!$B$39:$B$782,C$83)+'СЕТ СН'!$G$14+СВЦЭМ!$D$10+'СЕТ СН'!$G$6-'СЕТ СН'!$G$26</f>
        <v>2419.7218608399999</v>
      </c>
      <c r="D114" s="36">
        <f>SUMIFS(СВЦЭМ!$D$39:$D$782,СВЦЭМ!$A$39:$A$782,$A114,СВЦЭМ!$B$39:$B$782,D$83)+'СЕТ СН'!$G$14+СВЦЭМ!$D$10+'СЕТ СН'!$G$6-'СЕТ СН'!$G$26</f>
        <v>2446.4791879599998</v>
      </c>
      <c r="E114" s="36">
        <f>SUMIFS(СВЦЭМ!$D$39:$D$782,СВЦЭМ!$A$39:$A$782,$A114,СВЦЭМ!$B$39:$B$782,E$83)+'СЕТ СН'!$G$14+СВЦЭМ!$D$10+'СЕТ СН'!$G$6-'СЕТ СН'!$G$26</f>
        <v>2450.0810478100002</v>
      </c>
      <c r="F114" s="36">
        <f>SUMIFS(СВЦЭМ!$D$39:$D$782,СВЦЭМ!$A$39:$A$782,$A114,СВЦЭМ!$B$39:$B$782,F$83)+'СЕТ СН'!$G$14+СВЦЭМ!$D$10+'СЕТ СН'!$G$6-'СЕТ СН'!$G$26</f>
        <v>2449.6342783</v>
      </c>
      <c r="G114" s="36">
        <f>SUMIFS(СВЦЭМ!$D$39:$D$782,СВЦЭМ!$A$39:$A$782,$A114,СВЦЭМ!$B$39:$B$782,G$83)+'СЕТ СН'!$G$14+СВЦЭМ!$D$10+'СЕТ СН'!$G$6-'СЕТ СН'!$G$26</f>
        <v>2422.5353747499994</v>
      </c>
      <c r="H114" s="36">
        <f>SUMIFS(СВЦЭМ!$D$39:$D$782,СВЦЭМ!$A$39:$A$782,$A114,СВЦЭМ!$B$39:$B$782,H$83)+'СЕТ СН'!$G$14+СВЦЭМ!$D$10+'СЕТ СН'!$G$6-'СЕТ СН'!$G$26</f>
        <v>2329.0802584200001</v>
      </c>
      <c r="I114" s="36">
        <f>SUMIFS(СВЦЭМ!$D$39:$D$782,СВЦЭМ!$A$39:$A$782,$A114,СВЦЭМ!$B$39:$B$782,I$83)+'СЕТ СН'!$G$14+СВЦЭМ!$D$10+'СЕТ СН'!$G$6-'СЕТ СН'!$G$26</f>
        <v>2216.1540679700001</v>
      </c>
      <c r="J114" s="36">
        <f>SUMIFS(СВЦЭМ!$D$39:$D$782,СВЦЭМ!$A$39:$A$782,$A114,СВЦЭМ!$B$39:$B$782,J$83)+'СЕТ СН'!$G$14+СВЦЭМ!$D$10+'СЕТ СН'!$G$6-'СЕТ СН'!$G$26</f>
        <v>2174.5934815800001</v>
      </c>
      <c r="K114" s="36">
        <f>SUMIFS(СВЦЭМ!$D$39:$D$782,СВЦЭМ!$A$39:$A$782,$A114,СВЦЭМ!$B$39:$B$782,K$83)+'СЕТ СН'!$G$14+СВЦЭМ!$D$10+'СЕТ СН'!$G$6-'СЕТ СН'!$G$26</f>
        <v>2144.6206676700003</v>
      </c>
      <c r="L114" s="36">
        <f>SUMIFS(СВЦЭМ!$D$39:$D$782,СВЦЭМ!$A$39:$A$782,$A114,СВЦЭМ!$B$39:$B$782,L$83)+'СЕТ СН'!$G$14+СВЦЭМ!$D$10+'СЕТ СН'!$G$6-'СЕТ СН'!$G$26</f>
        <v>2123.2278088499997</v>
      </c>
      <c r="M114" s="36">
        <f>SUMIFS(СВЦЭМ!$D$39:$D$782,СВЦЭМ!$A$39:$A$782,$A114,СВЦЭМ!$B$39:$B$782,M$83)+'СЕТ СН'!$G$14+СВЦЭМ!$D$10+'СЕТ СН'!$G$6-'СЕТ СН'!$G$26</f>
        <v>2132.6550761400003</v>
      </c>
      <c r="N114" s="36">
        <f>SUMIFS(СВЦЭМ!$D$39:$D$782,СВЦЭМ!$A$39:$A$782,$A114,СВЦЭМ!$B$39:$B$782,N$83)+'СЕТ СН'!$G$14+СВЦЭМ!$D$10+'СЕТ СН'!$G$6-'СЕТ СН'!$G$26</f>
        <v>2167.1649341100001</v>
      </c>
      <c r="O114" s="36">
        <f>SUMIFS(СВЦЭМ!$D$39:$D$782,СВЦЭМ!$A$39:$A$782,$A114,СВЦЭМ!$B$39:$B$782,O$83)+'СЕТ СН'!$G$14+СВЦЭМ!$D$10+'СЕТ СН'!$G$6-'СЕТ СН'!$G$26</f>
        <v>2188.2216800300002</v>
      </c>
      <c r="P114" s="36">
        <f>SUMIFS(СВЦЭМ!$D$39:$D$782,СВЦЭМ!$A$39:$A$782,$A114,СВЦЭМ!$B$39:$B$782,P$83)+'СЕТ СН'!$G$14+СВЦЭМ!$D$10+'СЕТ СН'!$G$6-'СЕТ СН'!$G$26</f>
        <v>2203.2168876300002</v>
      </c>
      <c r="Q114" s="36">
        <f>SUMIFS(СВЦЭМ!$D$39:$D$782,СВЦЭМ!$A$39:$A$782,$A114,СВЦЭМ!$B$39:$B$782,Q$83)+'СЕТ СН'!$G$14+СВЦЭМ!$D$10+'СЕТ СН'!$G$6-'СЕТ СН'!$G$26</f>
        <v>2213.02404351</v>
      </c>
      <c r="R114" s="36">
        <f>SUMIFS(СВЦЭМ!$D$39:$D$782,СВЦЭМ!$A$39:$A$782,$A114,СВЦЭМ!$B$39:$B$782,R$83)+'СЕТ СН'!$G$14+СВЦЭМ!$D$10+'СЕТ СН'!$G$6-'СЕТ СН'!$G$26</f>
        <v>2212.3431253400004</v>
      </c>
      <c r="S114" s="36">
        <f>SUMIFS(СВЦЭМ!$D$39:$D$782,СВЦЭМ!$A$39:$A$782,$A114,СВЦЭМ!$B$39:$B$782,S$83)+'СЕТ СН'!$G$14+СВЦЭМ!$D$10+'СЕТ СН'!$G$6-'СЕТ СН'!$G$26</f>
        <v>2197.6768045200001</v>
      </c>
      <c r="T114" s="36">
        <f>SUMIFS(СВЦЭМ!$D$39:$D$782,СВЦЭМ!$A$39:$A$782,$A114,СВЦЭМ!$B$39:$B$782,T$83)+'СЕТ СН'!$G$14+СВЦЭМ!$D$10+'СЕТ СН'!$G$6-'СЕТ СН'!$G$26</f>
        <v>2108.4554058399999</v>
      </c>
      <c r="U114" s="36">
        <f>SUMIFS(СВЦЭМ!$D$39:$D$782,СВЦЭМ!$A$39:$A$782,$A114,СВЦЭМ!$B$39:$B$782,U$83)+'СЕТ СН'!$G$14+СВЦЭМ!$D$10+'СЕТ СН'!$G$6-'СЕТ СН'!$G$26</f>
        <v>2109.0727810400003</v>
      </c>
      <c r="V114" s="36">
        <f>SUMIFS(СВЦЭМ!$D$39:$D$782,СВЦЭМ!$A$39:$A$782,$A114,СВЦЭМ!$B$39:$B$782,V$83)+'СЕТ СН'!$G$14+СВЦЭМ!$D$10+'СЕТ СН'!$G$6-'СЕТ СН'!$G$26</f>
        <v>2108.8610454099999</v>
      </c>
      <c r="W114" s="36">
        <f>SUMIFS(СВЦЭМ!$D$39:$D$782,СВЦЭМ!$A$39:$A$782,$A114,СВЦЭМ!$B$39:$B$782,W$83)+'СЕТ СН'!$G$14+СВЦЭМ!$D$10+'СЕТ СН'!$G$6-'СЕТ СН'!$G$26</f>
        <v>2135.2187276300001</v>
      </c>
      <c r="X114" s="36">
        <f>SUMIFS(СВЦЭМ!$D$39:$D$782,СВЦЭМ!$A$39:$A$782,$A114,СВЦЭМ!$B$39:$B$782,X$83)+'СЕТ СН'!$G$14+СВЦЭМ!$D$10+'СЕТ СН'!$G$6-'СЕТ СН'!$G$26</f>
        <v>2204.16532981</v>
      </c>
      <c r="Y114" s="36">
        <f>SUMIFS(СВЦЭМ!$D$39:$D$782,СВЦЭМ!$A$39:$A$782,$A114,СВЦЭМ!$B$39:$B$782,Y$83)+'СЕТ СН'!$G$14+СВЦЭМ!$D$10+'СЕТ СН'!$G$6-'СЕТ СН'!$G$26</f>
        <v>2237.2209586500003</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2"/>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72</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01.10.2024</v>
      </c>
      <c r="B120" s="36">
        <f>SUMIFS(СВЦЭМ!$D$39:$D$782,СВЦЭМ!$A$39:$A$782,$A120,СВЦЭМ!$B$39:$B$782,B$119)+'СЕТ СН'!$H$14+СВЦЭМ!$D$10+'СЕТ СН'!$H$6-'СЕТ СН'!$H$26</f>
        <v>2325.8714100900002</v>
      </c>
      <c r="C120" s="36">
        <f>SUMIFS(СВЦЭМ!$D$39:$D$782,СВЦЭМ!$A$39:$A$782,$A120,СВЦЭМ!$B$39:$B$782,C$119)+'СЕТ СН'!$H$14+СВЦЭМ!$D$10+'СЕТ СН'!$H$6-'СЕТ СН'!$H$26</f>
        <v>2314.2779773100001</v>
      </c>
      <c r="D120" s="36">
        <f>SUMIFS(СВЦЭМ!$D$39:$D$782,СВЦЭМ!$A$39:$A$782,$A120,СВЦЭМ!$B$39:$B$782,D$119)+'СЕТ СН'!$H$14+СВЦЭМ!$D$10+'СЕТ СН'!$H$6-'СЕТ СН'!$H$26</f>
        <v>2422.5209480399999</v>
      </c>
      <c r="E120" s="36">
        <f>SUMIFS(СВЦЭМ!$D$39:$D$782,СВЦЭМ!$A$39:$A$782,$A120,СВЦЭМ!$B$39:$B$782,E$119)+'СЕТ СН'!$H$14+СВЦЭМ!$D$10+'СЕТ СН'!$H$6-'СЕТ СН'!$H$26</f>
        <v>2441.8538087899997</v>
      </c>
      <c r="F120" s="36">
        <f>SUMIFS(СВЦЭМ!$D$39:$D$782,СВЦЭМ!$A$39:$A$782,$A120,СВЦЭМ!$B$39:$B$782,F$119)+'СЕТ СН'!$H$14+СВЦЭМ!$D$10+'СЕТ СН'!$H$6-'СЕТ СН'!$H$26</f>
        <v>2441.1688307799996</v>
      </c>
      <c r="G120" s="36">
        <f>SUMIFS(СВЦЭМ!$D$39:$D$782,СВЦЭМ!$A$39:$A$782,$A120,СВЦЭМ!$B$39:$B$782,G$119)+'СЕТ СН'!$H$14+СВЦЭМ!$D$10+'СЕТ СН'!$H$6-'СЕТ СН'!$H$26</f>
        <v>2402.8145338199997</v>
      </c>
      <c r="H120" s="36">
        <f>SUMIFS(СВЦЭМ!$D$39:$D$782,СВЦЭМ!$A$39:$A$782,$A120,СВЦЭМ!$B$39:$B$782,H$119)+'СЕТ СН'!$H$14+СВЦЭМ!$D$10+'СЕТ СН'!$H$6-'СЕТ СН'!$H$26</f>
        <v>2291.0479482800001</v>
      </c>
      <c r="I120" s="36">
        <f>SUMIFS(СВЦЭМ!$D$39:$D$782,СВЦЭМ!$A$39:$A$782,$A120,СВЦЭМ!$B$39:$B$782,I$119)+'СЕТ СН'!$H$14+СВЦЭМ!$D$10+'СЕТ СН'!$H$6-'СЕТ СН'!$H$26</f>
        <v>2170.01082305</v>
      </c>
      <c r="J120" s="36">
        <f>SUMIFS(СВЦЭМ!$D$39:$D$782,СВЦЭМ!$A$39:$A$782,$A120,СВЦЭМ!$B$39:$B$782,J$119)+'СЕТ СН'!$H$14+СВЦЭМ!$D$10+'СЕТ СН'!$H$6-'СЕТ СН'!$H$26</f>
        <v>2122.79705238</v>
      </c>
      <c r="K120" s="36">
        <f>SUMIFS(СВЦЭМ!$D$39:$D$782,СВЦЭМ!$A$39:$A$782,$A120,СВЦЭМ!$B$39:$B$782,K$119)+'СЕТ СН'!$H$14+СВЦЭМ!$D$10+'СЕТ СН'!$H$6-'СЕТ СН'!$H$26</f>
        <v>2071.2803253299999</v>
      </c>
      <c r="L120" s="36">
        <f>SUMIFS(СВЦЭМ!$D$39:$D$782,СВЦЭМ!$A$39:$A$782,$A120,СВЦЭМ!$B$39:$B$782,L$119)+'СЕТ СН'!$H$14+СВЦЭМ!$D$10+'СЕТ СН'!$H$6-'СЕТ СН'!$H$26</f>
        <v>2074.6375957400001</v>
      </c>
      <c r="M120" s="36">
        <f>SUMIFS(СВЦЭМ!$D$39:$D$782,СВЦЭМ!$A$39:$A$782,$A120,СВЦЭМ!$B$39:$B$782,M$119)+'СЕТ СН'!$H$14+СВЦЭМ!$D$10+'СЕТ СН'!$H$6-'СЕТ СН'!$H$26</f>
        <v>2078.1698485100001</v>
      </c>
      <c r="N120" s="36">
        <f>SUMIFS(СВЦЭМ!$D$39:$D$782,СВЦЭМ!$A$39:$A$782,$A120,СВЦЭМ!$B$39:$B$782,N$119)+'СЕТ СН'!$H$14+СВЦЭМ!$D$10+'СЕТ СН'!$H$6-'СЕТ СН'!$H$26</f>
        <v>2103.6492597300003</v>
      </c>
      <c r="O120" s="36">
        <f>SUMIFS(СВЦЭМ!$D$39:$D$782,СВЦЭМ!$A$39:$A$782,$A120,СВЦЭМ!$B$39:$B$782,O$119)+'СЕТ СН'!$H$14+СВЦЭМ!$D$10+'СЕТ СН'!$H$6-'СЕТ СН'!$H$26</f>
        <v>2080.10998621</v>
      </c>
      <c r="P120" s="36">
        <f>SUMIFS(СВЦЭМ!$D$39:$D$782,СВЦЭМ!$A$39:$A$782,$A120,СВЦЭМ!$B$39:$B$782,P$119)+'СЕТ СН'!$H$14+СВЦЭМ!$D$10+'СЕТ СН'!$H$6-'СЕТ СН'!$H$26</f>
        <v>2087.7762700000003</v>
      </c>
      <c r="Q120" s="36">
        <f>SUMIFS(СВЦЭМ!$D$39:$D$782,СВЦЭМ!$A$39:$A$782,$A120,СВЦЭМ!$B$39:$B$782,Q$119)+'СЕТ СН'!$H$14+СВЦЭМ!$D$10+'СЕТ СН'!$H$6-'СЕТ СН'!$H$26</f>
        <v>2128.5121629499999</v>
      </c>
      <c r="R120" s="36">
        <f>SUMIFS(СВЦЭМ!$D$39:$D$782,СВЦЭМ!$A$39:$A$782,$A120,СВЦЭМ!$B$39:$B$782,R$119)+'СЕТ СН'!$H$14+СВЦЭМ!$D$10+'СЕТ СН'!$H$6-'СЕТ СН'!$H$26</f>
        <v>2105.15346486</v>
      </c>
      <c r="S120" s="36">
        <f>SUMIFS(СВЦЭМ!$D$39:$D$782,СВЦЭМ!$A$39:$A$782,$A120,СВЦЭМ!$B$39:$B$782,S$119)+'СЕТ СН'!$H$14+СВЦЭМ!$D$10+'СЕТ СН'!$H$6-'СЕТ СН'!$H$26</f>
        <v>2070.37789088</v>
      </c>
      <c r="T120" s="36">
        <f>SUMIFS(СВЦЭМ!$D$39:$D$782,СВЦЭМ!$A$39:$A$782,$A120,СВЦЭМ!$B$39:$B$782,T$119)+'СЕТ СН'!$H$14+СВЦЭМ!$D$10+'СЕТ СН'!$H$6-'СЕТ СН'!$H$26</f>
        <v>2056.83590959</v>
      </c>
      <c r="U120" s="36">
        <f>SUMIFS(СВЦЭМ!$D$39:$D$782,СВЦЭМ!$A$39:$A$782,$A120,СВЦЭМ!$B$39:$B$782,U$119)+'СЕТ СН'!$H$14+СВЦЭМ!$D$10+'СЕТ СН'!$H$6-'СЕТ СН'!$H$26</f>
        <v>2027.0743155600001</v>
      </c>
      <c r="V120" s="36">
        <f>SUMIFS(СВЦЭМ!$D$39:$D$782,СВЦЭМ!$A$39:$A$782,$A120,СВЦЭМ!$B$39:$B$782,V$119)+'СЕТ СН'!$H$14+СВЦЭМ!$D$10+'СЕТ СН'!$H$6-'СЕТ СН'!$H$26</f>
        <v>2008.9330975999999</v>
      </c>
      <c r="W120" s="36">
        <f>SUMIFS(СВЦЭМ!$D$39:$D$782,СВЦЭМ!$A$39:$A$782,$A120,СВЦЭМ!$B$39:$B$782,W$119)+'СЕТ СН'!$H$14+СВЦЭМ!$D$10+'СЕТ СН'!$H$6-'СЕТ СН'!$H$26</f>
        <v>2007.85278421</v>
      </c>
      <c r="X120" s="36">
        <f>SUMIFS(СВЦЭМ!$D$39:$D$782,СВЦЭМ!$A$39:$A$782,$A120,СВЦЭМ!$B$39:$B$782,X$119)+'СЕТ СН'!$H$14+СВЦЭМ!$D$10+'СЕТ СН'!$H$6-'СЕТ СН'!$H$26</f>
        <v>2087.0299058099999</v>
      </c>
      <c r="Y120" s="36">
        <f>SUMIFS(СВЦЭМ!$D$39:$D$782,СВЦЭМ!$A$39:$A$782,$A120,СВЦЭМ!$B$39:$B$782,Y$119)+'СЕТ СН'!$H$14+СВЦЭМ!$D$10+'СЕТ СН'!$H$6-'СЕТ СН'!$H$26</f>
        <v>2172.7064258099999</v>
      </c>
      <c r="AA120" s="45"/>
    </row>
    <row r="121" spans="1:27" ht="15.75" x14ac:dyDescent="0.2">
      <c r="A121" s="35">
        <f>A120+1</f>
        <v>45567</v>
      </c>
      <c r="B121" s="36">
        <f>SUMIFS(СВЦЭМ!$D$39:$D$782,СВЦЭМ!$A$39:$A$782,$A121,СВЦЭМ!$B$39:$B$782,B$119)+'СЕТ СН'!$H$14+СВЦЭМ!$D$10+'СЕТ СН'!$H$6-'СЕТ СН'!$H$26</f>
        <v>2266.2738169200002</v>
      </c>
      <c r="C121" s="36">
        <f>SUMIFS(СВЦЭМ!$D$39:$D$782,СВЦЭМ!$A$39:$A$782,$A121,СВЦЭМ!$B$39:$B$782,C$119)+'СЕТ СН'!$H$14+СВЦЭМ!$D$10+'СЕТ СН'!$H$6-'СЕТ СН'!$H$26</f>
        <v>2328.6607005999999</v>
      </c>
      <c r="D121" s="36">
        <f>SUMIFS(СВЦЭМ!$D$39:$D$782,СВЦЭМ!$A$39:$A$782,$A121,СВЦЭМ!$B$39:$B$782,D$119)+'СЕТ СН'!$H$14+СВЦЭМ!$D$10+'СЕТ СН'!$H$6-'СЕТ СН'!$H$26</f>
        <v>2400.4997973899999</v>
      </c>
      <c r="E121" s="36">
        <f>SUMIFS(СВЦЭМ!$D$39:$D$782,СВЦЭМ!$A$39:$A$782,$A121,СВЦЭМ!$B$39:$B$782,E$119)+'СЕТ СН'!$H$14+СВЦЭМ!$D$10+'СЕТ СН'!$H$6-'СЕТ СН'!$H$26</f>
        <v>2426.63210153</v>
      </c>
      <c r="F121" s="36">
        <f>SUMIFS(СВЦЭМ!$D$39:$D$782,СВЦЭМ!$A$39:$A$782,$A121,СВЦЭМ!$B$39:$B$782,F$119)+'СЕТ СН'!$H$14+СВЦЭМ!$D$10+'СЕТ СН'!$H$6-'СЕТ СН'!$H$26</f>
        <v>2416.7392590899999</v>
      </c>
      <c r="G121" s="36">
        <f>SUMIFS(СВЦЭМ!$D$39:$D$782,СВЦЭМ!$A$39:$A$782,$A121,СВЦЭМ!$B$39:$B$782,G$119)+'СЕТ СН'!$H$14+СВЦЭМ!$D$10+'СЕТ СН'!$H$6-'СЕТ СН'!$H$26</f>
        <v>2382.1658427699999</v>
      </c>
      <c r="H121" s="36">
        <f>SUMIFS(СВЦЭМ!$D$39:$D$782,СВЦЭМ!$A$39:$A$782,$A121,СВЦЭМ!$B$39:$B$782,H$119)+'СЕТ СН'!$H$14+СВЦЭМ!$D$10+'СЕТ СН'!$H$6-'СЕТ СН'!$H$26</f>
        <v>2284.8120982999999</v>
      </c>
      <c r="I121" s="36">
        <f>SUMIFS(СВЦЭМ!$D$39:$D$782,СВЦЭМ!$A$39:$A$782,$A121,СВЦЭМ!$B$39:$B$782,I$119)+'СЕТ СН'!$H$14+СВЦЭМ!$D$10+'СЕТ СН'!$H$6-'СЕТ СН'!$H$26</f>
        <v>2186.1775847100002</v>
      </c>
      <c r="J121" s="36">
        <f>SUMIFS(СВЦЭМ!$D$39:$D$782,СВЦЭМ!$A$39:$A$782,$A121,СВЦЭМ!$B$39:$B$782,J$119)+'СЕТ СН'!$H$14+СВЦЭМ!$D$10+'СЕТ СН'!$H$6-'СЕТ СН'!$H$26</f>
        <v>2155.7861712899999</v>
      </c>
      <c r="K121" s="36">
        <f>SUMIFS(СВЦЭМ!$D$39:$D$782,СВЦЭМ!$A$39:$A$782,$A121,СВЦЭМ!$B$39:$B$782,K$119)+'СЕТ СН'!$H$14+СВЦЭМ!$D$10+'СЕТ СН'!$H$6-'СЕТ СН'!$H$26</f>
        <v>2119.1776558300003</v>
      </c>
      <c r="L121" s="36">
        <f>SUMIFS(СВЦЭМ!$D$39:$D$782,СВЦЭМ!$A$39:$A$782,$A121,СВЦЭМ!$B$39:$B$782,L$119)+'СЕТ СН'!$H$14+СВЦЭМ!$D$10+'СЕТ СН'!$H$6-'СЕТ СН'!$H$26</f>
        <v>2123.4758630700003</v>
      </c>
      <c r="M121" s="36">
        <f>SUMIFS(СВЦЭМ!$D$39:$D$782,СВЦЭМ!$A$39:$A$782,$A121,СВЦЭМ!$B$39:$B$782,M$119)+'СЕТ СН'!$H$14+СВЦЭМ!$D$10+'СЕТ СН'!$H$6-'СЕТ СН'!$H$26</f>
        <v>2138.34363158</v>
      </c>
      <c r="N121" s="36">
        <f>SUMIFS(СВЦЭМ!$D$39:$D$782,СВЦЭМ!$A$39:$A$782,$A121,СВЦЭМ!$B$39:$B$782,N$119)+'СЕТ СН'!$H$14+СВЦЭМ!$D$10+'СЕТ СН'!$H$6-'СЕТ СН'!$H$26</f>
        <v>2148.1077351600002</v>
      </c>
      <c r="O121" s="36">
        <f>SUMIFS(СВЦЭМ!$D$39:$D$782,СВЦЭМ!$A$39:$A$782,$A121,СВЦЭМ!$B$39:$B$782,O$119)+'СЕТ СН'!$H$14+СВЦЭМ!$D$10+'СЕТ СН'!$H$6-'СЕТ СН'!$H$26</f>
        <v>2133.6481417700002</v>
      </c>
      <c r="P121" s="36">
        <f>SUMIFS(СВЦЭМ!$D$39:$D$782,СВЦЭМ!$A$39:$A$782,$A121,СВЦЭМ!$B$39:$B$782,P$119)+'СЕТ СН'!$H$14+СВЦЭМ!$D$10+'СЕТ СН'!$H$6-'СЕТ СН'!$H$26</f>
        <v>2132.7522641800001</v>
      </c>
      <c r="Q121" s="36">
        <f>SUMIFS(СВЦЭМ!$D$39:$D$782,СВЦЭМ!$A$39:$A$782,$A121,СВЦЭМ!$B$39:$B$782,Q$119)+'СЕТ СН'!$H$14+СВЦЭМ!$D$10+'СЕТ СН'!$H$6-'СЕТ СН'!$H$26</f>
        <v>2161.0599992400003</v>
      </c>
      <c r="R121" s="36">
        <f>SUMIFS(СВЦЭМ!$D$39:$D$782,СВЦЭМ!$A$39:$A$782,$A121,СВЦЭМ!$B$39:$B$782,R$119)+'СЕТ СН'!$H$14+СВЦЭМ!$D$10+'СЕТ СН'!$H$6-'СЕТ СН'!$H$26</f>
        <v>2114.2728262700002</v>
      </c>
      <c r="S121" s="36">
        <f>SUMIFS(СВЦЭМ!$D$39:$D$782,СВЦЭМ!$A$39:$A$782,$A121,СВЦЭМ!$B$39:$B$782,S$119)+'СЕТ СН'!$H$14+СВЦЭМ!$D$10+'СЕТ СН'!$H$6-'СЕТ СН'!$H$26</f>
        <v>2105.5014962499999</v>
      </c>
      <c r="T121" s="36">
        <f>SUMIFS(СВЦЭМ!$D$39:$D$782,СВЦЭМ!$A$39:$A$782,$A121,СВЦЭМ!$B$39:$B$782,T$119)+'СЕТ СН'!$H$14+СВЦЭМ!$D$10+'СЕТ СН'!$H$6-'СЕТ СН'!$H$26</f>
        <v>2086.0816244900002</v>
      </c>
      <c r="U121" s="36">
        <f>SUMIFS(СВЦЭМ!$D$39:$D$782,СВЦЭМ!$A$39:$A$782,$A121,СВЦЭМ!$B$39:$B$782,U$119)+'СЕТ СН'!$H$14+СВЦЭМ!$D$10+'СЕТ СН'!$H$6-'СЕТ СН'!$H$26</f>
        <v>2057.0210863699999</v>
      </c>
      <c r="V121" s="36">
        <f>SUMIFS(СВЦЭМ!$D$39:$D$782,СВЦЭМ!$A$39:$A$782,$A121,СВЦЭМ!$B$39:$B$782,V$119)+'СЕТ СН'!$H$14+СВЦЭМ!$D$10+'СЕТ СН'!$H$6-'СЕТ СН'!$H$26</f>
        <v>2058.3478339600001</v>
      </c>
      <c r="W121" s="36">
        <f>SUMIFS(СВЦЭМ!$D$39:$D$782,СВЦЭМ!$A$39:$A$782,$A121,СВЦЭМ!$B$39:$B$782,W$119)+'СЕТ СН'!$H$14+СВЦЭМ!$D$10+'СЕТ СН'!$H$6-'СЕТ СН'!$H$26</f>
        <v>2071.5127924799999</v>
      </c>
      <c r="X121" s="36">
        <f>SUMIFS(СВЦЭМ!$D$39:$D$782,СВЦЭМ!$A$39:$A$782,$A121,СВЦЭМ!$B$39:$B$782,X$119)+'СЕТ СН'!$H$14+СВЦЭМ!$D$10+'СЕТ СН'!$H$6-'СЕТ СН'!$H$26</f>
        <v>2143.9748134000001</v>
      </c>
      <c r="Y121" s="36">
        <f>SUMIFS(СВЦЭМ!$D$39:$D$782,СВЦЭМ!$A$39:$A$782,$A121,СВЦЭМ!$B$39:$B$782,Y$119)+'СЕТ СН'!$H$14+СВЦЭМ!$D$10+'СЕТ СН'!$H$6-'СЕТ СН'!$H$26</f>
        <v>2221.3034160699999</v>
      </c>
    </row>
    <row r="122" spans="1:27" ht="15.75" x14ac:dyDescent="0.2">
      <c r="A122" s="35">
        <f t="shared" ref="A122:A150" si="3">A121+1</f>
        <v>45568</v>
      </c>
      <c r="B122" s="36">
        <f>SUMIFS(СВЦЭМ!$D$39:$D$782,СВЦЭМ!$A$39:$A$782,$A122,СВЦЭМ!$B$39:$B$782,B$119)+'СЕТ СН'!$H$14+СВЦЭМ!$D$10+'СЕТ СН'!$H$6-'СЕТ СН'!$H$26</f>
        <v>2200.9722360400001</v>
      </c>
      <c r="C122" s="36">
        <f>SUMIFS(СВЦЭМ!$D$39:$D$782,СВЦЭМ!$A$39:$A$782,$A122,СВЦЭМ!$B$39:$B$782,C$119)+'СЕТ СН'!$H$14+СВЦЭМ!$D$10+'СЕТ СН'!$H$6-'СЕТ СН'!$H$26</f>
        <v>2250.9643909700003</v>
      </c>
      <c r="D122" s="36">
        <f>SUMIFS(СВЦЭМ!$D$39:$D$782,СВЦЭМ!$A$39:$A$782,$A122,СВЦЭМ!$B$39:$B$782,D$119)+'СЕТ СН'!$H$14+СВЦЭМ!$D$10+'СЕТ СН'!$H$6-'СЕТ СН'!$H$26</f>
        <v>2297.6001724600001</v>
      </c>
      <c r="E122" s="36">
        <f>SUMIFS(СВЦЭМ!$D$39:$D$782,СВЦЭМ!$A$39:$A$782,$A122,СВЦЭМ!$B$39:$B$782,E$119)+'СЕТ СН'!$H$14+СВЦЭМ!$D$10+'СЕТ СН'!$H$6-'СЕТ СН'!$H$26</f>
        <v>2351.9320512899999</v>
      </c>
      <c r="F122" s="36">
        <f>SUMIFS(СВЦЭМ!$D$39:$D$782,СВЦЭМ!$A$39:$A$782,$A122,СВЦЭМ!$B$39:$B$782,F$119)+'СЕТ СН'!$H$14+СВЦЭМ!$D$10+'СЕТ СН'!$H$6-'СЕТ СН'!$H$26</f>
        <v>2328.4875520099999</v>
      </c>
      <c r="G122" s="36">
        <f>SUMIFS(СВЦЭМ!$D$39:$D$782,СВЦЭМ!$A$39:$A$782,$A122,СВЦЭМ!$B$39:$B$782,G$119)+'СЕТ СН'!$H$14+СВЦЭМ!$D$10+'СЕТ СН'!$H$6-'СЕТ СН'!$H$26</f>
        <v>2323.4603422999999</v>
      </c>
      <c r="H122" s="36">
        <f>SUMIFS(СВЦЭМ!$D$39:$D$782,СВЦЭМ!$A$39:$A$782,$A122,СВЦЭМ!$B$39:$B$782,H$119)+'СЕТ СН'!$H$14+СВЦЭМ!$D$10+'СЕТ СН'!$H$6-'СЕТ СН'!$H$26</f>
        <v>2243.4064207900001</v>
      </c>
      <c r="I122" s="36">
        <f>SUMIFS(СВЦЭМ!$D$39:$D$782,СВЦЭМ!$A$39:$A$782,$A122,СВЦЭМ!$B$39:$B$782,I$119)+'СЕТ СН'!$H$14+СВЦЭМ!$D$10+'СЕТ СН'!$H$6-'СЕТ СН'!$H$26</f>
        <v>2165.76319706</v>
      </c>
      <c r="J122" s="36">
        <f>SUMIFS(СВЦЭМ!$D$39:$D$782,СВЦЭМ!$A$39:$A$782,$A122,СВЦЭМ!$B$39:$B$782,J$119)+'СЕТ СН'!$H$14+СВЦЭМ!$D$10+'СЕТ СН'!$H$6-'СЕТ СН'!$H$26</f>
        <v>2129.4880877800001</v>
      </c>
      <c r="K122" s="36">
        <f>SUMIFS(СВЦЭМ!$D$39:$D$782,СВЦЭМ!$A$39:$A$782,$A122,СВЦЭМ!$B$39:$B$782,K$119)+'СЕТ СН'!$H$14+СВЦЭМ!$D$10+'СЕТ СН'!$H$6-'СЕТ СН'!$H$26</f>
        <v>2093.2780918100002</v>
      </c>
      <c r="L122" s="36">
        <f>SUMIFS(СВЦЭМ!$D$39:$D$782,СВЦЭМ!$A$39:$A$782,$A122,СВЦЭМ!$B$39:$B$782,L$119)+'СЕТ СН'!$H$14+СВЦЭМ!$D$10+'СЕТ СН'!$H$6-'СЕТ СН'!$H$26</f>
        <v>2077.77546054</v>
      </c>
      <c r="M122" s="36">
        <f>SUMIFS(СВЦЭМ!$D$39:$D$782,СВЦЭМ!$A$39:$A$782,$A122,СВЦЭМ!$B$39:$B$782,M$119)+'СЕТ СН'!$H$14+СВЦЭМ!$D$10+'СЕТ СН'!$H$6-'СЕТ СН'!$H$26</f>
        <v>2096.6283310100002</v>
      </c>
      <c r="N122" s="36">
        <f>SUMIFS(СВЦЭМ!$D$39:$D$782,СВЦЭМ!$A$39:$A$782,$A122,СВЦЭМ!$B$39:$B$782,N$119)+'СЕТ СН'!$H$14+СВЦЭМ!$D$10+'СЕТ СН'!$H$6-'СЕТ СН'!$H$26</f>
        <v>2130.8227546500002</v>
      </c>
      <c r="O122" s="36">
        <f>SUMIFS(СВЦЭМ!$D$39:$D$782,СВЦЭМ!$A$39:$A$782,$A122,СВЦЭМ!$B$39:$B$782,O$119)+'СЕТ СН'!$H$14+СВЦЭМ!$D$10+'СЕТ СН'!$H$6-'СЕТ СН'!$H$26</f>
        <v>2107.36108921</v>
      </c>
      <c r="P122" s="36">
        <f>SUMIFS(СВЦЭМ!$D$39:$D$782,СВЦЭМ!$A$39:$A$782,$A122,СВЦЭМ!$B$39:$B$782,P$119)+'СЕТ СН'!$H$14+СВЦЭМ!$D$10+'СЕТ СН'!$H$6-'СЕТ СН'!$H$26</f>
        <v>2109.3473911999999</v>
      </c>
      <c r="Q122" s="36">
        <f>SUMIFS(СВЦЭМ!$D$39:$D$782,СВЦЭМ!$A$39:$A$782,$A122,СВЦЭМ!$B$39:$B$782,Q$119)+'СЕТ СН'!$H$14+СВЦЭМ!$D$10+'СЕТ СН'!$H$6-'СЕТ СН'!$H$26</f>
        <v>2127.4050732400001</v>
      </c>
      <c r="R122" s="36">
        <f>SUMIFS(СВЦЭМ!$D$39:$D$782,СВЦЭМ!$A$39:$A$782,$A122,СВЦЭМ!$B$39:$B$782,R$119)+'СЕТ СН'!$H$14+СВЦЭМ!$D$10+'СЕТ СН'!$H$6-'СЕТ СН'!$H$26</f>
        <v>2124.0376434</v>
      </c>
      <c r="S122" s="36">
        <f>SUMIFS(СВЦЭМ!$D$39:$D$782,СВЦЭМ!$A$39:$A$782,$A122,СВЦЭМ!$B$39:$B$782,S$119)+'СЕТ СН'!$H$14+СВЦЭМ!$D$10+'СЕТ СН'!$H$6-'СЕТ СН'!$H$26</f>
        <v>2094.3814778700003</v>
      </c>
      <c r="T122" s="36">
        <f>SUMIFS(СВЦЭМ!$D$39:$D$782,СВЦЭМ!$A$39:$A$782,$A122,СВЦЭМ!$B$39:$B$782,T$119)+'СЕТ СН'!$H$14+СВЦЭМ!$D$10+'СЕТ СН'!$H$6-'СЕТ СН'!$H$26</f>
        <v>2081.8622875400001</v>
      </c>
      <c r="U122" s="36">
        <f>SUMIFS(СВЦЭМ!$D$39:$D$782,СВЦЭМ!$A$39:$A$782,$A122,СВЦЭМ!$B$39:$B$782,U$119)+'СЕТ СН'!$H$14+СВЦЭМ!$D$10+'СЕТ СН'!$H$6-'СЕТ СН'!$H$26</f>
        <v>2060.92929529</v>
      </c>
      <c r="V122" s="36">
        <f>SUMIFS(СВЦЭМ!$D$39:$D$782,СВЦЭМ!$A$39:$A$782,$A122,СВЦЭМ!$B$39:$B$782,V$119)+'СЕТ СН'!$H$14+СВЦЭМ!$D$10+'СЕТ СН'!$H$6-'СЕТ СН'!$H$26</f>
        <v>2042.08836544</v>
      </c>
      <c r="W122" s="36">
        <f>SUMIFS(СВЦЭМ!$D$39:$D$782,СВЦЭМ!$A$39:$A$782,$A122,СВЦЭМ!$B$39:$B$782,W$119)+'СЕТ СН'!$H$14+СВЦЭМ!$D$10+'СЕТ СН'!$H$6-'СЕТ СН'!$H$26</f>
        <v>2080.3188073300003</v>
      </c>
      <c r="X122" s="36">
        <f>SUMIFS(СВЦЭМ!$D$39:$D$782,СВЦЭМ!$A$39:$A$782,$A122,СВЦЭМ!$B$39:$B$782,X$119)+'СЕТ СН'!$H$14+СВЦЭМ!$D$10+'СЕТ СН'!$H$6-'СЕТ СН'!$H$26</f>
        <v>2144.80902887</v>
      </c>
      <c r="Y122" s="36">
        <f>SUMIFS(СВЦЭМ!$D$39:$D$782,СВЦЭМ!$A$39:$A$782,$A122,СВЦЭМ!$B$39:$B$782,Y$119)+'СЕТ СН'!$H$14+СВЦЭМ!$D$10+'СЕТ СН'!$H$6-'СЕТ СН'!$H$26</f>
        <v>2214.84615618</v>
      </c>
    </row>
    <row r="123" spans="1:27" ht="15.75" x14ac:dyDescent="0.2">
      <c r="A123" s="35">
        <f t="shared" si="3"/>
        <v>45569</v>
      </c>
      <c r="B123" s="36">
        <f>SUMIFS(СВЦЭМ!$D$39:$D$782,СВЦЭМ!$A$39:$A$782,$A123,СВЦЭМ!$B$39:$B$782,B$119)+'СЕТ СН'!$H$14+СВЦЭМ!$D$10+'СЕТ СН'!$H$6-'СЕТ СН'!$H$26</f>
        <v>2289.4785858800001</v>
      </c>
      <c r="C123" s="36">
        <f>SUMIFS(СВЦЭМ!$D$39:$D$782,СВЦЭМ!$A$39:$A$782,$A123,СВЦЭМ!$B$39:$B$782,C$119)+'СЕТ СН'!$H$14+СВЦЭМ!$D$10+'СЕТ СН'!$H$6-'СЕТ СН'!$H$26</f>
        <v>2348.4658756600002</v>
      </c>
      <c r="D123" s="36">
        <f>SUMIFS(СВЦЭМ!$D$39:$D$782,СВЦЭМ!$A$39:$A$782,$A123,СВЦЭМ!$B$39:$B$782,D$119)+'СЕТ СН'!$H$14+СВЦЭМ!$D$10+'СЕТ СН'!$H$6-'СЕТ СН'!$H$26</f>
        <v>2374.3919381200003</v>
      </c>
      <c r="E123" s="36">
        <f>SUMIFS(СВЦЭМ!$D$39:$D$782,СВЦЭМ!$A$39:$A$782,$A123,СВЦЭМ!$B$39:$B$782,E$119)+'СЕТ СН'!$H$14+СВЦЭМ!$D$10+'СЕТ СН'!$H$6-'СЕТ СН'!$H$26</f>
        <v>2403.96879687</v>
      </c>
      <c r="F123" s="36">
        <f>SUMIFS(СВЦЭМ!$D$39:$D$782,СВЦЭМ!$A$39:$A$782,$A123,СВЦЭМ!$B$39:$B$782,F$119)+'СЕТ СН'!$H$14+СВЦЭМ!$D$10+'СЕТ СН'!$H$6-'СЕТ СН'!$H$26</f>
        <v>2409.1685497999997</v>
      </c>
      <c r="G123" s="36">
        <f>SUMIFS(СВЦЭМ!$D$39:$D$782,СВЦЭМ!$A$39:$A$782,$A123,СВЦЭМ!$B$39:$B$782,G$119)+'СЕТ СН'!$H$14+СВЦЭМ!$D$10+'СЕТ СН'!$H$6-'СЕТ СН'!$H$26</f>
        <v>2354.941695</v>
      </c>
      <c r="H123" s="36">
        <f>SUMIFS(СВЦЭМ!$D$39:$D$782,СВЦЭМ!$A$39:$A$782,$A123,СВЦЭМ!$B$39:$B$782,H$119)+'СЕТ СН'!$H$14+СВЦЭМ!$D$10+'СЕТ СН'!$H$6-'СЕТ СН'!$H$26</f>
        <v>2277.2253084399999</v>
      </c>
      <c r="I123" s="36">
        <f>SUMIFS(СВЦЭМ!$D$39:$D$782,СВЦЭМ!$A$39:$A$782,$A123,СВЦЭМ!$B$39:$B$782,I$119)+'СЕТ СН'!$H$14+СВЦЭМ!$D$10+'СЕТ СН'!$H$6-'СЕТ СН'!$H$26</f>
        <v>2189.1185154700001</v>
      </c>
      <c r="J123" s="36">
        <f>SUMIFS(СВЦЭМ!$D$39:$D$782,СВЦЭМ!$A$39:$A$782,$A123,СВЦЭМ!$B$39:$B$782,J$119)+'СЕТ СН'!$H$14+СВЦЭМ!$D$10+'СЕТ СН'!$H$6-'СЕТ СН'!$H$26</f>
        <v>2125.2571705</v>
      </c>
      <c r="K123" s="36">
        <f>SUMIFS(СВЦЭМ!$D$39:$D$782,СВЦЭМ!$A$39:$A$782,$A123,СВЦЭМ!$B$39:$B$782,K$119)+'СЕТ СН'!$H$14+СВЦЭМ!$D$10+'СЕТ СН'!$H$6-'СЕТ СН'!$H$26</f>
        <v>2095.0531046300002</v>
      </c>
      <c r="L123" s="36">
        <f>SUMIFS(СВЦЭМ!$D$39:$D$782,СВЦЭМ!$A$39:$A$782,$A123,СВЦЭМ!$B$39:$B$782,L$119)+'СЕТ СН'!$H$14+СВЦЭМ!$D$10+'СЕТ СН'!$H$6-'СЕТ СН'!$H$26</f>
        <v>2071.8734877400002</v>
      </c>
      <c r="M123" s="36">
        <f>SUMIFS(СВЦЭМ!$D$39:$D$782,СВЦЭМ!$A$39:$A$782,$A123,СВЦЭМ!$B$39:$B$782,M$119)+'СЕТ СН'!$H$14+СВЦЭМ!$D$10+'СЕТ СН'!$H$6-'СЕТ СН'!$H$26</f>
        <v>2097.6144162800001</v>
      </c>
      <c r="N123" s="36">
        <f>SUMIFS(СВЦЭМ!$D$39:$D$782,СВЦЭМ!$A$39:$A$782,$A123,СВЦЭМ!$B$39:$B$782,N$119)+'СЕТ СН'!$H$14+СВЦЭМ!$D$10+'СЕТ СН'!$H$6-'СЕТ СН'!$H$26</f>
        <v>2148.7388904100003</v>
      </c>
      <c r="O123" s="36">
        <f>SUMIFS(СВЦЭМ!$D$39:$D$782,СВЦЭМ!$A$39:$A$782,$A123,СВЦЭМ!$B$39:$B$782,O$119)+'СЕТ СН'!$H$14+СВЦЭМ!$D$10+'СЕТ СН'!$H$6-'СЕТ СН'!$H$26</f>
        <v>2131.2730164499999</v>
      </c>
      <c r="P123" s="36">
        <f>SUMIFS(СВЦЭМ!$D$39:$D$782,СВЦЭМ!$A$39:$A$782,$A123,СВЦЭМ!$B$39:$B$782,P$119)+'СЕТ СН'!$H$14+СВЦЭМ!$D$10+'СЕТ СН'!$H$6-'СЕТ СН'!$H$26</f>
        <v>2111.9174336400001</v>
      </c>
      <c r="Q123" s="36">
        <f>SUMIFS(СВЦЭМ!$D$39:$D$782,СВЦЭМ!$A$39:$A$782,$A123,СВЦЭМ!$B$39:$B$782,Q$119)+'СЕТ СН'!$H$14+СВЦЭМ!$D$10+'СЕТ СН'!$H$6-'СЕТ СН'!$H$26</f>
        <v>2134.1822540500002</v>
      </c>
      <c r="R123" s="36">
        <f>SUMIFS(СВЦЭМ!$D$39:$D$782,СВЦЭМ!$A$39:$A$782,$A123,СВЦЭМ!$B$39:$B$782,R$119)+'СЕТ СН'!$H$14+СВЦЭМ!$D$10+'СЕТ СН'!$H$6-'СЕТ СН'!$H$26</f>
        <v>2135.9128858200002</v>
      </c>
      <c r="S123" s="36">
        <f>SUMIFS(СВЦЭМ!$D$39:$D$782,СВЦЭМ!$A$39:$A$782,$A123,СВЦЭМ!$B$39:$B$782,S$119)+'СЕТ СН'!$H$14+СВЦЭМ!$D$10+'СЕТ СН'!$H$6-'СЕТ СН'!$H$26</f>
        <v>2109.9203071400002</v>
      </c>
      <c r="T123" s="36">
        <f>SUMIFS(СВЦЭМ!$D$39:$D$782,СВЦЭМ!$A$39:$A$782,$A123,СВЦЭМ!$B$39:$B$782,T$119)+'СЕТ СН'!$H$14+СВЦЭМ!$D$10+'СЕТ СН'!$H$6-'СЕТ СН'!$H$26</f>
        <v>2076.4764405000001</v>
      </c>
      <c r="U123" s="36">
        <f>SUMIFS(СВЦЭМ!$D$39:$D$782,СВЦЭМ!$A$39:$A$782,$A123,СВЦЭМ!$B$39:$B$782,U$119)+'СЕТ СН'!$H$14+СВЦЭМ!$D$10+'СЕТ СН'!$H$6-'СЕТ СН'!$H$26</f>
        <v>2025.28285211</v>
      </c>
      <c r="V123" s="36">
        <f>SUMIFS(СВЦЭМ!$D$39:$D$782,СВЦЭМ!$A$39:$A$782,$A123,СВЦЭМ!$B$39:$B$782,V$119)+'СЕТ СН'!$H$14+СВЦЭМ!$D$10+'СЕТ СН'!$H$6-'СЕТ СН'!$H$26</f>
        <v>2028.1076710499999</v>
      </c>
      <c r="W123" s="36">
        <f>SUMIFS(СВЦЭМ!$D$39:$D$782,СВЦЭМ!$A$39:$A$782,$A123,СВЦЭМ!$B$39:$B$782,W$119)+'СЕТ СН'!$H$14+СВЦЭМ!$D$10+'СЕТ СН'!$H$6-'СЕТ СН'!$H$26</f>
        <v>2056.9208966000001</v>
      </c>
      <c r="X123" s="36">
        <f>SUMIFS(СВЦЭМ!$D$39:$D$782,СВЦЭМ!$A$39:$A$782,$A123,СВЦЭМ!$B$39:$B$782,X$119)+'СЕТ СН'!$H$14+СВЦЭМ!$D$10+'СЕТ СН'!$H$6-'СЕТ СН'!$H$26</f>
        <v>2118.4839929200002</v>
      </c>
      <c r="Y123" s="36">
        <f>SUMIFS(СВЦЭМ!$D$39:$D$782,СВЦЭМ!$A$39:$A$782,$A123,СВЦЭМ!$B$39:$B$782,Y$119)+'СЕТ СН'!$H$14+СВЦЭМ!$D$10+'СЕТ СН'!$H$6-'СЕТ СН'!$H$26</f>
        <v>2198.00892802</v>
      </c>
    </row>
    <row r="124" spans="1:27" ht="15.75" x14ac:dyDescent="0.2">
      <c r="A124" s="35">
        <f t="shared" si="3"/>
        <v>45570</v>
      </c>
      <c r="B124" s="36">
        <f>SUMIFS(СВЦЭМ!$D$39:$D$782,СВЦЭМ!$A$39:$A$782,$A124,СВЦЭМ!$B$39:$B$782,B$119)+'СЕТ СН'!$H$14+СВЦЭМ!$D$10+'СЕТ СН'!$H$6-'СЕТ СН'!$H$26</f>
        <v>2415.7983607999995</v>
      </c>
      <c r="C124" s="36">
        <f>SUMIFS(СВЦЭМ!$D$39:$D$782,СВЦЭМ!$A$39:$A$782,$A124,СВЦЭМ!$B$39:$B$782,C$119)+'СЕТ СН'!$H$14+СВЦЭМ!$D$10+'СЕТ СН'!$H$6-'СЕТ СН'!$H$26</f>
        <v>2410.6502635999996</v>
      </c>
      <c r="D124" s="36">
        <f>SUMIFS(СВЦЭМ!$D$39:$D$782,СВЦЭМ!$A$39:$A$782,$A124,СВЦЭМ!$B$39:$B$782,D$119)+'СЕТ СН'!$H$14+СВЦЭМ!$D$10+'СЕТ СН'!$H$6-'СЕТ СН'!$H$26</f>
        <v>2460.0542073699999</v>
      </c>
      <c r="E124" s="36">
        <f>SUMIFS(СВЦЭМ!$D$39:$D$782,СВЦЭМ!$A$39:$A$782,$A124,СВЦЭМ!$B$39:$B$782,E$119)+'СЕТ СН'!$H$14+СВЦЭМ!$D$10+'СЕТ СН'!$H$6-'СЕТ СН'!$H$26</f>
        <v>2464.3269694299997</v>
      </c>
      <c r="F124" s="36">
        <f>SUMIFS(СВЦЭМ!$D$39:$D$782,СВЦЭМ!$A$39:$A$782,$A124,СВЦЭМ!$B$39:$B$782,F$119)+'СЕТ СН'!$H$14+СВЦЭМ!$D$10+'СЕТ СН'!$H$6-'СЕТ СН'!$H$26</f>
        <v>2459.6925836699997</v>
      </c>
      <c r="G124" s="36">
        <f>SUMIFS(СВЦЭМ!$D$39:$D$782,СВЦЭМ!$A$39:$A$782,$A124,СВЦЭМ!$B$39:$B$782,G$119)+'СЕТ СН'!$H$14+СВЦЭМ!$D$10+'СЕТ СН'!$H$6-'СЕТ СН'!$H$26</f>
        <v>2462.6144626699997</v>
      </c>
      <c r="H124" s="36">
        <f>SUMIFS(СВЦЭМ!$D$39:$D$782,СВЦЭМ!$A$39:$A$782,$A124,СВЦЭМ!$B$39:$B$782,H$119)+'СЕТ СН'!$H$14+СВЦЭМ!$D$10+'СЕТ СН'!$H$6-'СЕТ СН'!$H$26</f>
        <v>2396.3079281699997</v>
      </c>
      <c r="I124" s="36">
        <f>SUMIFS(СВЦЭМ!$D$39:$D$782,СВЦЭМ!$A$39:$A$782,$A124,СВЦЭМ!$B$39:$B$782,I$119)+'СЕТ СН'!$H$14+СВЦЭМ!$D$10+'СЕТ СН'!$H$6-'СЕТ СН'!$H$26</f>
        <v>2323.0097494900001</v>
      </c>
      <c r="J124" s="36">
        <f>SUMIFS(СВЦЭМ!$D$39:$D$782,СВЦЭМ!$A$39:$A$782,$A124,СВЦЭМ!$B$39:$B$782,J$119)+'СЕТ СН'!$H$14+СВЦЭМ!$D$10+'СЕТ СН'!$H$6-'СЕТ СН'!$H$26</f>
        <v>2209.5438844</v>
      </c>
      <c r="K124" s="36">
        <f>SUMIFS(СВЦЭМ!$D$39:$D$782,СВЦЭМ!$A$39:$A$782,$A124,СВЦЭМ!$B$39:$B$782,K$119)+'СЕТ СН'!$H$14+СВЦЭМ!$D$10+'СЕТ СН'!$H$6-'СЕТ СН'!$H$26</f>
        <v>2115.9187957100003</v>
      </c>
      <c r="L124" s="36">
        <f>SUMIFS(СВЦЭМ!$D$39:$D$782,СВЦЭМ!$A$39:$A$782,$A124,СВЦЭМ!$B$39:$B$782,L$119)+'СЕТ СН'!$H$14+СВЦЭМ!$D$10+'СЕТ СН'!$H$6-'СЕТ СН'!$H$26</f>
        <v>2101.5258189000001</v>
      </c>
      <c r="M124" s="36">
        <f>SUMIFS(СВЦЭМ!$D$39:$D$782,СВЦЭМ!$A$39:$A$782,$A124,СВЦЭМ!$B$39:$B$782,M$119)+'СЕТ СН'!$H$14+СВЦЭМ!$D$10+'СЕТ СН'!$H$6-'СЕТ СН'!$H$26</f>
        <v>2115.9969073400002</v>
      </c>
      <c r="N124" s="36">
        <f>SUMIFS(СВЦЭМ!$D$39:$D$782,СВЦЭМ!$A$39:$A$782,$A124,СВЦЭМ!$B$39:$B$782,N$119)+'СЕТ СН'!$H$14+СВЦЭМ!$D$10+'СЕТ СН'!$H$6-'СЕТ СН'!$H$26</f>
        <v>2124.8657624500001</v>
      </c>
      <c r="O124" s="36">
        <f>SUMIFS(СВЦЭМ!$D$39:$D$782,СВЦЭМ!$A$39:$A$782,$A124,СВЦЭМ!$B$39:$B$782,O$119)+'СЕТ СН'!$H$14+СВЦЭМ!$D$10+'СЕТ СН'!$H$6-'СЕТ СН'!$H$26</f>
        <v>2141.0345978800001</v>
      </c>
      <c r="P124" s="36">
        <f>SUMIFS(СВЦЭМ!$D$39:$D$782,СВЦЭМ!$A$39:$A$782,$A124,СВЦЭМ!$B$39:$B$782,P$119)+'СЕТ СН'!$H$14+СВЦЭМ!$D$10+'СЕТ СН'!$H$6-'СЕТ СН'!$H$26</f>
        <v>2155.6586320900001</v>
      </c>
      <c r="Q124" s="36">
        <f>SUMIFS(СВЦЭМ!$D$39:$D$782,СВЦЭМ!$A$39:$A$782,$A124,СВЦЭМ!$B$39:$B$782,Q$119)+'СЕТ СН'!$H$14+СВЦЭМ!$D$10+'СЕТ СН'!$H$6-'СЕТ СН'!$H$26</f>
        <v>2145.0358724100001</v>
      </c>
      <c r="R124" s="36">
        <f>SUMIFS(СВЦЭМ!$D$39:$D$782,СВЦЭМ!$A$39:$A$782,$A124,СВЦЭМ!$B$39:$B$782,R$119)+'СЕТ СН'!$H$14+СВЦЭМ!$D$10+'СЕТ СН'!$H$6-'СЕТ СН'!$H$26</f>
        <v>2157.53940147</v>
      </c>
      <c r="S124" s="36">
        <f>SUMIFS(СВЦЭМ!$D$39:$D$782,СВЦЭМ!$A$39:$A$782,$A124,СВЦЭМ!$B$39:$B$782,S$119)+'СЕТ СН'!$H$14+СВЦЭМ!$D$10+'СЕТ СН'!$H$6-'СЕТ СН'!$H$26</f>
        <v>2139.9223761799999</v>
      </c>
      <c r="T124" s="36">
        <f>SUMIFS(СВЦЭМ!$D$39:$D$782,СВЦЭМ!$A$39:$A$782,$A124,СВЦЭМ!$B$39:$B$782,T$119)+'СЕТ СН'!$H$14+СВЦЭМ!$D$10+'СЕТ СН'!$H$6-'СЕТ СН'!$H$26</f>
        <v>2124.0876638600002</v>
      </c>
      <c r="U124" s="36">
        <f>SUMIFS(СВЦЭМ!$D$39:$D$782,СВЦЭМ!$A$39:$A$782,$A124,СВЦЭМ!$B$39:$B$782,U$119)+'СЕТ СН'!$H$14+СВЦЭМ!$D$10+'СЕТ СН'!$H$6-'СЕТ СН'!$H$26</f>
        <v>2081.5358000300002</v>
      </c>
      <c r="V124" s="36">
        <f>SUMIFS(СВЦЭМ!$D$39:$D$782,СВЦЭМ!$A$39:$A$782,$A124,СВЦЭМ!$B$39:$B$782,V$119)+'СЕТ СН'!$H$14+СВЦЭМ!$D$10+'СЕТ СН'!$H$6-'СЕТ СН'!$H$26</f>
        <v>2075.15404571</v>
      </c>
      <c r="W124" s="36">
        <f>SUMIFS(СВЦЭМ!$D$39:$D$782,СВЦЭМ!$A$39:$A$782,$A124,СВЦЭМ!$B$39:$B$782,W$119)+'СЕТ СН'!$H$14+СВЦЭМ!$D$10+'СЕТ СН'!$H$6-'СЕТ СН'!$H$26</f>
        <v>2114.8542371799999</v>
      </c>
      <c r="X124" s="36">
        <f>SUMIFS(СВЦЭМ!$D$39:$D$782,СВЦЭМ!$A$39:$A$782,$A124,СВЦЭМ!$B$39:$B$782,X$119)+'СЕТ СН'!$H$14+СВЦЭМ!$D$10+'СЕТ СН'!$H$6-'СЕТ СН'!$H$26</f>
        <v>2189.8766365300003</v>
      </c>
      <c r="Y124" s="36">
        <f>SUMIFS(СВЦЭМ!$D$39:$D$782,СВЦЭМ!$A$39:$A$782,$A124,СВЦЭМ!$B$39:$B$782,Y$119)+'СЕТ СН'!$H$14+СВЦЭМ!$D$10+'СЕТ СН'!$H$6-'СЕТ СН'!$H$26</f>
        <v>2245.3562792900002</v>
      </c>
    </row>
    <row r="125" spans="1:27" ht="15.75" x14ac:dyDescent="0.2">
      <c r="A125" s="35">
        <f t="shared" si="3"/>
        <v>45571</v>
      </c>
      <c r="B125" s="36">
        <f>SUMIFS(СВЦЭМ!$D$39:$D$782,СВЦЭМ!$A$39:$A$782,$A125,СВЦЭМ!$B$39:$B$782,B$119)+'СЕТ СН'!$H$14+СВЦЭМ!$D$10+'СЕТ СН'!$H$6-'СЕТ СН'!$H$26</f>
        <v>2331.20414983</v>
      </c>
      <c r="C125" s="36">
        <f>SUMIFS(СВЦЭМ!$D$39:$D$782,СВЦЭМ!$A$39:$A$782,$A125,СВЦЭМ!$B$39:$B$782,C$119)+'СЕТ СН'!$H$14+СВЦЭМ!$D$10+'СЕТ СН'!$H$6-'СЕТ СН'!$H$26</f>
        <v>2398.3975802699997</v>
      </c>
      <c r="D125" s="36">
        <f>SUMIFS(СВЦЭМ!$D$39:$D$782,СВЦЭМ!$A$39:$A$782,$A125,СВЦЭМ!$B$39:$B$782,D$119)+'СЕТ СН'!$H$14+СВЦЭМ!$D$10+'СЕТ СН'!$H$6-'СЕТ СН'!$H$26</f>
        <v>2508.5144327599996</v>
      </c>
      <c r="E125" s="36">
        <f>SUMIFS(СВЦЭМ!$D$39:$D$782,СВЦЭМ!$A$39:$A$782,$A125,СВЦЭМ!$B$39:$B$782,E$119)+'СЕТ СН'!$H$14+СВЦЭМ!$D$10+'СЕТ СН'!$H$6-'СЕТ СН'!$H$26</f>
        <v>2450.1531230599999</v>
      </c>
      <c r="F125" s="36">
        <f>SUMIFS(СВЦЭМ!$D$39:$D$782,СВЦЭМ!$A$39:$A$782,$A125,СВЦЭМ!$B$39:$B$782,F$119)+'СЕТ СН'!$H$14+СВЦЭМ!$D$10+'СЕТ СН'!$H$6-'СЕТ СН'!$H$26</f>
        <v>2399.7662388099998</v>
      </c>
      <c r="G125" s="36">
        <f>SUMIFS(СВЦЭМ!$D$39:$D$782,СВЦЭМ!$A$39:$A$782,$A125,СВЦЭМ!$B$39:$B$782,G$119)+'СЕТ СН'!$H$14+СВЦЭМ!$D$10+'СЕТ СН'!$H$6-'СЕТ СН'!$H$26</f>
        <v>2367.02331929</v>
      </c>
      <c r="H125" s="36">
        <f>SUMIFS(СВЦЭМ!$D$39:$D$782,СВЦЭМ!$A$39:$A$782,$A125,СВЦЭМ!$B$39:$B$782,H$119)+'СЕТ СН'!$H$14+СВЦЭМ!$D$10+'СЕТ СН'!$H$6-'СЕТ СН'!$H$26</f>
        <v>2335.3227789800003</v>
      </c>
      <c r="I125" s="36">
        <f>SUMIFS(СВЦЭМ!$D$39:$D$782,СВЦЭМ!$A$39:$A$782,$A125,СВЦЭМ!$B$39:$B$782,I$119)+'СЕТ СН'!$H$14+СВЦЭМ!$D$10+'СЕТ СН'!$H$6-'СЕТ СН'!$H$26</f>
        <v>2283.8911438200003</v>
      </c>
      <c r="J125" s="36">
        <f>SUMIFS(СВЦЭМ!$D$39:$D$782,СВЦЭМ!$A$39:$A$782,$A125,СВЦЭМ!$B$39:$B$782,J$119)+'СЕТ СН'!$H$14+СВЦЭМ!$D$10+'СЕТ СН'!$H$6-'СЕТ СН'!$H$26</f>
        <v>2154.5552206500001</v>
      </c>
      <c r="K125" s="36">
        <f>SUMIFS(СВЦЭМ!$D$39:$D$782,СВЦЭМ!$A$39:$A$782,$A125,СВЦЭМ!$B$39:$B$782,K$119)+'СЕТ СН'!$H$14+СВЦЭМ!$D$10+'СЕТ СН'!$H$6-'СЕТ СН'!$H$26</f>
        <v>2071.8112947700001</v>
      </c>
      <c r="L125" s="36">
        <f>SUMIFS(СВЦЭМ!$D$39:$D$782,СВЦЭМ!$A$39:$A$782,$A125,СВЦЭМ!$B$39:$B$782,L$119)+'СЕТ СН'!$H$14+СВЦЭМ!$D$10+'СЕТ СН'!$H$6-'СЕТ СН'!$H$26</f>
        <v>2047.24198821</v>
      </c>
      <c r="M125" s="36">
        <f>SUMIFS(СВЦЭМ!$D$39:$D$782,СВЦЭМ!$A$39:$A$782,$A125,СВЦЭМ!$B$39:$B$782,M$119)+'СЕТ СН'!$H$14+СВЦЭМ!$D$10+'СЕТ СН'!$H$6-'СЕТ СН'!$H$26</f>
        <v>2057.9962350599999</v>
      </c>
      <c r="N125" s="36">
        <f>SUMIFS(СВЦЭМ!$D$39:$D$782,СВЦЭМ!$A$39:$A$782,$A125,СВЦЭМ!$B$39:$B$782,N$119)+'СЕТ СН'!$H$14+СВЦЭМ!$D$10+'СЕТ СН'!$H$6-'СЕТ СН'!$H$26</f>
        <v>2076.09519654</v>
      </c>
      <c r="O125" s="36">
        <f>SUMIFS(СВЦЭМ!$D$39:$D$782,СВЦЭМ!$A$39:$A$782,$A125,СВЦЭМ!$B$39:$B$782,O$119)+'СЕТ СН'!$H$14+СВЦЭМ!$D$10+'СЕТ СН'!$H$6-'СЕТ СН'!$H$26</f>
        <v>2101.48722671</v>
      </c>
      <c r="P125" s="36">
        <f>SUMIFS(СВЦЭМ!$D$39:$D$782,СВЦЭМ!$A$39:$A$782,$A125,СВЦЭМ!$B$39:$B$782,P$119)+'СЕТ СН'!$H$14+СВЦЭМ!$D$10+'СЕТ СН'!$H$6-'СЕТ СН'!$H$26</f>
        <v>2111.8736476899999</v>
      </c>
      <c r="Q125" s="36">
        <f>SUMIFS(СВЦЭМ!$D$39:$D$782,СВЦЭМ!$A$39:$A$782,$A125,СВЦЭМ!$B$39:$B$782,Q$119)+'СЕТ СН'!$H$14+СВЦЭМ!$D$10+'СЕТ СН'!$H$6-'СЕТ СН'!$H$26</f>
        <v>2124.0923126600001</v>
      </c>
      <c r="R125" s="36">
        <f>SUMIFS(СВЦЭМ!$D$39:$D$782,СВЦЭМ!$A$39:$A$782,$A125,СВЦЭМ!$B$39:$B$782,R$119)+'СЕТ СН'!$H$14+СВЦЭМ!$D$10+'СЕТ СН'!$H$6-'СЕТ СН'!$H$26</f>
        <v>2117.8595946099999</v>
      </c>
      <c r="S125" s="36">
        <f>SUMIFS(СВЦЭМ!$D$39:$D$782,СВЦЭМ!$A$39:$A$782,$A125,СВЦЭМ!$B$39:$B$782,S$119)+'СЕТ СН'!$H$14+СВЦЭМ!$D$10+'СЕТ СН'!$H$6-'СЕТ СН'!$H$26</f>
        <v>2096.96770444</v>
      </c>
      <c r="T125" s="36">
        <f>SUMIFS(СВЦЭМ!$D$39:$D$782,СВЦЭМ!$A$39:$A$782,$A125,СВЦЭМ!$B$39:$B$782,T$119)+'СЕТ СН'!$H$14+СВЦЭМ!$D$10+'СЕТ СН'!$H$6-'СЕТ СН'!$H$26</f>
        <v>2102.02472962</v>
      </c>
      <c r="U125" s="36">
        <f>SUMIFS(СВЦЭМ!$D$39:$D$782,СВЦЭМ!$A$39:$A$782,$A125,СВЦЭМ!$B$39:$B$782,U$119)+'СЕТ СН'!$H$14+СВЦЭМ!$D$10+'СЕТ СН'!$H$6-'СЕТ СН'!$H$26</f>
        <v>2037.5225557399999</v>
      </c>
      <c r="V125" s="36">
        <f>SUMIFS(СВЦЭМ!$D$39:$D$782,СВЦЭМ!$A$39:$A$782,$A125,СВЦЭМ!$B$39:$B$782,V$119)+'СЕТ СН'!$H$14+СВЦЭМ!$D$10+'СЕТ СН'!$H$6-'СЕТ СН'!$H$26</f>
        <v>2039.88282417</v>
      </c>
      <c r="W125" s="36">
        <f>SUMIFS(СВЦЭМ!$D$39:$D$782,СВЦЭМ!$A$39:$A$782,$A125,СВЦЭМ!$B$39:$B$782,W$119)+'СЕТ СН'!$H$14+СВЦЭМ!$D$10+'СЕТ СН'!$H$6-'СЕТ СН'!$H$26</f>
        <v>2052.52722154</v>
      </c>
      <c r="X125" s="36">
        <f>SUMIFS(СВЦЭМ!$D$39:$D$782,СВЦЭМ!$A$39:$A$782,$A125,СВЦЭМ!$B$39:$B$782,X$119)+'СЕТ СН'!$H$14+СВЦЭМ!$D$10+'СЕТ СН'!$H$6-'СЕТ СН'!$H$26</f>
        <v>2127.5146758199999</v>
      </c>
      <c r="Y125" s="36">
        <f>SUMIFS(СВЦЭМ!$D$39:$D$782,СВЦЭМ!$A$39:$A$782,$A125,СВЦЭМ!$B$39:$B$782,Y$119)+'СЕТ СН'!$H$14+СВЦЭМ!$D$10+'СЕТ СН'!$H$6-'СЕТ СН'!$H$26</f>
        <v>2216.1047166600001</v>
      </c>
    </row>
    <row r="126" spans="1:27" ht="15.75" x14ac:dyDescent="0.2">
      <c r="A126" s="35">
        <f t="shared" si="3"/>
        <v>45572</v>
      </c>
      <c r="B126" s="36">
        <f>SUMIFS(СВЦЭМ!$D$39:$D$782,СВЦЭМ!$A$39:$A$782,$A126,СВЦЭМ!$B$39:$B$782,B$119)+'СЕТ СН'!$H$14+СВЦЭМ!$D$10+'СЕТ СН'!$H$6-'СЕТ СН'!$H$26</f>
        <v>2206.3960726200003</v>
      </c>
      <c r="C126" s="36">
        <f>SUMIFS(СВЦЭМ!$D$39:$D$782,СВЦЭМ!$A$39:$A$782,$A126,СВЦЭМ!$B$39:$B$782,C$119)+'СЕТ СН'!$H$14+СВЦЭМ!$D$10+'СЕТ СН'!$H$6-'СЕТ СН'!$H$26</f>
        <v>2279.74826183</v>
      </c>
      <c r="D126" s="36">
        <f>SUMIFS(СВЦЭМ!$D$39:$D$782,СВЦЭМ!$A$39:$A$782,$A126,СВЦЭМ!$B$39:$B$782,D$119)+'СЕТ СН'!$H$14+СВЦЭМ!$D$10+'СЕТ СН'!$H$6-'СЕТ СН'!$H$26</f>
        <v>2342.9544531300003</v>
      </c>
      <c r="E126" s="36">
        <f>SUMIFS(СВЦЭМ!$D$39:$D$782,СВЦЭМ!$A$39:$A$782,$A126,СВЦЭМ!$B$39:$B$782,E$119)+'СЕТ СН'!$H$14+СВЦЭМ!$D$10+'СЕТ СН'!$H$6-'СЕТ СН'!$H$26</f>
        <v>2318.2241834599999</v>
      </c>
      <c r="F126" s="36">
        <f>SUMIFS(СВЦЭМ!$D$39:$D$782,СВЦЭМ!$A$39:$A$782,$A126,СВЦЭМ!$B$39:$B$782,F$119)+'СЕТ СН'!$H$14+СВЦЭМ!$D$10+'СЕТ СН'!$H$6-'СЕТ СН'!$H$26</f>
        <v>2326.51308672</v>
      </c>
      <c r="G126" s="36">
        <f>SUMIFS(СВЦЭМ!$D$39:$D$782,СВЦЭМ!$A$39:$A$782,$A126,СВЦЭМ!$B$39:$B$782,G$119)+'СЕТ СН'!$H$14+СВЦЭМ!$D$10+'СЕТ СН'!$H$6-'СЕТ СН'!$H$26</f>
        <v>2298.9881146400003</v>
      </c>
      <c r="H126" s="36">
        <f>SUMIFS(СВЦЭМ!$D$39:$D$782,СВЦЭМ!$A$39:$A$782,$A126,СВЦЭМ!$B$39:$B$782,H$119)+'СЕТ СН'!$H$14+СВЦЭМ!$D$10+'СЕТ СН'!$H$6-'СЕТ СН'!$H$26</f>
        <v>2222.9567240700003</v>
      </c>
      <c r="I126" s="36">
        <f>SUMIFS(СВЦЭМ!$D$39:$D$782,СВЦЭМ!$A$39:$A$782,$A126,СВЦЭМ!$B$39:$B$782,I$119)+'СЕТ СН'!$H$14+СВЦЭМ!$D$10+'СЕТ СН'!$H$6-'СЕТ СН'!$H$26</f>
        <v>2123.11709432</v>
      </c>
      <c r="J126" s="36">
        <f>SUMIFS(СВЦЭМ!$D$39:$D$782,СВЦЭМ!$A$39:$A$782,$A126,СВЦЭМ!$B$39:$B$782,J$119)+'СЕТ СН'!$H$14+СВЦЭМ!$D$10+'СЕТ СН'!$H$6-'СЕТ СН'!$H$26</f>
        <v>2090.5924923100001</v>
      </c>
      <c r="K126" s="36">
        <f>SUMIFS(СВЦЭМ!$D$39:$D$782,СВЦЭМ!$A$39:$A$782,$A126,СВЦЭМ!$B$39:$B$782,K$119)+'СЕТ СН'!$H$14+СВЦЭМ!$D$10+'СЕТ СН'!$H$6-'СЕТ СН'!$H$26</f>
        <v>2043.09309237</v>
      </c>
      <c r="L126" s="36">
        <f>SUMIFS(СВЦЭМ!$D$39:$D$782,СВЦЭМ!$A$39:$A$782,$A126,СВЦЭМ!$B$39:$B$782,L$119)+'СЕТ СН'!$H$14+СВЦЭМ!$D$10+'СЕТ СН'!$H$6-'СЕТ СН'!$H$26</f>
        <v>2037.6673767499999</v>
      </c>
      <c r="M126" s="36">
        <f>SUMIFS(СВЦЭМ!$D$39:$D$782,СВЦЭМ!$A$39:$A$782,$A126,СВЦЭМ!$B$39:$B$782,M$119)+'СЕТ СН'!$H$14+СВЦЭМ!$D$10+'СЕТ СН'!$H$6-'СЕТ СН'!$H$26</f>
        <v>2098.2064132800001</v>
      </c>
      <c r="N126" s="36">
        <f>SUMIFS(СВЦЭМ!$D$39:$D$782,СВЦЭМ!$A$39:$A$782,$A126,СВЦЭМ!$B$39:$B$782,N$119)+'СЕТ СН'!$H$14+СВЦЭМ!$D$10+'СЕТ СН'!$H$6-'СЕТ СН'!$H$26</f>
        <v>2101.3619093100001</v>
      </c>
      <c r="O126" s="36">
        <f>SUMIFS(СВЦЭМ!$D$39:$D$782,СВЦЭМ!$A$39:$A$782,$A126,СВЦЭМ!$B$39:$B$782,O$119)+'СЕТ СН'!$H$14+СВЦЭМ!$D$10+'СЕТ СН'!$H$6-'СЕТ СН'!$H$26</f>
        <v>2090.6130268800002</v>
      </c>
      <c r="P126" s="36">
        <f>SUMIFS(СВЦЭМ!$D$39:$D$782,СВЦЭМ!$A$39:$A$782,$A126,СВЦЭМ!$B$39:$B$782,P$119)+'СЕТ СН'!$H$14+СВЦЭМ!$D$10+'СЕТ СН'!$H$6-'СЕТ СН'!$H$26</f>
        <v>2092.6188336999999</v>
      </c>
      <c r="Q126" s="36">
        <f>SUMIFS(СВЦЭМ!$D$39:$D$782,СВЦЭМ!$A$39:$A$782,$A126,СВЦЭМ!$B$39:$B$782,Q$119)+'СЕТ СН'!$H$14+СВЦЭМ!$D$10+'СЕТ СН'!$H$6-'СЕТ СН'!$H$26</f>
        <v>2125.5673637899999</v>
      </c>
      <c r="R126" s="36">
        <f>SUMIFS(СВЦЭМ!$D$39:$D$782,СВЦЭМ!$A$39:$A$782,$A126,СВЦЭМ!$B$39:$B$782,R$119)+'СЕТ СН'!$H$14+СВЦЭМ!$D$10+'СЕТ СН'!$H$6-'СЕТ СН'!$H$26</f>
        <v>2109.2487272600001</v>
      </c>
      <c r="S126" s="36">
        <f>SUMIFS(СВЦЭМ!$D$39:$D$782,СВЦЭМ!$A$39:$A$782,$A126,СВЦЭМ!$B$39:$B$782,S$119)+'СЕТ СН'!$H$14+СВЦЭМ!$D$10+'СЕТ СН'!$H$6-'СЕТ СН'!$H$26</f>
        <v>2068.38646853</v>
      </c>
      <c r="T126" s="36">
        <f>SUMIFS(СВЦЭМ!$D$39:$D$782,СВЦЭМ!$A$39:$A$782,$A126,СВЦЭМ!$B$39:$B$782,T$119)+'СЕТ СН'!$H$14+СВЦЭМ!$D$10+'СЕТ СН'!$H$6-'СЕТ СН'!$H$26</f>
        <v>2037.3702892599999</v>
      </c>
      <c r="U126" s="36">
        <f>SUMIFS(СВЦЭМ!$D$39:$D$782,СВЦЭМ!$A$39:$A$782,$A126,СВЦЭМ!$B$39:$B$782,U$119)+'СЕТ СН'!$H$14+СВЦЭМ!$D$10+'СЕТ СН'!$H$6-'СЕТ СН'!$H$26</f>
        <v>1967.5572577799999</v>
      </c>
      <c r="V126" s="36">
        <f>SUMIFS(СВЦЭМ!$D$39:$D$782,СВЦЭМ!$A$39:$A$782,$A126,СВЦЭМ!$B$39:$B$782,V$119)+'СЕТ СН'!$H$14+СВЦЭМ!$D$10+'СЕТ СН'!$H$6-'СЕТ СН'!$H$26</f>
        <v>1982.5909365699999</v>
      </c>
      <c r="W126" s="36">
        <f>SUMIFS(СВЦЭМ!$D$39:$D$782,СВЦЭМ!$A$39:$A$782,$A126,СВЦЭМ!$B$39:$B$782,W$119)+'СЕТ СН'!$H$14+СВЦЭМ!$D$10+'СЕТ СН'!$H$6-'СЕТ СН'!$H$26</f>
        <v>2009.6816762599999</v>
      </c>
      <c r="X126" s="36">
        <f>SUMIFS(СВЦЭМ!$D$39:$D$782,СВЦЭМ!$A$39:$A$782,$A126,СВЦЭМ!$B$39:$B$782,X$119)+'СЕТ СН'!$H$14+СВЦЭМ!$D$10+'СЕТ СН'!$H$6-'СЕТ СН'!$H$26</f>
        <v>2092.3831894700002</v>
      </c>
      <c r="Y126" s="36">
        <f>SUMIFS(СВЦЭМ!$D$39:$D$782,СВЦЭМ!$A$39:$A$782,$A126,СВЦЭМ!$B$39:$B$782,Y$119)+'СЕТ СН'!$H$14+СВЦЭМ!$D$10+'СЕТ СН'!$H$6-'СЕТ СН'!$H$26</f>
        <v>2136.0381878500002</v>
      </c>
    </row>
    <row r="127" spans="1:27" ht="15.75" x14ac:dyDescent="0.2">
      <c r="A127" s="35">
        <f t="shared" si="3"/>
        <v>45573</v>
      </c>
      <c r="B127" s="36">
        <f>SUMIFS(СВЦЭМ!$D$39:$D$782,СВЦЭМ!$A$39:$A$782,$A127,СВЦЭМ!$B$39:$B$782,B$119)+'СЕТ СН'!$H$14+СВЦЭМ!$D$10+'СЕТ СН'!$H$6-'СЕТ СН'!$H$26</f>
        <v>2254.5930025100001</v>
      </c>
      <c r="C127" s="36">
        <f>SUMIFS(СВЦЭМ!$D$39:$D$782,СВЦЭМ!$A$39:$A$782,$A127,СВЦЭМ!$B$39:$B$782,C$119)+'СЕТ СН'!$H$14+СВЦЭМ!$D$10+'СЕТ СН'!$H$6-'СЕТ СН'!$H$26</f>
        <v>2316.6342720800003</v>
      </c>
      <c r="D127" s="36">
        <f>SUMIFS(СВЦЭМ!$D$39:$D$782,СВЦЭМ!$A$39:$A$782,$A127,СВЦЭМ!$B$39:$B$782,D$119)+'СЕТ СН'!$H$14+СВЦЭМ!$D$10+'СЕТ СН'!$H$6-'СЕТ СН'!$H$26</f>
        <v>2342.51470926</v>
      </c>
      <c r="E127" s="36">
        <f>SUMIFS(СВЦЭМ!$D$39:$D$782,СВЦЭМ!$A$39:$A$782,$A127,СВЦЭМ!$B$39:$B$782,E$119)+'СЕТ СН'!$H$14+СВЦЭМ!$D$10+'СЕТ СН'!$H$6-'СЕТ СН'!$H$26</f>
        <v>2334.4623701599999</v>
      </c>
      <c r="F127" s="36">
        <f>SUMIFS(СВЦЭМ!$D$39:$D$782,СВЦЭМ!$A$39:$A$782,$A127,СВЦЭМ!$B$39:$B$782,F$119)+'СЕТ СН'!$H$14+СВЦЭМ!$D$10+'СЕТ СН'!$H$6-'СЕТ СН'!$H$26</f>
        <v>2332.2607587000002</v>
      </c>
      <c r="G127" s="36">
        <f>SUMIFS(СВЦЭМ!$D$39:$D$782,СВЦЭМ!$A$39:$A$782,$A127,СВЦЭМ!$B$39:$B$782,G$119)+'СЕТ СН'!$H$14+СВЦЭМ!$D$10+'СЕТ СН'!$H$6-'СЕТ СН'!$H$26</f>
        <v>2309.5422912500003</v>
      </c>
      <c r="H127" s="36">
        <f>SUMIFS(СВЦЭМ!$D$39:$D$782,СВЦЭМ!$A$39:$A$782,$A127,СВЦЭМ!$B$39:$B$782,H$119)+'СЕТ СН'!$H$14+СВЦЭМ!$D$10+'СЕТ СН'!$H$6-'СЕТ СН'!$H$26</f>
        <v>2234.8246582800002</v>
      </c>
      <c r="I127" s="36">
        <f>SUMIFS(СВЦЭМ!$D$39:$D$782,СВЦЭМ!$A$39:$A$782,$A127,СВЦЭМ!$B$39:$B$782,I$119)+'СЕТ СН'!$H$14+СВЦЭМ!$D$10+'СЕТ СН'!$H$6-'СЕТ СН'!$H$26</f>
        <v>2092.7807737200001</v>
      </c>
      <c r="J127" s="36">
        <f>SUMIFS(СВЦЭМ!$D$39:$D$782,СВЦЭМ!$A$39:$A$782,$A127,СВЦЭМ!$B$39:$B$782,J$119)+'СЕТ СН'!$H$14+СВЦЭМ!$D$10+'СЕТ СН'!$H$6-'СЕТ СН'!$H$26</f>
        <v>2050.54442083</v>
      </c>
      <c r="K127" s="36">
        <f>SUMIFS(СВЦЭМ!$D$39:$D$782,СВЦЭМ!$A$39:$A$782,$A127,СВЦЭМ!$B$39:$B$782,K$119)+'СЕТ СН'!$H$14+СВЦЭМ!$D$10+'СЕТ СН'!$H$6-'СЕТ СН'!$H$26</f>
        <v>2071.7997147400001</v>
      </c>
      <c r="L127" s="36">
        <f>SUMIFS(СВЦЭМ!$D$39:$D$782,СВЦЭМ!$A$39:$A$782,$A127,СВЦЭМ!$B$39:$B$782,L$119)+'СЕТ СН'!$H$14+СВЦЭМ!$D$10+'СЕТ СН'!$H$6-'СЕТ СН'!$H$26</f>
        <v>2019.5754742500001</v>
      </c>
      <c r="M127" s="36">
        <f>SUMIFS(СВЦЭМ!$D$39:$D$782,СВЦЭМ!$A$39:$A$782,$A127,СВЦЭМ!$B$39:$B$782,M$119)+'СЕТ СН'!$H$14+СВЦЭМ!$D$10+'СЕТ СН'!$H$6-'СЕТ СН'!$H$26</f>
        <v>2037.50511319</v>
      </c>
      <c r="N127" s="36">
        <f>SUMIFS(СВЦЭМ!$D$39:$D$782,СВЦЭМ!$A$39:$A$782,$A127,СВЦЭМ!$B$39:$B$782,N$119)+'СЕТ СН'!$H$14+СВЦЭМ!$D$10+'СЕТ СН'!$H$6-'СЕТ СН'!$H$26</f>
        <v>2066.6491758000002</v>
      </c>
      <c r="O127" s="36">
        <f>SUMIFS(СВЦЭМ!$D$39:$D$782,СВЦЭМ!$A$39:$A$782,$A127,СВЦЭМ!$B$39:$B$782,O$119)+'СЕТ СН'!$H$14+СВЦЭМ!$D$10+'СЕТ СН'!$H$6-'СЕТ СН'!$H$26</f>
        <v>2037.50536261</v>
      </c>
      <c r="P127" s="36">
        <f>SUMIFS(СВЦЭМ!$D$39:$D$782,СВЦЭМ!$A$39:$A$782,$A127,СВЦЭМ!$B$39:$B$782,P$119)+'СЕТ СН'!$H$14+СВЦЭМ!$D$10+'СЕТ СН'!$H$6-'СЕТ СН'!$H$26</f>
        <v>2049.67761092</v>
      </c>
      <c r="Q127" s="36">
        <f>SUMIFS(СВЦЭМ!$D$39:$D$782,СВЦЭМ!$A$39:$A$782,$A127,СВЦЭМ!$B$39:$B$782,Q$119)+'СЕТ СН'!$H$14+СВЦЭМ!$D$10+'СЕТ СН'!$H$6-'СЕТ СН'!$H$26</f>
        <v>2080.36004129</v>
      </c>
      <c r="R127" s="36">
        <f>SUMIFS(СВЦЭМ!$D$39:$D$782,СВЦЭМ!$A$39:$A$782,$A127,СВЦЭМ!$B$39:$B$782,R$119)+'СЕТ СН'!$H$14+СВЦЭМ!$D$10+'СЕТ СН'!$H$6-'СЕТ СН'!$H$26</f>
        <v>2075.1247142000002</v>
      </c>
      <c r="S127" s="36">
        <f>SUMIFS(СВЦЭМ!$D$39:$D$782,СВЦЭМ!$A$39:$A$782,$A127,СВЦЭМ!$B$39:$B$782,S$119)+'СЕТ СН'!$H$14+СВЦЭМ!$D$10+'СЕТ СН'!$H$6-'СЕТ СН'!$H$26</f>
        <v>2054.1873383400002</v>
      </c>
      <c r="T127" s="36">
        <f>SUMIFS(СВЦЭМ!$D$39:$D$782,СВЦЭМ!$A$39:$A$782,$A127,СВЦЭМ!$B$39:$B$782,T$119)+'СЕТ СН'!$H$14+СВЦЭМ!$D$10+'СЕТ СН'!$H$6-'СЕТ СН'!$H$26</f>
        <v>2036.50536173</v>
      </c>
      <c r="U127" s="36">
        <f>SUMIFS(СВЦЭМ!$D$39:$D$782,СВЦЭМ!$A$39:$A$782,$A127,СВЦЭМ!$B$39:$B$782,U$119)+'СЕТ СН'!$H$14+СВЦЭМ!$D$10+'СЕТ СН'!$H$6-'СЕТ СН'!$H$26</f>
        <v>2010.55414888</v>
      </c>
      <c r="V127" s="36">
        <f>SUMIFS(СВЦЭМ!$D$39:$D$782,СВЦЭМ!$A$39:$A$782,$A127,СВЦЭМ!$B$39:$B$782,V$119)+'СЕТ СН'!$H$14+СВЦЭМ!$D$10+'СЕТ СН'!$H$6-'СЕТ СН'!$H$26</f>
        <v>2008.3909672699999</v>
      </c>
      <c r="W127" s="36">
        <f>SUMIFS(СВЦЭМ!$D$39:$D$782,СВЦЭМ!$A$39:$A$782,$A127,СВЦЭМ!$B$39:$B$782,W$119)+'СЕТ СН'!$H$14+СВЦЭМ!$D$10+'СЕТ СН'!$H$6-'СЕТ СН'!$H$26</f>
        <v>2041.4055304799999</v>
      </c>
      <c r="X127" s="36">
        <f>SUMIFS(СВЦЭМ!$D$39:$D$782,СВЦЭМ!$A$39:$A$782,$A127,СВЦЭМ!$B$39:$B$782,X$119)+'СЕТ СН'!$H$14+СВЦЭМ!$D$10+'СЕТ СН'!$H$6-'СЕТ СН'!$H$26</f>
        <v>2110.0376597899999</v>
      </c>
      <c r="Y127" s="36">
        <f>SUMIFS(СВЦЭМ!$D$39:$D$782,СВЦЭМ!$A$39:$A$782,$A127,СВЦЭМ!$B$39:$B$782,Y$119)+'СЕТ СН'!$H$14+СВЦЭМ!$D$10+'СЕТ СН'!$H$6-'СЕТ СН'!$H$26</f>
        <v>2176.1350558700001</v>
      </c>
    </row>
    <row r="128" spans="1:27" ht="15.75" x14ac:dyDescent="0.2">
      <c r="A128" s="35">
        <f t="shared" si="3"/>
        <v>45574</v>
      </c>
      <c r="B128" s="36">
        <f>SUMIFS(СВЦЭМ!$D$39:$D$782,СВЦЭМ!$A$39:$A$782,$A128,СВЦЭМ!$B$39:$B$782,B$119)+'СЕТ СН'!$H$14+СВЦЭМ!$D$10+'СЕТ СН'!$H$6-'СЕТ СН'!$H$26</f>
        <v>2222.0407165500001</v>
      </c>
      <c r="C128" s="36">
        <f>SUMIFS(СВЦЭМ!$D$39:$D$782,СВЦЭМ!$A$39:$A$782,$A128,СВЦЭМ!$B$39:$B$782,C$119)+'СЕТ СН'!$H$14+СВЦЭМ!$D$10+'СЕТ СН'!$H$6-'СЕТ СН'!$H$26</f>
        <v>2315.2556001799999</v>
      </c>
      <c r="D128" s="36">
        <f>SUMIFS(СВЦЭМ!$D$39:$D$782,СВЦЭМ!$A$39:$A$782,$A128,СВЦЭМ!$B$39:$B$782,D$119)+'СЕТ СН'!$H$14+СВЦЭМ!$D$10+'СЕТ СН'!$H$6-'СЕТ СН'!$H$26</f>
        <v>2359.4874302100002</v>
      </c>
      <c r="E128" s="36">
        <f>SUMIFS(СВЦЭМ!$D$39:$D$782,СВЦЭМ!$A$39:$A$782,$A128,СВЦЭМ!$B$39:$B$782,E$119)+'СЕТ СН'!$H$14+СВЦЭМ!$D$10+'СЕТ СН'!$H$6-'СЕТ СН'!$H$26</f>
        <v>2386.9474590499999</v>
      </c>
      <c r="F128" s="36">
        <f>SUMIFS(СВЦЭМ!$D$39:$D$782,СВЦЭМ!$A$39:$A$782,$A128,СВЦЭМ!$B$39:$B$782,F$119)+'СЕТ СН'!$H$14+СВЦЭМ!$D$10+'СЕТ СН'!$H$6-'СЕТ СН'!$H$26</f>
        <v>2377.4349139599999</v>
      </c>
      <c r="G128" s="36">
        <f>SUMIFS(СВЦЭМ!$D$39:$D$782,СВЦЭМ!$A$39:$A$782,$A128,СВЦЭМ!$B$39:$B$782,G$119)+'СЕТ СН'!$H$14+СВЦЭМ!$D$10+'СЕТ СН'!$H$6-'СЕТ СН'!$H$26</f>
        <v>2336.98859868</v>
      </c>
      <c r="H128" s="36">
        <f>SUMIFS(СВЦЭМ!$D$39:$D$782,СВЦЭМ!$A$39:$A$782,$A128,СВЦЭМ!$B$39:$B$782,H$119)+'СЕТ СН'!$H$14+СВЦЭМ!$D$10+'СЕТ СН'!$H$6-'СЕТ СН'!$H$26</f>
        <v>2258.2032900100003</v>
      </c>
      <c r="I128" s="36">
        <f>SUMIFS(СВЦЭМ!$D$39:$D$782,СВЦЭМ!$A$39:$A$782,$A128,СВЦЭМ!$B$39:$B$782,I$119)+'СЕТ СН'!$H$14+СВЦЭМ!$D$10+'СЕТ СН'!$H$6-'СЕТ СН'!$H$26</f>
        <v>2227.3266637300003</v>
      </c>
      <c r="J128" s="36">
        <f>SUMIFS(СВЦЭМ!$D$39:$D$782,СВЦЭМ!$A$39:$A$782,$A128,СВЦЭМ!$B$39:$B$782,J$119)+'СЕТ СН'!$H$14+СВЦЭМ!$D$10+'СЕТ СН'!$H$6-'СЕТ СН'!$H$26</f>
        <v>2126.5295310300003</v>
      </c>
      <c r="K128" s="36">
        <f>SUMIFS(СВЦЭМ!$D$39:$D$782,СВЦЭМ!$A$39:$A$782,$A128,СВЦЭМ!$B$39:$B$782,K$119)+'СЕТ СН'!$H$14+СВЦЭМ!$D$10+'СЕТ СН'!$H$6-'СЕТ СН'!$H$26</f>
        <v>2115.9032430900002</v>
      </c>
      <c r="L128" s="36">
        <f>SUMIFS(СВЦЭМ!$D$39:$D$782,СВЦЭМ!$A$39:$A$782,$A128,СВЦЭМ!$B$39:$B$782,L$119)+'СЕТ СН'!$H$14+СВЦЭМ!$D$10+'СЕТ СН'!$H$6-'СЕТ СН'!$H$26</f>
        <v>2099.2438274700003</v>
      </c>
      <c r="M128" s="36">
        <f>SUMIFS(СВЦЭМ!$D$39:$D$782,СВЦЭМ!$A$39:$A$782,$A128,СВЦЭМ!$B$39:$B$782,M$119)+'СЕТ СН'!$H$14+СВЦЭМ!$D$10+'СЕТ СН'!$H$6-'СЕТ СН'!$H$26</f>
        <v>2121.8360705999999</v>
      </c>
      <c r="N128" s="36">
        <f>SUMIFS(СВЦЭМ!$D$39:$D$782,СВЦЭМ!$A$39:$A$782,$A128,СВЦЭМ!$B$39:$B$782,N$119)+'СЕТ СН'!$H$14+СВЦЭМ!$D$10+'СЕТ СН'!$H$6-'СЕТ СН'!$H$26</f>
        <v>2153.0849649699999</v>
      </c>
      <c r="O128" s="36">
        <f>SUMIFS(СВЦЭМ!$D$39:$D$782,СВЦЭМ!$A$39:$A$782,$A128,СВЦЭМ!$B$39:$B$782,O$119)+'СЕТ СН'!$H$14+СВЦЭМ!$D$10+'СЕТ СН'!$H$6-'СЕТ СН'!$H$26</f>
        <v>2143.5738486</v>
      </c>
      <c r="P128" s="36">
        <f>SUMIFS(СВЦЭМ!$D$39:$D$782,СВЦЭМ!$A$39:$A$782,$A128,СВЦЭМ!$B$39:$B$782,P$119)+'СЕТ СН'!$H$14+СВЦЭМ!$D$10+'СЕТ СН'!$H$6-'СЕТ СН'!$H$26</f>
        <v>2131.8153697600001</v>
      </c>
      <c r="Q128" s="36">
        <f>SUMIFS(СВЦЭМ!$D$39:$D$782,СВЦЭМ!$A$39:$A$782,$A128,СВЦЭМ!$B$39:$B$782,Q$119)+'СЕТ СН'!$H$14+СВЦЭМ!$D$10+'СЕТ СН'!$H$6-'СЕТ СН'!$H$26</f>
        <v>2167.3077685900003</v>
      </c>
      <c r="R128" s="36">
        <f>SUMIFS(СВЦЭМ!$D$39:$D$782,СВЦЭМ!$A$39:$A$782,$A128,СВЦЭМ!$B$39:$B$782,R$119)+'СЕТ СН'!$H$14+СВЦЭМ!$D$10+'СЕТ СН'!$H$6-'СЕТ СН'!$H$26</f>
        <v>2161.7827861800001</v>
      </c>
      <c r="S128" s="36">
        <f>SUMIFS(СВЦЭМ!$D$39:$D$782,СВЦЭМ!$A$39:$A$782,$A128,СВЦЭМ!$B$39:$B$782,S$119)+'СЕТ СН'!$H$14+СВЦЭМ!$D$10+'СЕТ СН'!$H$6-'СЕТ СН'!$H$26</f>
        <v>2144.4294458100003</v>
      </c>
      <c r="T128" s="36">
        <f>SUMIFS(СВЦЭМ!$D$39:$D$782,СВЦЭМ!$A$39:$A$782,$A128,СВЦЭМ!$B$39:$B$782,T$119)+'СЕТ СН'!$H$14+СВЦЭМ!$D$10+'СЕТ СН'!$H$6-'СЕТ СН'!$H$26</f>
        <v>2142.4581837000001</v>
      </c>
      <c r="U128" s="36">
        <f>SUMIFS(СВЦЭМ!$D$39:$D$782,СВЦЭМ!$A$39:$A$782,$A128,СВЦЭМ!$B$39:$B$782,U$119)+'СЕТ СН'!$H$14+СВЦЭМ!$D$10+'СЕТ СН'!$H$6-'СЕТ СН'!$H$26</f>
        <v>2144.7362200299999</v>
      </c>
      <c r="V128" s="36">
        <f>SUMIFS(СВЦЭМ!$D$39:$D$782,СВЦЭМ!$A$39:$A$782,$A128,СВЦЭМ!$B$39:$B$782,V$119)+'СЕТ СН'!$H$14+СВЦЭМ!$D$10+'СЕТ СН'!$H$6-'СЕТ СН'!$H$26</f>
        <v>2158.2607805500002</v>
      </c>
      <c r="W128" s="36">
        <f>SUMIFS(СВЦЭМ!$D$39:$D$782,СВЦЭМ!$A$39:$A$782,$A128,СВЦЭМ!$B$39:$B$782,W$119)+'СЕТ СН'!$H$14+СВЦЭМ!$D$10+'СЕТ СН'!$H$6-'СЕТ СН'!$H$26</f>
        <v>2178.9819139700003</v>
      </c>
      <c r="X128" s="36">
        <f>SUMIFS(СВЦЭМ!$D$39:$D$782,СВЦЭМ!$A$39:$A$782,$A128,СВЦЭМ!$B$39:$B$782,X$119)+'СЕТ СН'!$H$14+СВЦЭМ!$D$10+'СЕТ СН'!$H$6-'СЕТ СН'!$H$26</f>
        <v>2258.4140602400003</v>
      </c>
      <c r="Y128" s="36">
        <f>SUMIFS(СВЦЭМ!$D$39:$D$782,СВЦЭМ!$A$39:$A$782,$A128,СВЦЭМ!$B$39:$B$782,Y$119)+'СЕТ СН'!$H$14+СВЦЭМ!$D$10+'СЕТ СН'!$H$6-'СЕТ СН'!$H$26</f>
        <v>2317.6154483200003</v>
      </c>
    </row>
    <row r="129" spans="1:25" ht="15.75" x14ac:dyDescent="0.2">
      <c r="A129" s="35">
        <f t="shared" si="3"/>
        <v>45575</v>
      </c>
      <c r="B129" s="36">
        <f>SUMIFS(СВЦЭМ!$D$39:$D$782,СВЦЭМ!$A$39:$A$782,$A129,СВЦЭМ!$B$39:$B$782,B$119)+'СЕТ СН'!$H$14+СВЦЭМ!$D$10+'СЕТ СН'!$H$6-'СЕТ СН'!$H$26</f>
        <v>2294.1919908499999</v>
      </c>
      <c r="C129" s="36">
        <f>SUMIFS(СВЦЭМ!$D$39:$D$782,СВЦЭМ!$A$39:$A$782,$A129,СВЦЭМ!$B$39:$B$782,C$119)+'СЕТ СН'!$H$14+СВЦЭМ!$D$10+'СЕТ СН'!$H$6-'СЕТ СН'!$H$26</f>
        <v>2335.3851020800003</v>
      </c>
      <c r="D129" s="36">
        <f>SUMIFS(СВЦЭМ!$D$39:$D$782,СВЦЭМ!$A$39:$A$782,$A129,СВЦЭМ!$B$39:$B$782,D$119)+'СЕТ СН'!$H$14+СВЦЭМ!$D$10+'СЕТ СН'!$H$6-'СЕТ СН'!$H$26</f>
        <v>2319.0478704800003</v>
      </c>
      <c r="E129" s="36">
        <f>SUMIFS(СВЦЭМ!$D$39:$D$782,СВЦЭМ!$A$39:$A$782,$A129,СВЦЭМ!$B$39:$B$782,E$119)+'СЕТ СН'!$H$14+СВЦЭМ!$D$10+'СЕТ СН'!$H$6-'СЕТ СН'!$H$26</f>
        <v>2324.3110421400002</v>
      </c>
      <c r="F129" s="36">
        <f>SUMIFS(СВЦЭМ!$D$39:$D$782,СВЦЭМ!$A$39:$A$782,$A129,СВЦЭМ!$B$39:$B$782,F$119)+'СЕТ СН'!$H$14+СВЦЭМ!$D$10+'СЕТ СН'!$H$6-'СЕТ СН'!$H$26</f>
        <v>2331.7195824600003</v>
      </c>
      <c r="G129" s="36">
        <f>SUMIFS(СВЦЭМ!$D$39:$D$782,СВЦЭМ!$A$39:$A$782,$A129,СВЦЭМ!$B$39:$B$782,G$119)+'СЕТ СН'!$H$14+СВЦЭМ!$D$10+'СЕТ СН'!$H$6-'СЕТ СН'!$H$26</f>
        <v>2299.9696065600001</v>
      </c>
      <c r="H129" s="36">
        <f>SUMIFS(СВЦЭМ!$D$39:$D$782,СВЦЭМ!$A$39:$A$782,$A129,СВЦЭМ!$B$39:$B$782,H$119)+'СЕТ СН'!$H$14+СВЦЭМ!$D$10+'СЕТ СН'!$H$6-'СЕТ СН'!$H$26</f>
        <v>2194.5279279599999</v>
      </c>
      <c r="I129" s="36">
        <f>SUMIFS(СВЦЭМ!$D$39:$D$782,СВЦЭМ!$A$39:$A$782,$A129,СВЦЭМ!$B$39:$B$782,I$119)+'СЕТ СН'!$H$14+СВЦЭМ!$D$10+'СЕТ СН'!$H$6-'СЕТ СН'!$H$26</f>
        <v>2097.5487709100003</v>
      </c>
      <c r="J129" s="36">
        <f>SUMIFS(СВЦЭМ!$D$39:$D$782,СВЦЭМ!$A$39:$A$782,$A129,СВЦЭМ!$B$39:$B$782,J$119)+'СЕТ СН'!$H$14+СВЦЭМ!$D$10+'СЕТ СН'!$H$6-'СЕТ СН'!$H$26</f>
        <v>2054.4242813800001</v>
      </c>
      <c r="K129" s="36">
        <f>SUMIFS(СВЦЭМ!$D$39:$D$782,СВЦЭМ!$A$39:$A$782,$A129,СВЦЭМ!$B$39:$B$782,K$119)+'СЕТ СН'!$H$14+СВЦЭМ!$D$10+'СЕТ СН'!$H$6-'СЕТ СН'!$H$26</f>
        <v>2044.41692003</v>
      </c>
      <c r="L129" s="36">
        <f>SUMIFS(СВЦЭМ!$D$39:$D$782,СВЦЭМ!$A$39:$A$782,$A129,СВЦЭМ!$B$39:$B$782,L$119)+'СЕТ СН'!$H$14+СВЦЭМ!$D$10+'СЕТ СН'!$H$6-'СЕТ СН'!$H$26</f>
        <v>2038.7876835100001</v>
      </c>
      <c r="M129" s="36">
        <f>SUMIFS(СВЦЭМ!$D$39:$D$782,СВЦЭМ!$A$39:$A$782,$A129,СВЦЭМ!$B$39:$B$782,M$119)+'СЕТ СН'!$H$14+СВЦЭМ!$D$10+'СЕТ СН'!$H$6-'СЕТ СН'!$H$26</f>
        <v>2066.9767145599999</v>
      </c>
      <c r="N129" s="36">
        <f>SUMIFS(СВЦЭМ!$D$39:$D$782,СВЦЭМ!$A$39:$A$782,$A129,СВЦЭМ!$B$39:$B$782,N$119)+'СЕТ СН'!$H$14+СВЦЭМ!$D$10+'СЕТ СН'!$H$6-'СЕТ СН'!$H$26</f>
        <v>2066.4879635900002</v>
      </c>
      <c r="O129" s="36">
        <f>SUMIFS(СВЦЭМ!$D$39:$D$782,СВЦЭМ!$A$39:$A$782,$A129,СВЦЭМ!$B$39:$B$782,O$119)+'СЕТ СН'!$H$14+СВЦЭМ!$D$10+'СЕТ СН'!$H$6-'СЕТ СН'!$H$26</f>
        <v>2074.9331759800002</v>
      </c>
      <c r="P129" s="36">
        <f>SUMIFS(СВЦЭМ!$D$39:$D$782,СВЦЭМ!$A$39:$A$782,$A129,СВЦЭМ!$B$39:$B$782,P$119)+'СЕТ СН'!$H$14+СВЦЭМ!$D$10+'СЕТ СН'!$H$6-'СЕТ СН'!$H$26</f>
        <v>2089.8039127000002</v>
      </c>
      <c r="Q129" s="36">
        <f>SUMIFS(СВЦЭМ!$D$39:$D$782,СВЦЭМ!$A$39:$A$782,$A129,СВЦЭМ!$B$39:$B$782,Q$119)+'СЕТ СН'!$H$14+СВЦЭМ!$D$10+'СЕТ СН'!$H$6-'СЕТ СН'!$H$26</f>
        <v>2114.6399482699999</v>
      </c>
      <c r="R129" s="36">
        <f>SUMIFS(СВЦЭМ!$D$39:$D$782,СВЦЭМ!$A$39:$A$782,$A129,СВЦЭМ!$B$39:$B$782,R$119)+'СЕТ СН'!$H$14+СВЦЭМ!$D$10+'СЕТ СН'!$H$6-'СЕТ СН'!$H$26</f>
        <v>2111.6694087300002</v>
      </c>
      <c r="S129" s="36">
        <f>SUMIFS(СВЦЭМ!$D$39:$D$782,СВЦЭМ!$A$39:$A$782,$A129,СВЦЭМ!$B$39:$B$782,S$119)+'СЕТ СН'!$H$14+СВЦЭМ!$D$10+'СЕТ СН'!$H$6-'СЕТ СН'!$H$26</f>
        <v>2104.3327807400001</v>
      </c>
      <c r="T129" s="36">
        <f>SUMIFS(СВЦЭМ!$D$39:$D$782,СВЦЭМ!$A$39:$A$782,$A129,СВЦЭМ!$B$39:$B$782,T$119)+'СЕТ СН'!$H$14+СВЦЭМ!$D$10+'СЕТ СН'!$H$6-'СЕТ СН'!$H$26</f>
        <v>2036.4979081199999</v>
      </c>
      <c r="U129" s="36">
        <f>SUMIFS(СВЦЭМ!$D$39:$D$782,СВЦЭМ!$A$39:$A$782,$A129,СВЦЭМ!$B$39:$B$782,U$119)+'СЕТ СН'!$H$14+СВЦЭМ!$D$10+'СЕТ СН'!$H$6-'СЕТ СН'!$H$26</f>
        <v>1963.7167100699999</v>
      </c>
      <c r="V129" s="36">
        <f>SUMIFS(СВЦЭМ!$D$39:$D$782,СВЦЭМ!$A$39:$A$782,$A129,СВЦЭМ!$B$39:$B$782,V$119)+'СЕТ СН'!$H$14+СВЦЭМ!$D$10+'СЕТ СН'!$H$6-'СЕТ СН'!$H$26</f>
        <v>1963.7980984799999</v>
      </c>
      <c r="W129" s="36">
        <f>SUMIFS(СВЦЭМ!$D$39:$D$782,СВЦЭМ!$A$39:$A$782,$A129,СВЦЭМ!$B$39:$B$782,W$119)+'СЕТ СН'!$H$14+СВЦЭМ!$D$10+'СЕТ СН'!$H$6-'СЕТ СН'!$H$26</f>
        <v>1980.9525665599999</v>
      </c>
      <c r="X129" s="36">
        <f>SUMIFS(СВЦЭМ!$D$39:$D$782,СВЦЭМ!$A$39:$A$782,$A129,СВЦЭМ!$B$39:$B$782,X$119)+'СЕТ СН'!$H$14+СВЦЭМ!$D$10+'СЕТ СН'!$H$6-'СЕТ СН'!$H$26</f>
        <v>2048.0937616400001</v>
      </c>
      <c r="Y129" s="36">
        <f>SUMIFS(СВЦЭМ!$D$39:$D$782,СВЦЭМ!$A$39:$A$782,$A129,СВЦЭМ!$B$39:$B$782,Y$119)+'СЕТ СН'!$H$14+СВЦЭМ!$D$10+'СЕТ СН'!$H$6-'СЕТ СН'!$H$26</f>
        <v>2124.0594876600003</v>
      </c>
    </row>
    <row r="130" spans="1:25" ht="15.75" x14ac:dyDescent="0.2">
      <c r="A130" s="35">
        <f t="shared" si="3"/>
        <v>45576</v>
      </c>
      <c r="B130" s="36">
        <f>SUMIFS(СВЦЭМ!$D$39:$D$782,СВЦЭМ!$A$39:$A$782,$A130,СВЦЭМ!$B$39:$B$782,B$119)+'СЕТ СН'!$H$14+СВЦЭМ!$D$10+'СЕТ СН'!$H$6-'СЕТ СН'!$H$26</f>
        <v>2282.1409008800001</v>
      </c>
      <c r="C130" s="36">
        <f>SUMIFS(СВЦЭМ!$D$39:$D$782,СВЦЭМ!$A$39:$A$782,$A130,СВЦЭМ!$B$39:$B$782,C$119)+'СЕТ СН'!$H$14+СВЦЭМ!$D$10+'СЕТ СН'!$H$6-'СЕТ СН'!$H$26</f>
        <v>2337.1938109400003</v>
      </c>
      <c r="D130" s="36">
        <f>SUMIFS(СВЦЭМ!$D$39:$D$782,СВЦЭМ!$A$39:$A$782,$A130,СВЦЭМ!$B$39:$B$782,D$119)+'СЕТ СН'!$H$14+СВЦЭМ!$D$10+'СЕТ СН'!$H$6-'СЕТ СН'!$H$26</f>
        <v>2347.39548874</v>
      </c>
      <c r="E130" s="36">
        <f>SUMIFS(СВЦЭМ!$D$39:$D$782,СВЦЭМ!$A$39:$A$782,$A130,СВЦЭМ!$B$39:$B$782,E$119)+'СЕТ СН'!$H$14+СВЦЭМ!$D$10+'СЕТ СН'!$H$6-'СЕТ СН'!$H$26</f>
        <v>2354.2485006900001</v>
      </c>
      <c r="F130" s="36">
        <f>SUMIFS(СВЦЭМ!$D$39:$D$782,СВЦЭМ!$A$39:$A$782,$A130,СВЦЭМ!$B$39:$B$782,F$119)+'СЕТ СН'!$H$14+СВЦЭМ!$D$10+'СЕТ СН'!$H$6-'СЕТ СН'!$H$26</f>
        <v>2376.8812985</v>
      </c>
      <c r="G130" s="36">
        <f>SUMIFS(СВЦЭМ!$D$39:$D$782,СВЦЭМ!$A$39:$A$782,$A130,СВЦЭМ!$B$39:$B$782,G$119)+'СЕТ СН'!$H$14+СВЦЭМ!$D$10+'СЕТ СН'!$H$6-'СЕТ СН'!$H$26</f>
        <v>2362.25618128</v>
      </c>
      <c r="H130" s="36">
        <f>SUMIFS(СВЦЭМ!$D$39:$D$782,СВЦЭМ!$A$39:$A$782,$A130,СВЦЭМ!$B$39:$B$782,H$119)+'СЕТ СН'!$H$14+СВЦЭМ!$D$10+'СЕТ СН'!$H$6-'СЕТ СН'!$H$26</f>
        <v>2246.6731750200001</v>
      </c>
      <c r="I130" s="36">
        <f>SUMIFS(СВЦЭМ!$D$39:$D$782,СВЦЭМ!$A$39:$A$782,$A130,СВЦЭМ!$B$39:$B$782,I$119)+'СЕТ СН'!$H$14+СВЦЭМ!$D$10+'СЕТ СН'!$H$6-'СЕТ СН'!$H$26</f>
        <v>2174.8126811299999</v>
      </c>
      <c r="J130" s="36">
        <f>SUMIFS(СВЦЭМ!$D$39:$D$782,СВЦЭМ!$A$39:$A$782,$A130,СВЦЭМ!$B$39:$B$782,J$119)+'СЕТ СН'!$H$14+СВЦЭМ!$D$10+'СЕТ СН'!$H$6-'СЕТ СН'!$H$26</f>
        <v>2116.3973678699999</v>
      </c>
      <c r="K130" s="36">
        <f>SUMIFS(СВЦЭМ!$D$39:$D$782,СВЦЭМ!$A$39:$A$782,$A130,СВЦЭМ!$B$39:$B$782,K$119)+'СЕТ СН'!$H$14+СВЦЭМ!$D$10+'СЕТ СН'!$H$6-'СЕТ СН'!$H$26</f>
        <v>2114.95516215</v>
      </c>
      <c r="L130" s="36">
        <f>SUMIFS(СВЦЭМ!$D$39:$D$782,СВЦЭМ!$A$39:$A$782,$A130,СВЦЭМ!$B$39:$B$782,L$119)+'СЕТ СН'!$H$14+СВЦЭМ!$D$10+'СЕТ СН'!$H$6-'СЕТ СН'!$H$26</f>
        <v>2111.9028933300001</v>
      </c>
      <c r="M130" s="36">
        <f>SUMIFS(СВЦЭМ!$D$39:$D$782,СВЦЭМ!$A$39:$A$782,$A130,СВЦЭМ!$B$39:$B$782,M$119)+'СЕТ СН'!$H$14+СВЦЭМ!$D$10+'СЕТ СН'!$H$6-'СЕТ СН'!$H$26</f>
        <v>2096.2302210000003</v>
      </c>
      <c r="N130" s="36">
        <f>SUMIFS(СВЦЭМ!$D$39:$D$782,СВЦЭМ!$A$39:$A$782,$A130,СВЦЭМ!$B$39:$B$782,N$119)+'СЕТ СН'!$H$14+СВЦЭМ!$D$10+'СЕТ СН'!$H$6-'СЕТ СН'!$H$26</f>
        <v>2144.2926398100003</v>
      </c>
      <c r="O130" s="36">
        <f>SUMIFS(СВЦЭМ!$D$39:$D$782,СВЦЭМ!$A$39:$A$782,$A130,СВЦЭМ!$B$39:$B$782,O$119)+'СЕТ СН'!$H$14+СВЦЭМ!$D$10+'СЕТ СН'!$H$6-'СЕТ СН'!$H$26</f>
        <v>2140.5689065500001</v>
      </c>
      <c r="P130" s="36">
        <f>SUMIFS(СВЦЭМ!$D$39:$D$782,СВЦЭМ!$A$39:$A$782,$A130,СВЦЭМ!$B$39:$B$782,P$119)+'СЕТ СН'!$H$14+СВЦЭМ!$D$10+'СЕТ СН'!$H$6-'СЕТ СН'!$H$26</f>
        <v>2144.7372553300002</v>
      </c>
      <c r="Q130" s="36">
        <f>SUMIFS(СВЦЭМ!$D$39:$D$782,СВЦЭМ!$A$39:$A$782,$A130,СВЦЭМ!$B$39:$B$782,Q$119)+'СЕТ СН'!$H$14+СВЦЭМ!$D$10+'СЕТ СН'!$H$6-'СЕТ СН'!$H$26</f>
        <v>2149.9657612199999</v>
      </c>
      <c r="R130" s="36">
        <f>SUMIFS(СВЦЭМ!$D$39:$D$782,СВЦЭМ!$A$39:$A$782,$A130,СВЦЭМ!$B$39:$B$782,R$119)+'СЕТ СН'!$H$14+СВЦЭМ!$D$10+'СЕТ СН'!$H$6-'СЕТ СН'!$H$26</f>
        <v>2149.1715902999999</v>
      </c>
      <c r="S130" s="36">
        <f>SUMIFS(СВЦЭМ!$D$39:$D$782,СВЦЭМ!$A$39:$A$782,$A130,СВЦЭМ!$B$39:$B$782,S$119)+'СЕТ СН'!$H$14+СВЦЭМ!$D$10+'СЕТ СН'!$H$6-'СЕТ СН'!$H$26</f>
        <v>2137.0471198300002</v>
      </c>
      <c r="T130" s="36">
        <f>SUMIFS(СВЦЭМ!$D$39:$D$782,СВЦЭМ!$A$39:$A$782,$A130,СВЦЭМ!$B$39:$B$782,T$119)+'СЕТ СН'!$H$14+СВЦЭМ!$D$10+'СЕТ СН'!$H$6-'СЕТ СН'!$H$26</f>
        <v>2085.85132208</v>
      </c>
      <c r="U130" s="36">
        <f>SUMIFS(СВЦЭМ!$D$39:$D$782,СВЦЭМ!$A$39:$A$782,$A130,СВЦЭМ!$B$39:$B$782,U$119)+'СЕТ СН'!$H$14+СВЦЭМ!$D$10+'СЕТ СН'!$H$6-'СЕТ СН'!$H$26</f>
        <v>2036.6209783699999</v>
      </c>
      <c r="V130" s="36">
        <f>SUMIFS(СВЦЭМ!$D$39:$D$782,СВЦЭМ!$A$39:$A$782,$A130,СВЦЭМ!$B$39:$B$782,V$119)+'СЕТ СН'!$H$14+СВЦЭМ!$D$10+'СЕТ СН'!$H$6-'СЕТ СН'!$H$26</f>
        <v>2050.38867028</v>
      </c>
      <c r="W130" s="36">
        <f>SUMIFS(СВЦЭМ!$D$39:$D$782,СВЦЭМ!$A$39:$A$782,$A130,СВЦЭМ!$B$39:$B$782,W$119)+'СЕТ СН'!$H$14+СВЦЭМ!$D$10+'СЕТ СН'!$H$6-'СЕТ СН'!$H$26</f>
        <v>2070.3544109499999</v>
      </c>
      <c r="X130" s="36">
        <f>SUMIFS(СВЦЭМ!$D$39:$D$782,СВЦЭМ!$A$39:$A$782,$A130,СВЦЭМ!$B$39:$B$782,X$119)+'СЕТ СН'!$H$14+СВЦЭМ!$D$10+'СЕТ СН'!$H$6-'СЕТ СН'!$H$26</f>
        <v>2148.08733334</v>
      </c>
      <c r="Y130" s="36">
        <f>SUMIFS(СВЦЭМ!$D$39:$D$782,СВЦЭМ!$A$39:$A$782,$A130,СВЦЭМ!$B$39:$B$782,Y$119)+'СЕТ СН'!$H$14+СВЦЭМ!$D$10+'СЕТ СН'!$H$6-'СЕТ СН'!$H$26</f>
        <v>2216.9731901499999</v>
      </c>
    </row>
    <row r="131" spans="1:25" ht="15.75" x14ac:dyDescent="0.2">
      <c r="A131" s="35">
        <f t="shared" si="3"/>
        <v>45577</v>
      </c>
      <c r="B131" s="36">
        <f>SUMIFS(СВЦЭМ!$D$39:$D$782,СВЦЭМ!$A$39:$A$782,$A131,СВЦЭМ!$B$39:$B$782,B$119)+'СЕТ СН'!$H$14+СВЦЭМ!$D$10+'СЕТ СН'!$H$6-'СЕТ СН'!$H$26</f>
        <v>2232.4546778899999</v>
      </c>
      <c r="C131" s="36">
        <f>SUMIFS(СВЦЭМ!$D$39:$D$782,СВЦЭМ!$A$39:$A$782,$A131,СВЦЭМ!$B$39:$B$782,C$119)+'СЕТ СН'!$H$14+СВЦЭМ!$D$10+'СЕТ СН'!$H$6-'СЕТ СН'!$H$26</f>
        <v>2304.06135967</v>
      </c>
      <c r="D131" s="36">
        <f>SUMIFS(СВЦЭМ!$D$39:$D$782,СВЦЭМ!$A$39:$A$782,$A131,СВЦЭМ!$B$39:$B$782,D$119)+'СЕТ СН'!$H$14+СВЦЭМ!$D$10+'СЕТ СН'!$H$6-'СЕТ СН'!$H$26</f>
        <v>2365.5307607300001</v>
      </c>
      <c r="E131" s="36">
        <f>SUMIFS(СВЦЭМ!$D$39:$D$782,СВЦЭМ!$A$39:$A$782,$A131,СВЦЭМ!$B$39:$B$782,E$119)+'СЕТ СН'!$H$14+СВЦЭМ!$D$10+'СЕТ СН'!$H$6-'СЕТ СН'!$H$26</f>
        <v>2357.4308645800002</v>
      </c>
      <c r="F131" s="36">
        <f>SUMIFS(СВЦЭМ!$D$39:$D$782,СВЦЭМ!$A$39:$A$782,$A131,СВЦЭМ!$B$39:$B$782,F$119)+'СЕТ СН'!$H$14+СВЦЭМ!$D$10+'СЕТ СН'!$H$6-'СЕТ СН'!$H$26</f>
        <v>2350.8419931900003</v>
      </c>
      <c r="G131" s="36">
        <f>SUMIFS(СВЦЭМ!$D$39:$D$782,СВЦЭМ!$A$39:$A$782,$A131,СВЦЭМ!$B$39:$B$782,G$119)+'СЕТ СН'!$H$14+СВЦЭМ!$D$10+'СЕТ СН'!$H$6-'СЕТ СН'!$H$26</f>
        <v>2357.95021408</v>
      </c>
      <c r="H131" s="36">
        <f>SUMIFS(СВЦЭМ!$D$39:$D$782,СВЦЭМ!$A$39:$A$782,$A131,СВЦЭМ!$B$39:$B$782,H$119)+'СЕТ СН'!$H$14+СВЦЭМ!$D$10+'СЕТ СН'!$H$6-'СЕТ СН'!$H$26</f>
        <v>2331.38155663</v>
      </c>
      <c r="I131" s="36">
        <f>SUMIFS(СВЦЭМ!$D$39:$D$782,СВЦЭМ!$A$39:$A$782,$A131,СВЦЭМ!$B$39:$B$782,I$119)+'СЕТ СН'!$H$14+СВЦЭМ!$D$10+'СЕТ СН'!$H$6-'СЕТ СН'!$H$26</f>
        <v>2273.7483451500002</v>
      </c>
      <c r="J131" s="36">
        <f>SUMIFS(СВЦЭМ!$D$39:$D$782,СВЦЭМ!$A$39:$A$782,$A131,СВЦЭМ!$B$39:$B$782,J$119)+'СЕТ СН'!$H$14+СВЦЭМ!$D$10+'СЕТ СН'!$H$6-'СЕТ СН'!$H$26</f>
        <v>2166.97500825</v>
      </c>
      <c r="K131" s="36">
        <f>SUMIFS(СВЦЭМ!$D$39:$D$782,СВЦЭМ!$A$39:$A$782,$A131,СВЦЭМ!$B$39:$B$782,K$119)+'СЕТ СН'!$H$14+СВЦЭМ!$D$10+'СЕТ СН'!$H$6-'СЕТ СН'!$H$26</f>
        <v>2100.1190274200003</v>
      </c>
      <c r="L131" s="36">
        <f>SUMIFS(СВЦЭМ!$D$39:$D$782,СВЦЭМ!$A$39:$A$782,$A131,СВЦЭМ!$B$39:$B$782,L$119)+'СЕТ СН'!$H$14+СВЦЭМ!$D$10+'СЕТ СН'!$H$6-'СЕТ СН'!$H$26</f>
        <v>2065.1527540800002</v>
      </c>
      <c r="M131" s="36">
        <f>SUMIFS(СВЦЭМ!$D$39:$D$782,СВЦЭМ!$A$39:$A$782,$A131,СВЦЭМ!$B$39:$B$782,M$119)+'СЕТ СН'!$H$14+СВЦЭМ!$D$10+'СЕТ СН'!$H$6-'СЕТ СН'!$H$26</f>
        <v>2051.6760182100002</v>
      </c>
      <c r="N131" s="36">
        <f>SUMIFS(СВЦЭМ!$D$39:$D$782,СВЦЭМ!$A$39:$A$782,$A131,СВЦЭМ!$B$39:$B$782,N$119)+'СЕТ СН'!$H$14+СВЦЭМ!$D$10+'СЕТ СН'!$H$6-'СЕТ СН'!$H$26</f>
        <v>2064.8593383100001</v>
      </c>
      <c r="O131" s="36">
        <f>SUMIFS(СВЦЭМ!$D$39:$D$782,СВЦЭМ!$A$39:$A$782,$A131,СВЦЭМ!$B$39:$B$782,O$119)+'СЕТ СН'!$H$14+СВЦЭМ!$D$10+'СЕТ СН'!$H$6-'СЕТ СН'!$H$26</f>
        <v>2071.08977215</v>
      </c>
      <c r="P131" s="36">
        <f>SUMIFS(СВЦЭМ!$D$39:$D$782,СВЦЭМ!$A$39:$A$782,$A131,СВЦЭМ!$B$39:$B$782,P$119)+'СЕТ СН'!$H$14+СВЦЭМ!$D$10+'СЕТ СН'!$H$6-'СЕТ СН'!$H$26</f>
        <v>2086.5549570399999</v>
      </c>
      <c r="Q131" s="36">
        <f>SUMIFS(СВЦЭМ!$D$39:$D$782,СВЦЭМ!$A$39:$A$782,$A131,СВЦЭМ!$B$39:$B$782,Q$119)+'СЕТ СН'!$H$14+СВЦЭМ!$D$10+'СЕТ СН'!$H$6-'СЕТ СН'!$H$26</f>
        <v>2090.1334821800001</v>
      </c>
      <c r="R131" s="36">
        <f>SUMIFS(СВЦЭМ!$D$39:$D$782,СВЦЭМ!$A$39:$A$782,$A131,СВЦЭМ!$B$39:$B$782,R$119)+'СЕТ СН'!$H$14+СВЦЭМ!$D$10+'СЕТ СН'!$H$6-'СЕТ СН'!$H$26</f>
        <v>2098.45741675</v>
      </c>
      <c r="S131" s="36">
        <f>SUMIFS(СВЦЭМ!$D$39:$D$782,СВЦЭМ!$A$39:$A$782,$A131,СВЦЭМ!$B$39:$B$782,S$119)+'СЕТ СН'!$H$14+СВЦЭМ!$D$10+'СЕТ СН'!$H$6-'СЕТ СН'!$H$26</f>
        <v>2093.18162175</v>
      </c>
      <c r="T131" s="36">
        <f>SUMIFS(СВЦЭМ!$D$39:$D$782,СВЦЭМ!$A$39:$A$782,$A131,СВЦЭМ!$B$39:$B$782,T$119)+'СЕТ СН'!$H$14+СВЦЭМ!$D$10+'СЕТ СН'!$H$6-'СЕТ СН'!$H$26</f>
        <v>2047.35151784</v>
      </c>
      <c r="U131" s="36">
        <f>SUMIFS(СВЦЭМ!$D$39:$D$782,СВЦЭМ!$A$39:$A$782,$A131,СВЦЭМ!$B$39:$B$782,U$119)+'СЕТ СН'!$H$14+СВЦЭМ!$D$10+'СЕТ СН'!$H$6-'СЕТ СН'!$H$26</f>
        <v>1994.5258721800001</v>
      </c>
      <c r="V131" s="36">
        <f>SUMIFS(СВЦЭМ!$D$39:$D$782,СВЦЭМ!$A$39:$A$782,$A131,СВЦЭМ!$B$39:$B$782,V$119)+'СЕТ СН'!$H$14+СВЦЭМ!$D$10+'СЕТ СН'!$H$6-'СЕТ СН'!$H$26</f>
        <v>2006.7779244199999</v>
      </c>
      <c r="W131" s="36">
        <f>SUMIFS(СВЦЭМ!$D$39:$D$782,СВЦЭМ!$A$39:$A$782,$A131,СВЦЭМ!$B$39:$B$782,W$119)+'СЕТ СН'!$H$14+СВЦЭМ!$D$10+'СЕТ СН'!$H$6-'СЕТ СН'!$H$26</f>
        <v>2025.1779803899999</v>
      </c>
      <c r="X131" s="36">
        <f>SUMIFS(СВЦЭМ!$D$39:$D$782,СВЦЭМ!$A$39:$A$782,$A131,СВЦЭМ!$B$39:$B$782,X$119)+'СЕТ СН'!$H$14+СВЦЭМ!$D$10+'СЕТ СН'!$H$6-'СЕТ СН'!$H$26</f>
        <v>2085.0001644700001</v>
      </c>
      <c r="Y131" s="36">
        <f>SUMIFS(СВЦЭМ!$D$39:$D$782,СВЦЭМ!$A$39:$A$782,$A131,СВЦЭМ!$B$39:$B$782,Y$119)+'СЕТ СН'!$H$14+СВЦЭМ!$D$10+'СЕТ СН'!$H$6-'СЕТ СН'!$H$26</f>
        <v>2177.2209332100001</v>
      </c>
    </row>
    <row r="132" spans="1:25" ht="15.75" x14ac:dyDescent="0.2">
      <c r="A132" s="35">
        <f t="shared" si="3"/>
        <v>45578</v>
      </c>
      <c r="B132" s="36">
        <f>SUMIFS(СВЦЭМ!$D$39:$D$782,СВЦЭМ!$A$39:$A$782,$A132,СВЦЭМ!$B$39:$B$782,B$119)+'СЕТ СН'!$H$14+СВЦЭМ!$D$10+'СЕТ СН'!$H$6-'СЕТ СН'!$H$26</f>
        <v>2200.6831309600002</v>
      </c>
      <c r="C132" s="36">
        <f>SUMIFS(СВЦЭМ!$D$39:$D$782,СВЦЭМ!$A$39:$A$782,$A132,СВЦЭМ!$B$39:$B$782,C$119)+'СЕТ СН'!$H$14+СВЦЭМ!$D$10+'СЕТ СН'!$H$6-'СЕТ СН'!$H$26</f>
        <v>2249.92080498</v>
      </c>
      <c r="D132" s="36">
        <f>SUMIFS(СВЦЭМ!$D$39:$D$782,СВЦЭМ!$A$39:$A$782,$A132,СВЦЭМ!$B$39:$B$782,D$119)+'СЕТ СН'!$H$14+СВЦЭМ!$D$10+'СЕТ СН'!$H$6-'СЕТ СН'!$H$26</f>
        <v>2309.4370163500002</v>
      </c>
      <c r="E132" s="36">
        <f>SUMIFS(СВЦЭМ!$D$39:$D$782,СВЦЭМ!$A$39:$A$782,$A132,СВЦЭМ!$B$39:$B$782,E$119)+'СЕТ СН'!$H$14+СВЦЭМ!$D$10+'СЕТ СН'!$H$6-'СЕТ СН'!$H$26</f>
        <v>2361.2375121800001</v>
      </c>
      <c r="F132" s="36">
        <f>SUMIFS(СВЦЭМ!$D$39:$D$782,СВЦЭМ!$A$39:$A$782,$A132,СВЦЭМ!$B$39:$B$782,F$119)+'СЕТ СН'!$H$14+СВЦЭМ!$D$10+'СЕТ СН'!$H$6-'СЕТ СН'!$H$26</f>
        <v>2362.5594345499999</v>
      </c>
      <c r="G132" s="36">
        <f>SUMIFS(СВЦЭМ!$D$39:$D$782,СВЦЭМ!$A$39:$A$782,$A132,СВЦЭМ!$B$39:$B$782,G$119)+'СЕТ СН'!$H$14+СВЦЭМ!$D$10+'СЕТ СН'!$H$6-'СЕТ СН'!$H$26</f>
        <v>2351.45984314</v>
      </c>
      <c r="H132" s="36">
        <f>SUMIFS(СВЦЭМ!$D$39:$D$782,СВЦЭМ!$A$39:$A$782,$A132,СВЦЭМ!$B$39:$B$782,H$119)+'СЕТ СН'!$H$14+СВЦЭМ!$D$10+'СЕТ СН'!$H$6-'СЕТ СН'!$H$26</f>
        <v>2311.4165096800002</v>
      </c>
      <c r="I132" s="36">
        <f>SUMIFS(СВЦЭМ!$D$39:$D$782,СВЦЭМ!$A$39:$A$782,$A132,СВЦЭМ!$B$39:$B$782,I$119)+'СЕТ СН'!$H$14+СВЦЭМ!$D$10+'СЕТ СН'!$H$6-'СЕТ СН'!$H$26</f>
        <v>2247.2713821000002</v>
      </c>
      <c r="J132" s="36">
        <f>SUMIFS(СВЦЭМ!$D$39:$D$782,СВЦЭМ!$A$39:$A$782,$A132,СВЦЭМ!$B$39:$B$782,J$119)+'СЕТ СН'!$H$14+СВЦЭМ!$D$10+'СЕТ СН'!$H$6-'СЕТ СН'!$H$26</f>
        <v>2162.4101328100001</v>
      </c>
      <c r="K132" s="36">
        <f>SUMIFS(СВЦЭМ!$D$39:$D$782,СВЦЭМ!$A$39:$A$782,$A132,СВЦЭМ!$B$39:$B$782,K$119)+'СЕТ СН'!$H$14+СВЦЭМ!$D$10+'СЕТ СН'!$H$6-'СЕТ СН'!$H$26</f>
        <v>2086.6351755200003</v>
      </c>
      <c r="L132" s="36">
        <f>SUMIFS(СВЦЭМ!$D$39:$D$782,СВЦЭМ!$A$39:$A$782,$A132,СВЦЭМ!$B$39:$B$782,L$119)+'СЕТ СН'!$H$14+СВЦЭМ!$D$10+'СЕТ СН'!$H$6-'СЕТ СН'!$H$26</f>
        <v>2024.9990990399999</v>
      </c>
      <c r="M132" s="36">
        <f>SUMIFS(СВЦЭМ!$D$39:$D$782,СВЦЭМ!$A$39:$A$782,$A132,СВЦЭМ!$B$39:$B$782,M$119)+'СЕТ СН'!$H$14+СВЦЭМ!$D$10+'СЕТ СН'!$H$6-'СЕТ СН'!$H$26</f>
        <v>2034.5599103699999</v>
      </c>
      <c r="N132" s="36">
        <f>SUMIFS(СВЦЭМ!$D$39:$D$782,СВЦЭМ!$A$39:$A$782,$A132,СВЦЭМ!$B$39:$B$782,N$119)+'СЕТ СН'!$H$14+СВЦЭМ!$D$10+'СЕТ СН'!$H$6-'СЕТ СН'!$H$26</f>
        <v>2063.1687325100002</v>
      </c>
      <c r="O132" s="36">
        <f>SUMIFS(СВЦЭМ!$D$39:$D$782,СВЦЭМ!$A$39:$A$782,$A132,СВЦЭМ!$B$39:$B$782,O$119)+'СЕТ СН'!$H$14+СВЦЭМ!$D$10+'СЕТ СН'!$H$6-'СЕТ СН'!$H$26</f>
        <v>2087.5174948100002</v>
      </c>
      <c r="P132" s="36">
        <f>SUMIFS(СВЦЭМ!$D$39:$D$782,СВЦЭМ!$A$39:$A$782,$A132,СВЦЭМ!$B$39:$B$782,P$119)+'СЕТ СН'!$H$14+СВЦЭМ!$D$10+'СЕТ СН'!$H$6-'СЕТ СН'!$H$26</f>
        <v>2098.4494539400002</v>
      </c>
      <c r="Q132" s="36">
        <f>SUMIFS(СВЦЭМ!$D$39:$D$782,СВЦЭМ!$A$39:$A$782,$A132,СВЦЭМ!$B$39:$B$782,Q$119)+'СЕТ СН'!$H$14+СВЦЭМ!$D$10+'СЕТ СН'!$H$6-'СЕТ СН'!$H$26</f>
        <v>2110.40859443</v>
      </c>
      <c r="R132" s="36">
        <f>SUMIFS(СВЦЭМ!$D$39:$D$782,СВЦЭМ!$A$39:$A$782,$A132,СВЦЭМ!$B$39:$B$782,R$119)+'СЕТ СН'!$H$14+СВЦЭМ!$D$10+'СЕТ СН'!$H$6-'СЕТ СН'!$H$26</f>
        <v>2108.4401797400001</v>
      </c>
      <c r="S132" s="36">
        <f>SUMIFS(СВЦЭМ!$D$39:$D$782,СВЦЭМ!$A$39:$A$782,$A132,СВЦЭМ!$B$39:$B$782,S$119)+'СЕТ СН'!$H$14+СВЦЭМ!$D$10+'СЕТ СН'!$H$6-'СЕТ СН'!$H$26</f>
        <v>2077.3024397500003</v>
      </c>
      <c r="T132" s="36">
        <f>SUMIFS(СВЦЭМ!$D$39:$D$782,СВЦЭМ!$A$39:$A$782,$A132,СВЦЭМ!$B$39:$B$782,T$119)+'СЕТ СН'!$H$14+СВЦЭМ!$D$10+'СЕТ СН'!$H$6-'СЕТ СН'!$H$26</f>
        <v>2008.1987065199999</v>
      </c>
      <c r="U132" s="36">
        <f>SUMIFS(СВЦЭМ!$D$39:$D$782,СВЦЭМ!$A$39:$A$782,$A132,СВЦЭМ!$B$39:$B$782,U$119)+'СЕТ СН'!$H$14+СВЦЭМ!$D$10+'СЕТ СН'!$H$6-'СЕТ СН'!$H$26</f>
        <v>1953.14562819</v>
      </c>
      <c r="V132" s="36">
        <f>SUMIFS(СВЦЭМ!$D$39:$D$782,СВЦЭМ!$A$39:$A$782,$A132,СВЦЭМ!$B$39:$B$782,V$119)+'СЕТ СН'!$H$14+СВЦЭМ!$D$10+'СЕТ СН'!$H$6-'СЕТ СН'!$H$26</f>
        <v>1953.6722912299999</v>
      </c>
      <c r="W132" s="36">
        <f>SUMIFS(СВЦЭМ!$D$39:$D$782,СВЦЭМ!$A$39:$A$782,$A132,СВЦЭМ!$B$39:$B$782,W$119)+'СЕТ СН'!$H$14+СВЦЭМ!$D$10+'СЕТ СН'!$H$6-'СЕТ СН'!$H$26</f>
        <v>1977.83765283</v>
      </c>
      <c r="X132" s="36">
        <f>SUMIFS(СВЦЭМ!$D$39:$D$782,СВЦЭМ!$A$39:$A$782,$A132,СВЦЭМ!$B$39:$B$782,X$119)+'СЕТ СН'!$H$14+СВЦЭМ!$D$10+'СЕТ СН'!$H$6-'СЕТ СН'!$H$26</f>
        <v>2056.0498507900002</v>
      </c>
      <c r="Y132" s="36">
        <f>SUMIFS(СВЦЭМ!$D$39:$D$782,СВЦЭМ!$A$39:$A$782,$A132,СВЦЭМ!$B$39:$B$782,Y$119)+'СЕТ СН'!$H$14+СВЦЭМ!$D$10+'СЕТ СН'!$H$6-'СЕТ СН'!$H$26</f>
        <v>2152.1069749500002</v>
      </c>
    </row>
    <row r="133" spans="1:25" ht="15.75" x14ac:dyDescent="0.2">
      <c r="A133" s="35">
        <f t="shared" si="3"/>
        <v>45579</v>
      </c>
      <c r="B133" s="36">
        <f>SUMIFS(СВЦЭМ!$D$39:$D$782,СВЦЭМ!$A$39:$A$782,$A133,СВЦЭМ!$B$39:$B$782,B$119)+'СЕТ СН'!$H$14+СВЦЭМ!$D$10+'СЕТ СН'!$H$6-'СЕТ СН'!$H$26</f>
        <v>2334.1291070400002</v>
      </c>
      <c r="C133" s="36">
        <f>SUMIFS(СВЦЭМ!$D$39:$D$782,СВЦЭМ!$A$39:$A$782,$A133,СВЦЭМ!$B$39:$B$782,C$119)+'СЕТ СН'!$H$14+СВЦЭМ!$D$10+'СЕТ СН'!$H$6-'СЕТ СН'!$H$26</f>
        <v>2410.4902390199995</v>
      </c>
      <c r="D133" s="36">
        <f>SUMIFS(СВЦЭМ!$D$39:$D$782,СВЦЭМ!$A$39:$A$782,$A133,СВЦЭМ!$B$39:$B$782,D$119)+'СЕТ СН'!$H$14+СВЦЭМ!$D$10+'СЕТ СН'!$H$6-'СЕТ СН'!$H$26</f>
        <v>2422.7227279899998</v>
      </c>
      <c r="E133" s="36">
        <f>SUMIFS(СВЦЭМ!$D$39:$D$782,СВЦЭМ!$A$39:$A$782,$A133,СВЦЭМ!$B$39:$B$782,E$119)+'СЕТ СН'!$H$14+СВЦЭМ!$D$10+'СЕТ СН'!$H$6-'СЕТ СН'!$H$26</f>
        <v>2426.3880737899999</v>
      </c>
      <c r="F133" s="36">
        <f>SUMIFS(СВЦЭМ!$D$39:$D$782,СВЦЭМ!$A$39:$A$782,$A133,СВЦЭМ!$B$39:$B$782,F$119)+'СЕТ СН'!$H$14+СВЦЭМ!$D$10+'СЕТ СН'!$H$6-'СЕТ СН'!$H$26</f>
        <v>2417.0896663099998</v>
      </c>
      <c r="G133" s="36">
        <f>SUMIFS(СВЦЭМ!$D$39:$D$782,СВЦЭМ!$A$39:$A$782,$A133,СВЦЭМ!$B$39:$B$782,G$119)+'СЕТ СН'!$H$14+СВЦЭМ!$D$10+'СЕТ СН'!$H$6-'СЕТ СН'!$H$26</f>
        <v>2434.7924339799997</v>
      </c>
      <c r="H133" s="36">
        <f>SUMIFS(СВЦЭМ!$D$39:$D$782,СВЦЭМ!$A$39:$A$782,$A133,СВЦЭМ!$B$39:$B$782,H$119)+'СЕТ СН'!$H$14+СВЦЭМ!$D$10+'СЕТ СН'!$H$6-'СЕТ СН'!$H$26</f>
        <v>2336.53433627</v>
      </c>
      <c r="I133" s="36">
        <f>SUMIFS(СВЦЭМ!$D$39:$D$782,СВЦЭМ!$A$39:$A$782,$A133,СВЦЭМ!$B$39:$B$782,I$119)+'СЕТ СН'!$H$14+СВЦЭМ!$D$10+'СЕТ СН'!$H$6-'СЕТ СН'!$H$26</f>
        <v>2260.8121078500003</v>
      </c>
      <c r="J133" s="36">
        <f>SUMIFS(СВЦЭМ!$D$39:$D$782,СВЦЭМ!$A$39:$A$782,$A133,СВЦЭМ!$B$39:$B$782,J$119)+'СЕТ СН'!$H$14+СВЦЭМ!$D$10+'СЕТ СН'!$H$6-'СЕТ СН'!$H$26</f>
        <v>2202.4881516400001</v>
      </c>
      <c r="K133" s="36">
        <f>SUMIFS(СВЦЭМ!$D$39:$D$782,СВЦЭМ!$A$39:$A$782,$A133,СВЦЭМ!$B$39:$B$782,K$119)+'СЕТ СН'!$H$14+СВЦЭМ!$D$10+'СЕТ СН'!$H$6-'СЕТ СН'!$H$26</f>
        <v>2203.0381143899999</v>
      </c>
      <c r="L133" s="36">
        <f>SUMIFS(СВЦЭМ!$D$39:$D$782,СВЦЭМ!$A$39:$A$782,$A133,СВЦЭМ!$B$39:$B$782,L$119)+'СЕТ СН'!$H$14+СВЦЭМ!$D$10+'СЕТ СН'!$H$6-'СЕТ СН'!$H$26</f>
        <v>2223.3801436100002</v>
      </c>
      <c r="M133" s="36">
        <f>SUMIFS(СВЦЭМ!$D$39:$D$782,СВЦЭМ!$A$39:$A$782,$A133,СВЦЭМ!$B$39:$B$782,M$119)+'СЕТ СН'!$H$14+СВЦЭМ!$D$10+'СЕТ СН'!$H$6-'СЕТ СН'!$H$26</f>
        <v>2266.3437623700001</v>
      </c>
      <c r="N133" s="36">
        <f>SUMIFS(СВЦЭМ!$D$39:$D$782,СВЦЭМ!$A$39:$A$782,$A133,СВЦЭМ!$B$39:$B$782,N$119)+'СЕТ СН'!$H$14+СВЦЭМ!$D$10+'СЕТ СН'!$H$6-'СЕТ СН'!$H$26</f>
        <v>2269.2916847700003</v>
      </c>
      <c r="O133" s="36">
        <f>SUMIFS(СВЦЭМ!$D$39:$D$782,СВЦЭМ!$A$39:$A$782,$A133,СВЦЭМ!$B$39:$B$782,O$119)+'СЕТ СН'!$H$14+СВЦЭМ!$D$10+'СЕТ СН'!$H$6-'СЕТ СН'!$H$26</f>
        <v>2246.3868186200002</v>
      </c>
      <c r="P133" s="36">
        <f>SUMIFS(СВЦЭМ!$D$39:$D$782,СВЦЭМ!$A$39:$A$782,$A133,СВЦЭМ!$B$39:$B$782,P$119)+'СЕТ СН'!$H$14+СВЦЭМ!$D$10+'СЕТ СН'!$H$6-'СЕТ СН'!$H$26</f>
        <v>2251.7780632899999</v>
      </c>
      <c r="Q133" s="36">
        <f>SUMIFS(СВЦЭМ!$D$39:$D$782,СВЦЭМ!$A$39:$A$782,$A133,СВЦЭМ!$B$39:$B$782,Q$119)+'СЕТ СН'!$H$14+СВЦЭМ!$D$10+'СЕТ СН'!$H$6-'СЕТ СН'!$H$26</f>
        <v>2273.91961679</v>
      </c>
      <c r="R133" s="36">
        <f>SUMIFS(СВЦЭМ!$D$39:$D$782,СВЦЭМ!$A$39:$A$782,$A133,СВЦЭМ!$B$39:$B$782,R$119)+'СЕТ СН'!$H$14+СВЦЭМ!$D$10+'СЕТ СН'!$H$6-'СЕТ СН'!$H$26</f>
        <v>2264.4661060600001</v>
      </c>
      <c r="S133" s="36">
        <f>SUMIFS(СВЦЭМ!$D$39:$D$782,СВЦЭМ!$A$39:$A$782,$A133,СВЦЭМ!$B$39:$B$782,S$119)+'СЕТ СН'!$H$14+СВЦЭМ!$D$10+'СЕТ СН'!$H$6-'СЕТ СН'!$H$26</f>
        <v>2242.89935883</v>
      </c>
      <c r="T133" s="36">
        <f>SUMIFS(СВЦЭМ!$D$39:$D$782,СВЦЭМ!$A$39:$A$782,$A133,СВЦЭМ!$B$39:$B$782,T$119)+'СЕТ СН'!$H$14+СВЦЭМ!$D$10+'СЕТ СН'!$H$6-'СЕТ СН'!$H$26</f>
        <v>2172.0860579700002</v>
      </c>
      <c r="U133" s="36">
        <f>SUMIFS(СВЦЭМ!$D$39:$D$782,СВЦЭМ!$A$39:$A$782,$A133,СВЦЭМ!$B$39:$B$782,U$119)+'СЕТ СН'!$H$14+СВЦЭМ!$D$10+'СЕТ СН'!$H$6-'СЕТ СН'!$H$26</f>
        <v>2127.0415939600002</v>
      </c>
      <c r="V133" s="36">
        <f>SUMIFS(СВЦЭМ!$D$39:$D$782,СВЦЭМ!$A$39:$A$782,$A133,СВЦЭМ!$B$39:$B$782,V$119)+'СЕТ СН'!$H$14+СВЦЭМ!$D$10+'СЕТ СН'!$H$6-'СЕТ СН'!$H$26</f>
        <v>2161.1486929100001</v>
      </c>
      <c r="W133" s="36">
        <f>SUMIFS(СВЦЭМ!$D$39:$D$782,СВЦЭМ!$A$39:$A$782,$A133,СВЦЭМ!$B$39:$B$782,W$119)+'СЕТ СН'!$H$14+СВЦЭМ!$D$10+'СЕТ СН'!$H$6-'СЕТ СН'!$H$26</f>
        <v>2202.4685019399999</v>
      </c>
      <c r="X133" s="36">
        <f>SUMIFS(СВЦЭМ!$D$39:$D$782,СВЦЭМ!$A$39:$A$782,$A133,СВЦЭМ!$B$39:$B$782,X$119)+'СЕТ СН'!$H$14+СВЦЭМ!$D$10+'СЕТ СН'!$H$6-'СЕТ СН'!$H$26</f>
        <v>2271.3836218800002</v>
      </c>
      <c r="Y133" s="36">
        <f>SUMIFS(СВЦЭМ!$D$39:$D$782,СВЦЭМ!$A$39:$A$782,$A133,СВЦЭМ!$B$39:$B$782,Y$119)+'СЕТ СН'!$H$14+СВЦЭМ!$D$10+'СЕТ СН'!$H$6-'СЕТ СН'!$H$26</f>
        <v>2344.93772648</v>
      </c>
    </row>
    <row r="134" spans="1:25" ht="15.75" x14ac:dyDescent="0.2">
      <c r="A134" s="35">
        <f t="shared" si="3"/>
        <v>45580</v>
      </c>
      <c r="B134" s="36">
        <f>SUMIFS(СВЦЭМ!$D$39:$D$782,СВЦЭМ!$A$39:$A$782,$A134,СВЦЭМ!$B$39:$B$782,B$119)+'СЕТ СН'!$H$14+СВЦЭМ!$D$10+'СЕТ СН'!$H$6-'СЕТ СН'!$H$26</f>
        <v>2442.0876109000001</v>
      </c>
      <c r="C134" s="36">
        <f>SUMIFS(СВЦЭМ!$D$39:$D$782,СВЦЭМ!$A$39:$A$782,$A134,СВЦЭМ!$B$39:$B$782,C$119)+'СЕТ СН'!$H$14+СВЦЭМ!$D$10+'СЕТ СН'!$H$6-'СЕТ СН'!$H$26</f>
        <v>2511.8946642899996</v>
      </c>
      <c r="D134" s="36">
        <f>SUMIFS(СВЦЭМ!$D$39:$D$782,СВЦЭМ!$A$39:$A$782,$A134,СВЦЭМ!$B$39:$B$782,D$119)+'СЕТ СН'!$H$14+СВЦЭМ!$D$10+'СЕТ СН'!$H$6-'СЕТ СН'!$H$26</f>
        <v>2528.44515022</v>
      </c>
      <c r="E134" s="36">
        <f>SUMIFS(СВЦЭМ!$D$39:$D$782,СВЦЭМ!$A$39:$A$782,$A134,СВЦЭМ!$B$39:$B$782,E$119)+'СЕТ СН'!$H$14+СВЦЭМ!$D$10+'СЕТ СН'!$H$6-'СЕТ СН'!$H$26</f>
        <v>2444.4638429799998</v>
      </c>
      <c r="F134" s="36">
        <f>SUMIFS(СВЦЭМ!$D$39:$D$782,СВЦЭМ!$A$39:$A$782,$A134,СВЦЭМ!$B$39:$B$782,F$119)+'СЕТ СН'!$H$14+СВЦЭМ!$D$10+'СЕТ СН'!$H$6-'СЕТ СН'!$H$26</f>
        <v>2553.9265982899997</v>
      </c>
      <c r="G134" s="36">
        <f>SUMIFS(СВЦЭМ!$D$39:$D$782,СВЦЭМ!$A$39:$A$782,$A134,СВЦЭМ!$B$39:$B$782,G$119)+'СЕТ СН'!$H$14+СВЦЭМ!$D$10+'СЕТ СН'!$H$6-'СЕТ СН'!$H$26</f>
        <v>2468.28814625</v>
      </c>
      <c r="H134" s="36">
        <f>SUMIFS(СВЦЭМ!$D$39:$D$782,СВЦЭМ!$A$39:$A$782,$A134,СВЦЭМ!$B$39:$B$782,H$119)+'СЕТ СН'!$H$14+СВЦЭМ!$D$10+'СЕТ СН'!$H$6-'СЕТ СН'!$H$26</f>
        <v>2395.3964283199998</v>
      </c>
      <c r="I134" s="36">
        <f>SUMIFS(СВЦЭМ!$D$39:$D$782,СВЦЭМ!$A$39:$A$782,$A134,СВЦЭМ!$B$39:$B$782,I$119)+'СЕТ СН'!$H$14+СВЦЭМ!$D$10+'СЕТ СН'!$H$6-'СЕТ СН'!$H$26</f>
        <v>2290.1831576100003</v>
      </c>
      <c r="J134" s="36">
        <f>SUMIFS(СВЦЭМ!$D$39:$D$782,СВЦЭМ!$A$39:$A$782,$A134,СВЦЭМ!$B$39:$B$782,J$119)+'СЕТ СН'!$H$14+СВЦЭМ!$D$10+'СЕТ СН'!$H$6-'СЕТ СН'!$H$26</f>
        <v>2240.7185523399999</v>
      </c>
      <c r="K134" s="36">
        <f>SUMIFS(СВЦЭМ!$D$39:$D$782,СВЦЭМ!$A$39:$A$782,$A134,СВЦЭМ!$B$39:$B$782,K$119)+'СЕТ СН'!$H$14+СВЦЭМ!$D$10+'СЕТ СН'!$H$6-'СЕТ СН'!$H$26</f>
        <v>2220.3134560600001</v>
      </c>
      <c r="L134" s="36">
        <f>SUMIFS(СВЦЭМ!$D$39:$D$782,СВЦЭМ!$A$39:$A$782,$A134,СВЦЭМ!$B$39:$B$782,L$119)+'СЕТ СН'!$H$14+СВЦЭМ!$D$10+'СЕТ СН'!$H$6-'СЕТ СН'!$H$26</f>
        <v>2228.8163854100003</v>
      </c>
      <c r="M134" s="36">
        <f>SUMIFS(СВЦЭМ!$D$39:$D$782,СВЦЭМ!$A$39:$A$782,$A134,СВЦЭМ!$B$39:$B$782,M$119)+'СЕТ СН'!$H$14+СВЦЭМ!$D$10+'СЕТ СН'!$H$6-'СЕТ СН'!$H$26</f>
        <v>2226.2353747500001</v>
      </c>
      <c r="N134" s="36">
        <f>SUMIFS(СВЦЭМ!$D$39:$D$782,СВЦЭМ!$A$39:$A$782,$A134,СВЦЭМ!$B$39:$B$782,N$119)+'СЕТ СН'!$H$14+СВЦЭМ!$D$10+'СЕТ СН'!$H$6-'СЕТ СН'!$H$26</f>
        <v>2232.2997503700003</v>
      </c>
      <c r="O134" s="36">
        <f>SUMIFS(СВЦЭМ!$D$39:$D$782,СВЦЭМ!$A$39:$A$782,$A134,СВЦЭМ!$B$39:$B$782,O$119)+'СЕТ СН'!$H$14+СВЦЭМ!$D$10+'СЕТ СН'!$H$6-'СЕТ СН'!$H$26</f>
        <v>2181.30723622</v>
      </c>
      <c r="P134" s="36">
        <f>SUMIFS(СВЦЭМ!$D$39:$D$782,СВЦЭМ!$A$39:$A$782,$A134,СВЦЭМ!$B$39:$B$782,P$119)+'СЕТ СН'!$H$14+СВЦЭМ!$D$10+'СЕТ СН'!$H$6-'СЕТ СН'!$H$26</f>
        <v>2199.3108465400001</v>
      </c>
      <c r="Q134" s="36">
        <f>SUMIFS(СВЦЭМ!$D$39:$D$782,СВЦЭМ!$A$39:$A$782,$A134,СВЦЭМ!$B$39:$B$782,Q$119)+'СЕТ СН'!$H$14+СВЦЭМ!$D$10+'СЕТ СН'!$H$6-'СЕТ СН'!$H$26</f>
        <v>2265.2342667900002</v>
      </c>
      <c r="R134" s="36">
        <f>SUMIFS(СВЦЭМ!$D$39:$D$782,СВЦЭМ!$A$39:$A$782,$A134,СВЦЭМ!$B$39:$B$782,R$119)+'СЕТ СН'!$H$14+СВЦЭМ!$D$10+'СЕТ СН'!$H$6-'СЕТ СН'!$H$26</f>
        <v>2254.7924673299999</v>
      </c>
      <c r="S134" s="36">
        <f>SUMIFS(СВЦЭМ!$D$39:$D$782,СВЦЭМ!$A$39:$A$782,$A134,СВЦЭМ!$B$39:$B$782,S$119)+'СЕТ СН'!$H$14+СВЦЭМ!$D$10+'СЕТ СН'!$H$6-'СЕТ СН'!$H$26</f>
        <v>2284.9315738400001</v>
      </c>
      <c r="T134" s="36">
        <f>SUMIFS(СВЦЭМ!$D$39:$D$782,СВЦЭМ!$A$39:$A$782,$A134,СВЦЭМ!$B$39:$B$782,T$119)+'СЕТ СН'!$H$14+СВЦЭМ!$D$10+'СЕТ СН'!$H$6-'СЕТ СН'!$H$26</f>
        <v>2205.54428732</v>
      </c>
      <c r="U134" s="36">
        <f>SUMIFS(СВЦЭМ!$D$39:$D$782,СВЦЭМ!$A$39:$A$782,$A134,СВЦЭМ!$B$39:$B$782,U$119)+'СЕТ СН'!$H$14+СВЦЭМ!$D$10+'СЕТ СН'!$H$6-'СЕТ СН'!$H$26</f>
        <v>2148.9941342699999</v>
      </c>
      <c r="V134" s="36">
        <f>SUMIFS(СВЦЭМ!$D$39:$D$782,СВЦЭМ!$A$39:$A$782,$A134,СВЦЭМ!$B$39:$B$782,V$119)+'СЕТ СН'!$H$14+СВЦЭМ!$D$10+'СЕТ СН'!$H$6-'СЕТ СН'!$H$26</f>
        <v>2171.70966206</v>
      </c>
      <c r="W134" s="36">
        <f>SUMIFS(СВЦЭМ!$D$39:$D$782,СВЦЭМ!$A$39:$A$782,$A134,СВЦЭМ!$B$39:$B$782,W$119)+'СЕТ СН'!$H$14+СВЦЭМ!$D$10+'СЕТ СН'!$H$6-'СЕТ СН'!$H$26</f>
        <v>2178.6978499500001</v>
      </c>
      <c r="X134" s="36">
        <f>SUMIFS(СВЦЭМ!$D$39:$D$782,СВЦЭМ!$A$39:$A$782,$A134,СВЦЭМ!$B$39:$B$782,X$119)+'СЕТ СН'!$H$14+СВЦЭМ!$D$10+'СЕТ СН'!$H$6-'СЕТ СН'!$H$26</f>
        <v>2235.2335875100002</v>
      </c>
      <c r="Y134" s="36">
        <f>SUMIFS(СВЦЭМ!$D$39:$D$782,СВЦЭМ!$A$39:$A$782,$A134,СВЦЭМ!$B$39:$B$782,Y$119)+'СЕТ СН'!$H$14+СВЦЭМ!$D$10+'СЕТ СН'!$H$6-'СЕТ СН'!$H$26</f>
        <v>2301.3268583300001</v>
      </c>
    </row>
    <row r="135" spans="1:25" ht="15.75" x14ac:dyDescent="0.2">
      <c r="A135" s="35">
        <f t="shared" si="3"/>
        <v>45581</v>
      </c>
      <c r="B135" s="36">
        <f>SUMIFS(СВЦЭМ!$D$39:$D$782,СВЦЭМ!$A$39:$A$782,$A135,СВЦЭМ!$B$39:$B$782,B$119)+'СЕТ СН'!$H$14+СВЦЭМ!$D$10+'СЕТ СН'!$H$6-'СЕТ СН'!$H$26</f>
        <v>2389.55320235</v>
      </c>
      <c r="C135" s="36">
        <f>SUMIFS(СВЦЭМ!$D$39:$D$782,СВЦЭМ!$A$39:$A$782,$A135,СВЦЭМ!$B$39:$B$782,C$119)+'СЕТ СН'!$H$14+СВЦЭМ!$D$10+'СЕТ СН'!$H$6-'СЕТ СН'!$H$26</f>
        <v>2462.0812973099996</v>
      </c>
      <c r="D135" s="36">
        <f>SUMIFS(СВЦЭМ!$D$39:$D$782,СВЦЭМ!$A$39:$A$782,$A135,СВЦЭМ!$B$39:$B$782,D$119)+'СЕТ СН'!$H$14+СВЦЭМ!$D$10+'СЕТ СН'!$H$6-'СЕТ СН'!$H$26</f>
        <v>2458.8700045399996</v>
      </c>
      <c r="E135" s="36">
        <f>SUMIFS(СВЦЭМ!$D$39:$D$782,СВЦЭМ!$A$39:$A$782,$A135,СВЦЭМ!$B$39:$B$782,E$119)+'СЕТ СН'!$H$14+СВЦЭМ!$D$10+'СЕТ СН'!$H$6-'СЕТ СН'!$H$26</f>
        <v>2455.4159718899996</v>
      </c>
      <c r="F135" s="36">
        <f>SUMIFS(СВЦЭМ!$D$39:$D$782,СВЦЭМ!$A$39:$A$782,$A135,СВЦЭМ!$B$39:$B$782,F$119)+'СЕТ СН'!$H$14+СВЦЭМ!$D$10+'СЕТ СН'!$H$6-'СЕТ СН'!$H$26</f>
        <v>2453.9849643399998</v>
      </c>
      <c r="G135" s="36">
        <f>SUMIFS(СВЦЭМ!$D$39:$D$782,СВЦЭМ!$A$39:$A$782,$A135,СВЦЭМ!$B$39:$B$782,G$119)+'СЕТ СН'!$H$14+СВЦЭМ!$D$10+'СЕТ СН'!$H$6-'СЕТ СН'!$H$26</f>
        <v>2468.9976580499997</v>
      </c>
      <c r="H135" s="36">
        <f>SUMIFS(СВЦЭМ!$D$39:$D$782,СВЦЭМ!$A$39:$A$782,$A135,СВЦЭМ!$B$39:$B$782,H$119)+'СЕТ СН'!$H$14+СВЦЭМ!$D$10+'СЕТ СН'!$H$6-'СЕТ СН'!$H$26</f>
        <v>2416.2687583799998</v>
      </c>
      <c r="I135" s="36">
        <f>SUMIFS(СВЦЭМ!$D$39:$D$782,СВЦЭМ!$A$39:$A$782,$A135,СВЦЭМ!$B$39:$B$782,I$119)+'СЕТ СН'!$H$14+СВЦЭМ!$D$10+'СЕТ СН'!$H$6-'СЕТ СН'!$H$26</f>
        <v>2318.72642984</v>
      </c>
      <c r="J135" s="36">
        <f>SUMIFS(СВЦЭМ!$D$39:$D$782,СВЦЭМ!$A$39:$A$782,$A135,СВЦЭМ!$B$39:$B$782,J$119)+'СЕТ СН'!$H$14+СВЦЭМ!$D$10+'СЕТ СН'!$H$6-'СЕТ СН'!$H$26</f>
        <v>2264.1040832500003</v>
      </c>
      <c r="K135" s="36">
        <f>SUMIFS(СВЦЭМ!$D$39:$D$782,СВЦЭМ!$A$39:$A$782,$A135,СВЦЭМ!$B$39:$B$782,K$119)+'СЕТ СН'!$H$14+СВЦЭМ!$D$10+'СЕТ СН'!$H$6-'СЕТ СН'!$H$26</f>
        <v>2262.2079377200002</v>
      </c>
      <c r="L135" s="36">
        <f>SUMIFS(СВЦЭМ!$D$39:$D$782,СВЦЭМ!$A$39:$A$782,$A135,СВЦЭМ!$B$39:$B$782,L$119)+'СЕТ СН'!$H$14+СВЦЭМ!$D$10+'СЕТ СН'!$H$6-'СЕТ СН'!$H$26</f>
        <v>2249.7452224399999</v>
      </c>
      <c r="M135" s="36">
        <f>SUMIFS(СВЦЭМ!$D$39:$D$782,СВЦЭМ!$A$39:$A$782,$A135,СВЦЭМ!$B$39:$B$782,M$119)+'СЕТ СН'!$H$14+СВЦЭМ!$D$10+'СЕТ СН'!$H$6-'СЕТ СН'!$H$26</f>
        <v>2271.6286957000002</v>
      </c>
      <c r="N135" s="36">
        <f>SUMIFS(СВЦЭМ!$D$39:$D$782,СВЦЭМ!$A$39:$A$782,$A135,СВЦЭМ!$B$39:$B$782,N$119)+'СЕТ СН'!$H$14+СВЦЭМ!$D$10+'СЕТ СН'!$H$6-'СЕТ СН'!$H$26</f>
        <v>2290.9693615300002</v>
      </c>
      <c r="O135" s="36">
        <f>SUMIFS(СВЦЭМ!$D$39:$D$782,СВЦЭМ!$A$39:$A$782,$A135,СВЦЭМ!$B$39:$B$782,O$119)+'СЕТ СН'!$H$14+СВЦЭМ!$D$10+'СЕТ СН'!$H$6-'СЕТ СН'!$H$26</f>
        <v>2262.9523339100001</v>
      </c>
      <c r="P135" s="36">
        <f>SUMIFS(СВЦЭМ!$D$39:$D$782,СВЦЭМ!$A$39:$A$782,$A135,СВЦЭМ!$B$39:$B$782,P$119)+'СЕТ СН'!$H$14+СВЦЭМ!$D$10+'СЕТ СН'!$H$6-'СЕТ СН'!$H$26</f>
        <v>2275.7279285600002</v>
      </c>
      <c r="Q135" s="36">
        <f>SUMIFS(СВЦЭМ!$D$39:$D$782,СВЦЭМ!$A$39:$A$782,$A135,СВЦЭМ!$B$39:$B$782,Q$119)+'СЕТ СН'!$H$14+СВЦЭМ!$D$10+'СЕТ СН'!$H$6-'СЕТ СН'!$H$26</f>
        <v>2306.9113813399999</v>
      </c>
      <c r="R135" s="36">
        <f>SUMIFS(СВЦЭМ!$D$39:$D$782,СВЦЭМ!$A$39:$A$782,$A135,СВЦЭМ!$B$39:$B$782,R$119)+'СЕТ СН'!$H$14+СВЦЭМ!$D$10+'СЕТ СН'!$H$6-'СЕТ СН'!$H$26</f>
        <v>2289.84340514</v>
      </c>
      <c r="S135" s="36">
        <f>SUMIFS(СВЦЭМ!$D$39:$D$782,СВЦЭМ!$A$39:$A$782,$A135,СВЦЭМ!$B$39:$B$782,S$119)+'СЕТ СН'!$H$14+СВЦЭМ!$D$10+'СЕТ СН'!$H$6-'СЕТ СН'!$H$26</f>
        <v>2291.5426846</v>
      </c>
      <c r="T135" s="36">
        <f>SUMIFS(СВЦЭМ!$D$39:$D$782,СВЦЭМ!$A$39:$A$782,$A135,СВЦЭМ!$B$39:$B$782,T$119)+'СЕТ СН'!$H$14+СВЦЭМ!$D$10+'СЕТ СН'!$H$6-'СЕТ СН'!$H$26</f>
        <v>2224.4662338399999</v>
      </c>
      <c r="U135" s="36">
        <f>SUMIFS(СВЦЭМ!$D$39:$D$782,СВЦЭМ!$A$39:$A$782,$A135,СВЦЭМ!$B$39:$B$782,U$119)+'СЕТ СН'!$H$14+СВЦЭМ!$D$10+'СЕТ СН'!$H$6-'СЕТ СН'!$H$26</f>
        <v>2187.89292303</v>
      </c>
      <c r="V135" s="36">
        <f>SUMIFS(СВЦЭМ!$D$39:$D$782,СВЦЭМ!$A$39:$A$782,$A135,СВЦЭМ!$B$39:$B$782,V$119)+'СЕТ СН'!$H$14+СВЦЭМ!$D$10+'СЕТ СН'!$H$6-'СЕТ СН'!$H$26</f>
        <v>2171.60402041</v>
      </c>
      <c r="W135" s="36">
        <f>SUMIFS(СВЦЭМ!$D$39:$D$782,СВЦЭМ!$A$39:$A$782,$A135,СВЦЭМ!$B$39:$B$782,W$119)+'СЕТ СН'!$H$14+СВЦЭМ!$D$10+'СЕТ СН'!$H$6-'СЕТ СН'!$H$26</f>
        <v>2208.9210810200002</v>
      </c>
      <c r="X135" s="36">
        <f>SUMIFS(СВЦЭМ!$D$39:$D$782,СВЦЭМ!$A$39:$A$782,$A135,СВЦЭМ!$B$39:$B$782,X$119)+'СЕТ СН'!$H$14+СВЦЭМ!$D$10+'СЕТ СН'!$H$6-'СЕТ СН'!$H$26</f>
        <v>2265.0270681000002</v>
      </c>
      <c r="Y135" s="36">
        <f>SUMIFS(СВЦЭМ!$D$39:$D$782,СВЦЭМ!$A$39:$A$782,$A135,СВЦЭМ!$B$39:$B$782,Y$119)+'СЕТ СН'!$H$14+СВЦЭМ!$D$10+'СЕТ СН'!$H$6-'СЕТ СН'!$H$26</f>
        <v>2321.6142761400001</v>
      </c>
    </row>
    <row r="136" spans="1:25" ht="15.75" x14ac:dyDescent="0.2">
      <c r="A136" s="35">
        <f t="shared" si="3"/>
        <v>45582</v>
      </c>
      <c r="B136" s="36">
        <f>SUMIFS(СВЦЭМ!$D$39:$D$782,СВЦЭМ!$A$39:$A$782,$A136,СВЦЭМ!$B$39:$B$782,B$119)+'СЕТ СН'!$H$14+СВЦЭМ!$D$10+'СЕТ СН'!$H$6-'СЕТ СН'!$H$26</f>
        <v>2391.31614472</v>
      </c>
      <c r="C136" s="36">
        <f>SUMIFS(СВЦЭМ!$D$39:$D$782,СВЦЭМ!$A$39:$A$782,$A136,СВЦЭМ!$B$39:$B$782,C$119)+'СЕТ СН'!$H$14+СВЦЭМ!$D$10+'СЕТ СН'!$H$6-'СЕТ СН'!$H$26</f>
        <v>2475.6148648099997</v>
      </c>
      <c r="D136" s="36">
        <f>SUMIFS(СВЦЭМ!$D$39:$D$782,СВЦЭМ!$A$39:$A$782,$A136,СВЦЭМ!$B$39:$B$782,D$119)+'СЕТ СН'!$H$14+СВЦЭМ!$D$10+'СЕТ СН'!$H$6-'СЕТ СН'!$H$26</f>
        <v>2515.8546042499997</v>
      </c>
      <c r="E136" s="36">
        <f>SUMIFS(СВЦЭМ!$D$39:$D$782,СВЦЭМ!$A$39:$A$782,$A136,СВЦЭМ!$B$39:$B$782,E$119)+'СЕТ СН'!$H$14+СВЦЭМ!$D$10+'СЕТ СН'!$H$6-'СЕТ СН'!$H$26</f>
        <v>2526.8384914299995</v>
      </c>
      <c r="F136" s="36">
        <f>SUMIFS(СВЦЭМ!$D$39:$D$782,СВЦЭМ!$A$39:$A$782,$A136,СВЦЭМ!$B$39:$B$782,F$119)+'СЕТ СН'!$H$14+СВЦЭМ!$D$10+'СЕТ СН'!$H$6-'СЕТ СН'!$H$26</f>
        <v>2527.1824147499997</v>
      </c>
      <c r="G136" s="36">
        <f>SUMIFS(СВЦЭМ!$D$39:$D$782,СВЦЭМ!$A$39:$A$782,$A136,СВЦЭМ!$B$39:$B$782,G$119)+'СЕТ СН'!$H$14+СВЦЭМ!$D$10+'СЕТ СН'!$H$6-'СЕТ СН'!$H$26</f>
        <v>2497.3749142399997</v>
      </c>
      <c r="H136" s="36">
        <f>SUMIFS(СВЦЭМ!$D$39:$D$782,СВЦЭМ!$A$39:$A$782,$A136,СВЦЭМ!$B$39:$B$782,H$119)+'СЕТ СН'!$H$14+СВЦЭМ!$D$10+'СЕТ СН'!$H$6-'СЕТ СН'!$H$26</f>
        <v>2400.5089326499997</v>
      </c>
      <c r="I136" s="36">
        <f>SUMIFS(СВЦЭМ!$D$39:$D$782,СВЦЭМ!$A$39:$A$782,$A136,СВЦЭМ!$B$39:$B$782,I$119)+'СЕТ СН'!$H$14+СВЦЭМ!$D$10+'СЕТ СН'!$H$6-'СЕТ СН'!$H$26</f>
        <v>2266.0012045200001</v>
      </c>
      <c r="J136" s="36">
        <f>SUMIFS(СВЦЭМ!$D$39:$D$782,СВЦЭМ!$A$39:$A$782,$A136,СВЦЭМ!$B$39:$B$782,J$119)+'СЕТ СН'!$H$14+СВЦЭМ!$D$10+'СЕТ СН'!$H$6-'СЕТ СН'!$H$26</f>
        <v>2222.0547698999999</v>
      </c>
      <c r="K136" s="36">
        <f>SUMIFS(СВЦЭМ!$D$39:$D$782,СВЦЭМ!$A$39:$A$782,$A136,СВЦЭМ!$B$39:$B$782,K$119)+'СЕТ СН'!$H$14+СВЦЭМ!$D$10+'СЕТ СН'!$H$6-'СЕТ СН'!$H$26</f>
        <v>2215.75027301</v>
      </c>
      <c r="L136" s="36">
        <f>SUMIFS(СВЦЭМ!$D$39:$D$782,СВЦЭМ!$A$39:$A$782,$A136,СВЦЭМ!$B$39:$B$782,L$119)+'СЕТ СН'!$H$14+СВЦЭМ!$D$10+'СЕТ СН'!$H$6-'СЕТ СН'!$H$26</f>
        <v>2201.98300737</v>
      </c>
      <c r="M136" s="36">
        <f>SUMIFS(СВЦЭМ!$D$39:$D$782,СВЦЭМ!$A$39:$A$782,$A136,СВЦЭМ!$B$39:$B$782,M$119)+'СЕТ СН'!$H$14+СВЦЭМ!$D$10+'СЕТ СН'!$H$6-'СЕТ СН'!$H$26</f>
        <v>2205.41985359</v>
      </c>
      <c r="N136" s="36">
        <f>SUMIFS(СВЦЭМ!$D$39:$D$782,СВЦЭМ!$A$39:$A$782,$A136,СВЦЭМ!$B$39:$B$782,N$119)+'СЕТ СН'!$H$14+СВЦЭМ!$D$10+'СЕТ СН'!$H$6-'СЕТ СН'!$H$26</f>
        <v>2221.9964756300001</v>
      </c>
      <c r="O136" s="36">
        <f>SUMIFS(СВЦЭМ!$D$39:$D$782,СВЦЭМ!$A$39:$A$782,$A136,СВЦЭМ!$B$39:$B$782,O$119)+'СЕТ СН'!$H$14+СВЦЭМ!$D$10+'СЕТ СН'!$H$6-'СЕТ СН'!$H$26</f>
        <v>2229.7119737799999</v>
      </c>
      <c r="P136" s="36">
        <f>SUMIFS(СВЦЭМ!$D$39:$D$782,СВЦЭМ!$A$39:$A$782,$A136,СВЦЭМ!$B$39:$B$782,P$119)+'СЕТ СН'!$H$14+СВЦЭМ!$D$10+'СЕТ СН'!$H$6-'СЕТ СН'!$H$26</f>
        <v>2235.9953561900002</v>
      </c>
      <c r="Q136" s="36">
        <f>SUMIFS(СВЦЭМ!$D$39:$D$782,СВЦЭМ!$A$39:$A$782,$A136,СВЦЭМ!$B$39:$B$782,Q$119)+'СЕТ СН'!$H$14+СВЦЭМ!$D$10+'СЕТ СН'!$H$6-'СЕТ СН'!$H$26</f>
        <v>2281.29091943</v>
      </c>
      <c r="R136" s="36">
        <f>SUMIFS(СВЦЭМ!$D$39:$D$782,СВЦЭМ!$A$39:$A$782,$A136,СВЦЭМ!$B$39:$B$782,R$119)+'СЕТ СН'!$H$14+СВЦЭМ!$D$10+'СЕТ СН'!$H$6-'СЕТ СН'!$H$26</f>
        <v>2256.3680017199999</v>
      </c>
      <c r="S136" s="36">
        <f>SUMIFS(СВЦЭМ!$D$39:$D$782,СВЦЭМ!$A$39:$A$782,$A136,СВЦЭМ!$B$39:$B$782,S$119)+'СЕТ СН'!$H$14+СВЦЭМ!$D$10+'СЕТ СН'!$H$6-'СЕТ СН'!$H$26</f>
        <v>2259.50635676</v>
      </c>
      <c r="T136" s="36">
        <f>SUMIFS(СВЦЭМ!$D$39:$D$782,СВЦЭМ!$A$39:$A$782,$A136,СВЦЭМ!$B$39:$B$782,T$119)+'СЕТ СН'!$H$14+СВЦЭМ!$D$10+'СЕТ СН'!$H$6-'СЕТ СН'!$H$26</f>
        <v>2170.6807731600002</v>
      </c>
      <c r="U136" s="36">
        <f>SUMIFS(СВЦЭМ!$D$39:$D$782,СВЦЭМ!$A$39:$A$782,$A136,СВЦЭМ!$B$39:$B$782,U$119)+'СЕТ СН'!$H$14+СВЦЭМ!$D$10+'СЕТ СН'!$H$6-'СЕТ СН'!$H$26</f>
        <v>2137.9715826800002</v>
      </c>
      <c r="V136" s="36">
        <f>SUMIFS(СВЦЭМ!$D$39:$D$782,СВЦЭМ!$A$39:$A$782,$A136,СВЦЭМ!$B$39:$B$782,V$119)+'СЕТ СН'!$H$14+СВЦЭМ!$D$10+'СЕТ СН'!$H$6-'СЕТ СН'!$H$26</f>
        <v>2142.20493141</v>
      </c>
      <c r="W136" s="36">
        <f>SUMIFS(СВЦЭМ!$D$39:$D$782,СВЦЭМ!$A$39:$A$782,$A136,СВЦЭМ!$B$39:$B$782,W$119)+'СЕТ СН'!$H$14+СВЦЭМ!$D$10+'СЕТ СН'!$H$6-'СЕТ СН'!$H$26</f>
        <v>2173.3546124100003</v>
      </c>
      <c r="X136" s="36">
        <f>SUMIFS(СВЦЭМ!$D$39:$D$782,СВЦЭМ!$A$39:$A$782,$A136,СВЦЭМ!$B$39:$B$782,X$119)+'СЕТ СН'!$H$14+СВЦЭМ!$D$10+'СЕТ СН'!$H$6-'СЕТ СН'!$H$26</f>
        <v>2230.75691396</v>
      </c>
      <c r="Y136" s="36">
        <f>SUMIFS(СВЦЭМ!$D$39:$D$782,СВЦЭМ!$A$39:$A$782,$A136,СВЦЭМ!$B$39:$B$782,Y$119)+'СЕТ СН'!$H$14+СВЦЭМ!$D$10+'СЕТ СН'!$H$6-'СЕТ СН'!$H$26</f>
        <v>2262.6829982899999</v>
      </c>
    </row>
    <row r="137" spans="1:25" ht="15.75" x14ac:dyDescent="0.2">
      <c r="A137" s="35">
        <f t="shared" si="3"/>
        <v>45583</v>
      </c>
      <c r="B137" s="36">
        <f>SUMIFS(СВЦЭМ!$D$39:$D$782,СВЦЭМ!$A$39:$A$782,$A137,СВЦЭМ!$B$39:$B$782,B$119)+'СЕТ СН'!$H$14+СВЦЭМ!$D$10+'СЕТ СН'!$H$6-'СЕТ СН'!$H$26</f>
        <v>2311.1643048999999</v>
      </c>
      <c r="C137" s="36">
        <f>SUMIFS(СВЦЭМ!$D$39:$D$782,СВЦЭМ!$A$39:$A$782,$A137,СВЦЭМ!$B$39:$B$782,C$119)+'СЕТ СН'!$H$14+СВЦЭМ!$D$10+'СЕТ СН'!$H$6-'СЕТ СН'!$H$26</f>
        <v>2401.04211467</v>
      </c>
      <c r="D137" s="36">
        <f>SUMIFS(СВЦЭМ!$D$39:$D$782,СВЦЭМ!$A$39:$A$782,$A137,СВЦЭМ!$B$39:$B$782,D$119)+'СЕТ СН'!$H$14+СВЦЭМ!$D$10+'СЕТ СН'!$H$6-'СЕТ СН'!$H$26</f>
        <v>2459.1989905999999</v>
      </c>
      <c r="E137" s="36">
        <f>SUMIFS(СВЦЭМ!$D$39:$D$782,СВЦЭМ!$A$39:$A$782,$A137,СВЦЭМ!$B$39:$B$782,E$119)+'СЕТ СН'!$H$14+СВЦЭМ!$D$10+'СЕТ СН'!$H$6-'СЕТ СН'!$H$26</f>
        <v>2545.3524103299997</v>
      </c>
      <c r="F137" s="36">
        <f>SUMIFS(СВЦЭМ!$D$39:$D$782,СВЦЭМ!$A$39:$A$782,$A137,СВЦЭМ!$B$39:$B$782,F$119)+'СЕТ СН'!$H$14+СВЦЭМ!$D$10+'СЕТ СН'!$H$6-'СЕТ СН'!$H$26</f>
        <v>2485.2534287699996</v>
      </c>
      <c r="G137" s="36">
        <f>SUMIFS(СВЦЭМ!$D$39:$D$782,СВЦЭМ!$A$39:$A$782,$A137,СВЦЭМ!$B$39:$B$782,G$119)+'СЕТ СН'!$H$14+СВЦЭМ!$D$10+'СЕТ СН'!$H$6-'СЕТ СН'!$H$26</f>
        <v>2443.3461487999998</v>
      </c>
      <c r="H137" s="36">
        <f>SUMIFS(СВЦЭМ!$D$39:$D$782,СВЦЭМ!$A$39:$A$782,$A137,СВЦЭМ!$B$39:$B$782,H$119)+'СЕТ СН'!$H$14+СВЦЭМ!$D$10+'СЕТ СН'!$H$6-'СЕТ СН'!$H$26</f>
        <v>2318.78802253</v>
      </c>
      <c r="I137" s="36">
        <f>SUMIFS(СВЦЭМ!$D$39:$D$782,СВЦЭМ!$A$39:$A$782,$A137,СВЦЭМ!$B$39:$B$782,I$119)+'СЕТ СН'!$H$14+СВЦЭМ!$D$10+'СЕТ СН'!$H$6-'СЕТ СН'!$H$26</f>
        <v>2232.1253858200002</v>
      </c>
      <c r="J137" s="36">
        <f>SUMIFS(СВЦЭМ!$D$39:$D$782,СВЦЭМ!$A$39:$A$782,$A137,СВЦЭМ!$B$39:$B$782,J$119)+'СЕТ СН'!$H$14+СВЦЭМ!$D$10+'СЕТ СН'!$H$6-'СЕТ СН'!$H$26</f>
        <v>2188.6603123899999</v>
      </c>
      <c r="K137" s="36">
        <f>SUMIFS(СВЦЭМ!$D$39:$D$782,СВЦЭМ!$A$39:$A$782,$A137,СВЦЭМ!$B$39:$B$782,K$119)+'СЕТ СН'!$H$14+СВЦЭМ!$D$10+'СЕТ СН'!$H$6-'СЕТ СН'!$H$26</f>
        <v>2230.9678326100002</v>
      </c>
      <c r="L137" s="36">
        <f>SUMIFS(СВЦЭМ!$D$39:$D$782,СВЦЭМ!$A$39:$A$782,$A137,СВЦЭМ!$B$39:$B$782,L$119)+'СЕТ СН'!$H$14+СВЦЭМ!$D$10+'СЕТ СН'!$H$6-'СЕТ СН'!$H$26</f>
        <v>2226.49516386</v>
      </c>
      <c r="M137" s="36">
        <f>SUMIFS(СВЦЭМ!$D$39:$D$782,СВЦЭМ!$A$39:$A$782,$A137,СВЦЭМ!$B$39:$B$782,M$119)+'СЕТ СН'!$H$14+СВЦЭМ!$D$10+'СЕТ СН'!$H$6-'СЕТ СН'!$H$26</f>
        <v>2230.8255604000001</v>
      </c>
      <c r="N137" s="36">
        <f>SUMIFS(СВЦЭМ!$D$39:$D$782,СВЦЭМ!$A$39:$A$782,$A137,СВЦЭМ!$B$39:$B$782,N$119)+'СЕТ СН'!$H$14+СВЦЭМ!$D$10+'СЕТ СН'!$H$6-'СЕТ СН'!$H$26</f>
        <v>2250.99748494</v>
      </c>
      <c r="O137" s="36">
        <f>SUMIFS(СВЦЭМ!$D$39:$D$782,СВЦЭМ!$A$39:$A$782,$A137,СВЦЭМ!$B$39:$B$782,O$119)+'СЕТ СН'!$H$14+СВЦЭМ!$D$10+'СЕТ СН'!$H$6-'СЕТ СН'!$H$26</f>
        <v>2237.7881467400002</v>
      </c>
      <c r="P137" s="36">
        <f>SUMIFS(СВЦЭМ!$D$39:$D$782,СВЦЭМ!$A$39:$A$782,$A137,СВЦЭМ!$B$39:$B$782,P$119)+'СЕТ СН'!$H$14+СВЦЭМ!$D$10+'СЕТ СН'!$H$6-'СЕТ СН'!$H$26</f>
        <v>2243.90978292</v>
      </c>
      <c r="Q137" s="36">
        <f>SUMIFS(СВЦЭМ!$D$39:$D$782,СВЦЭМ!$A$39:$A$782,$A137,СВЦЭМ!$B$39:$B$782,Q$119)+'СЕТ СН'!$H$14+СВЦЭМ!$D$10+'СЕТ СН'!$H$6-'СЕТ СН'!$H$26</f>
        <v>2265.9597298500003</v>
      </c>
      <c r="R137" s="36">
        <f>SUMIFS(СВЦЭМ!$D$39:$D$782,СВЦЭМ!$A$39:$A$782,$A137,СВЦЭМ!$B$39:$B$782,R$119)+'СЕТ СН'!$H$14+СВЦЭМ!$D$10+'СЕТ СН'!$H$6-'СЕТ СН'!$H$26</f>
        <v>2249.0962224499999</v>
      </c>
      <c r="S137" s="36">
        <f>SUMIFS(СВЦЭМ!$D$39:$D$782,СВЦЭМ!$A$39:$A$782,$A137,СВЦЭМ!$B$39:$B$782,S$119)+'СЕТ СН'!$H$14+СВЦЭМ!$D$10+'СЕТ СН'!$H$6-'СЕТ СН'!$H$26</f>
        <v>2226.1571280000003</v>
      </c>
      <c r="T137" s="36">
        <f>SUMIFS(СВЦЭМ!$D$39:$D$782,СВЦЭМ!$A$39:$A$782,$A137,СВЦЭМ!$B$39:$B$782,T$119)+'СЕТ СН'!$H$14+СВЦЭМ!$D$10+'СЕТ СН'!$H$6-'СЕТ СН'!$H$26</f>
        <v>2183.47529171</v>
      </c>
      <c r="U137" s="36">
        <f>SUMIFS(СВЦЭМ!$D$39:$D$782,СВЦЭМ!$A$39:$A$782,$A137,СВЦЭМ!$B$39:$B$782,U$119)+'СЕТ СН'!$H$14+СВЦЭМ!$D$10+'СЕТ СН'!$H$6-'СЕТ СН'!$H$26</f>
        <v>2164.0805074499999</v>
      </c>
      <c r="V137" s="36">
        <f>SUMIFS(СВЦЭМ!$D$39:$D$782,СВЦЭМ!$A$39:$A$782,$A137,СВЦЭМ!$B$39:$B$782,V$119)+'СЕТ СН'!$H$14+СВЦЭМ!$D$10+'СЕТ СН'!$H$6-'СЕТ СН'!$H$26</f>
        <v>2181.5190202700001</v>
      </c>
      <c r="W137" s="36">
        <f>SUMIFS(СВЦЭМ!$D$39:$D$782,СВЦЭМ!$A$39:$A$782,$A137,СВЦЭМ!$B$39:$B$782,W$119)+'СЕТ СН'!$H$14+СВЦЭМ!$D$10+'СЕТ СН'!$H$6-'СЕТ СН'!$H$26</f>
        <v>2208.237725</v>
      </c>
      <c r="X137" s="36">
        <f>SUMIFS(СВЦЭМ!$D$39:$D$782,СВЦЭМ!$A$39:$A$782,$A137,СВЦЭМ!$B$39:$B$782,X$119)+'СЕТ СН'!$H$14+СВЦЭМ!$D$10+'СЕТ СН'!$H$6-'СЕТ СН'!$H$26</f>
        <v>2268.4469353700001</v>
      </c>
      <c r="Y137" s="36">
        <f>SUMIFS(СВЦЭМ!$D$39:$D$782,СВЦЭМ!$A$39:$A$782,$A137,СВЦЭМ!$B$39:$B$782,Y$119)+'СЕТ СН'!$H$14+СВЦЭМ!$D$10+'СЕТ СН'!$H$6-'СЕТ СН'!$H$26</f>
        <v>2351.9417395099999</v>
      </c>
    </row>
    <row r="138" spans="1:25" ht="15.75" x14ac:dyDescent="0.2">
      <c r="A138" s="35">
        <f t="shared" si="3"/>
        <v>45584</v>
      </c>
      <c r="B138" s="36">
        <f>SUMIFS(СВЦЭМ!$D$39:$D$782,СВЦЭМ!$A$39:$A$782,$A138,СВЦЭМ!$B$39:$B$782,B$119)+'СЕТ СН'!$H$14+СВЦЭМ!$D$10+'СЕТ СН'!$H$6-'СЕТ СН'!$H$26</f>
        <v>2286.6119812699999</v>
      </c>
      <c r="C138" s="36">
        <f>SUMIFS(СВЦЭМ!$D$39:$D$782,СВЦЭМ!$A$39:$A$782,$A138,СВЦЭМ!$B$39:$B$782,C$119)+'СЕТ СН'!$H$14+СВЦЭМ!$D$10+'СЕТ СН'!$H$6-'СЕТ СН'!$H$26</f>
        <v>2337.8243446400002</v>
      </c>
      <c r="D138" s="36">
        <f>SUMIFS(СВЦЭМ!$D$39:$D$782,СВЦЭМ!$A$39:$A$782,$A138,СВЦЭМ!$B$39:$B$782,D$119)+'СЕТ СН'!$H$14+СВЦЭМ!$D$10+'СЕТ СН'!$H$6-'СЕТ СН'!$H$26</f>
        <v>2413.2864824799999</v>
      </c>
      <c r="E138" s="36">
        <f>SUMIFS(СВЦЭМ!$D$39:$D$782,СВЦЭМ!$A$39:$A$782,$A138,СВЦЭМ!$B$39:$B$782,E$119)+'СЕТ СН'!$H$14+СВЦЭМ!$D$10+'СЕТ СН'!$H$6-'СЕТ СН'!$H$26</f>
        <v>2420.9206110999994</v>
      </c>
      <c r="F138" s="36">
        <f>SUMIFS(СВЦЭМ!$D$39:$D$782,СВЦЭМ!$A$39:$A$782,$A138,СВЦЭМ!$B$39:$B$782,F$119)+'СЕТ СН'!$H$14+СВЦЭМ!$D$10+'СЕТ СН'!$H$6-'СЕТ СН'!$H$26</f>
        <v>2428.5147013299998</v>
      </c>
      <c r="G138" s="36">
        <f>SUMIFS(СВЦЭМ!$D$39:$D$782,СВЦЭМ!$A$39:$A$782,$A138,СВЦЭМ!$B$39:$B$782,G$119)+'СЕТ СН'!$H$14+СВЦЭМ!$D$10+'СЕТ СН'!$H$6-'СЕТ СН'!$H$26</f>
        <v>2424.0598261099994</v>
      </c>
      <c r="H138" s="36">
        <f>SUMIFS(СВЦЭМ!$D$39:$D$782,СВЦЭМ!$A$39:$A$782,$A138,СВЦЭМ!$B$39:$B$782,H$119)+'СЕТ СН'!$H$14+СВЦЭМ!$D$10+'СЕТ СН'!$H$6-'СЕТ СН'!$H$26</f>
        <v>2397.0307265199999</v>
      </c>
      <c r="I138" s="36">
        <f>SUMIFS(СВЦЭМ!$D$39:$D$782,СВЦЭМ!$A$39:$A$782,$A138,СВЦЭМ!$B$39:$B$782,I$119)+'СЕТ СН'!$H$14+СВЦЭМ!$D$10+'СЕТ СН'!$H$6-'СЕТ СН'!$H$26</f>
        <v>2412.8728734199995</v>
      </c>
      <c r="J138" s="36">
        <f>SUMIFS(СВЦЭМ!$D$39:$D$782,СВЦЭМ!$A$39:$A$782,$A138,СВЦЭМ!$B$39:$B$782,J$119)+'СЕТ СН'!$H$14+СВЦЭМ!$D$10+'СЕТ СН'!$H$6-'СЕТ СН'!$H$26</f>
        <v>2304.8057288099999</v>
      </c>
      <c r="K138" s="36">
        <f>SUMIFS(СВЦЭМ!$D$39:$D$782,СВЦЭМ!$A$39:$A$782,$A138,СВЦЭМ!$B$39:$B$782,K$119)+'СЕТ СН'!$H$14+СВЦЭМ!$D$10+'СЕТ СН'!$H$6-'СЕТ СН'!$H$26</f>
        <v>2203.7394439300001</v>
      </c>
      <c r="L138" s="36">
        <f>SUMIFS(СВЦЭМ!$D$39:$D$782,СВЦЭМ!$A$39:$A$782,$A138,СВЦЭМ!$B$39:$B$782,L$119)+'СЕТ СН'!$H$14+СВЦЭМ!$D$10+'СЕТ СН'!$H$6-'СЕТ СН'!$H$26</f>
        <v>2164.8719323999999</v>
      </c>
      <c r="M138" s="36">
        <f>SUMIFS(СВЦЭМ!$D$39:$D$782,СВЦЭМ!$A$39:$A$782,$A138,СВЦЭМ!$B$39:$B$782,M$119)+'СЕТ СН'!$H$14+СВЦЭМ!$D$10+'СЕТ СН'!$H$6-'СЕТ СН'!$H$26</f>
        <v>2180.97404323</v>
      </c>
      <c r="N138" s="36">
        <f>SUMIFS(СВЦЭМ!$D$39:$D$782,СВЦЭМ!$A$39:$A$782,$A138,СВЦЭМ!$B$39:$B$782,N$119)+'СЕТ СН'!$H$14+СВЦЭМ!$D$10+'СЕТ СН'!$H$6-'СЕТ СН'!$H$26</f>
        <v>2199.8850460799999</v>
      </c>
      <c r="O138" s="36">
        <f>SUMIFS(СВЦЭМ!$D$39:$D$782,СВЦЭМ!$A$39:$A$782,$A138,СВЦЭМ!$B$39:$B$782,O$119)+'СЕТ СН'!$H$14+СВЦЭМ!$D$10+'СЕТ СН'!$H$6-'СЕТ СН'!$H$26</f>
        <v>2213.5056568099999</v>
      </c>
      <c r="P138" s="36">
        <f>SUMIFS(СВЦЭМ!$D$39:$D$782,СВЦЭМ!$A$39:$A$782,$A138,СВЦЭМ!$B$39:$B$782,P$119)+'СЕТ СН'!$H$14+СВЦЭМ!$D$10+'СЕТ СН'!$H$6-'СЕТ СН'!$H$26</f>
        <v>2237.3491803699999</v>
      </c>
      <c r="Q138" s="36">
        <f>SUMIFS(СВЦЭМ!$D$39:$D$782,СВЦЭМ!$A$39:$A$782,$A138,СВЦЭМ!$B$39:$B$782,Q$119)+'СЕТ СН'!$H$14+СВЦЭМ!$D$10+'СЕТ СН'!$H$6-'СЕТ СН'!$H$26</f>
        <v>2242.7952080800001</v>
      </c>
      <c r="R138" s="36">
        <f>SUMIFS(СВЦЭМ!$D$39:$D$782,СВЦЭМ!$A$39:$A$782,$A138,СВЦЭМ!$B$39:$B$782,R$119)+'СЕТ СН'!$H$14+СВЦЭМ!$D$10+'СЕТ СН'!$H$6-'СЕТ СН'!$H$26</f>
        <v>2248.94127252</v>
      </c>
      <c r="S138" s="36">
        <f>SUMIFS(СВЦЭМ!$D$39:$D$782,СВЦЭМ!$A$39:$A$782,$A138,СВЦЭМ!$B$39:$B$782,S$119)+'СЕТ СН'!$H$14+СВЦЭМ!$D$10+'СЕТ СН'!$H$6-'СЕТ СН'!$H$26</f>
        <v>2239.1407358400002</v>
      </c>
      <c r="T138" s="36">
        <f>SUMIFS(СВЦЭМ!$D$39:$D$782,СВЦЭМ!$A$39:$A$782,$A138,СВЦЭМ!$B$39:$B$782,T$119)+'СЕТ СН'!$H$14+СВЦЭМ!$D$10+'СЕТ СН'!$H$6-'СЕТ СН'!$H$26</f>
        <v>2166.0462347900002</v>
      </c>
      <c r="U138" s="36">
        <f>SUMIFS(СВЦЭМ!$D$39:$D$782,СВЦЭМ!$A$39:$A$782,$A138,СВЦЭМ!$B$39:$B$782,U$119)+'СЕТ СН'!$H$14+СВЦЭМ!$D$10+'СЕТ СН'!$H$6-'СЕТ СН'!$H$26</f>
        <v>2140.4798308899999</v>
      </c>
      <c r="V138" s="36">
        <f>SUMIFS(СВЦЭМ!$D$39:$D$782,СВЦЭМ!$A$39:$A$782,$A138,СВЦЭМ!$B$39:$B$782,V$119)+'СЕТ СН'!$H$14+СВЦЭМ!$D$10+'СЕТ СН'!$H$6-'СЕТ СН'!$H$26</f>
        <v>2152.2746063499999</v>
      </c>
      <c r="W138" s="36">
        <f>SUMIFS(СВЦЭМ!$D$39:$D$782,СВЦЭМ!$A$39:$A$782,$A138,СВЦЭМ!$B$39:$B$782,W$119)+'СЕТ СН'!$H$14+СВЦЭМ!$D$10+'СЕТ СН'!$H$6-'СЕТ СН'!$H$26</f>
        <v>2170.0260427399999</v>
      </c>
      <c r="X138" s="36">
        <f>SUMIFS(СВЦЭМ!$D$39:$D$782,СВЦЭМ!$A$39:$A$782,$A138,СВЦЭМ!$B$39:$B$782,X$119)+'СЕТ СН'!$H$14+СВЦЭМ!$D$10+'СЕТ СН'!$H$6-'СЕТ СН'!$H$26</f>
        <v>2229.6549297400002</v>
      </c>
      <c r="Y138" s="36">
        <f>SUMIFS(СВЦЭМ!$D$39:$D$782,СВЦЭМ!$A$39:$A$782,$A138,СВЦЭМ!$B$39:$B$782,Y$119)+'СЕТ СН'!$H$14+СВЦЭМ!$D$10+'СЕТ СН'!$H$6-'СЕТ СН'!$H$26</f>
        <v>2263.4744554700001</v>
      </c>
    </row>
    <row r="139" spans="1:25" ht="15.75" x14ac:dyDescent="0.2">
      <c r="A139" s="35">
        <f t="shared" si="3"/>
        <v>45585</v>
      </c>
      <c r="B139" s="36">
        <f>SUMIFS(СВЦЭМ!$D$39:$D$782,СВЦЭМ!$A$39:$A$782,$A139,СВЦЭМ!$B$39:$B$782,B$119)+'СЕТ СН'!$H$14+СВЦЭМ!$D$10+'СЕТ СН'!$H$6-'СЕТ СН'!$H$26</f>
        <v>2337.95734266</v>
      </c>
      <c r="C139" s="36">
        <f>SUMIFS(СВЦЭМ!$D$39:$D$782,СВЦЭМ!$A$39:$A$782,$A139,СВЦЭМ!$B$39:$B$782,C$119)+'СЕТ СН'!$H$14+СВЦЭМ!$D$10+'СЕТ СН'!$H$6-'СЕТ СН'!$H$26</f>
        <v>2404.4280056699999</v>
      </c>
      <c r="D139" s="36">
        <f>SUMIFS(СВЦЭМ!$D$39:$D$782,СВЦЭМ!$A$39:$A$782,$A139,СВЦЭМ!$B$39:$B$782,D$119)+'СЕТ СН'!$H$14+СВЦЭМ!$D$10+'СЕТ СН'!$H$6-'СЕТ СН'!$H$26</f>
        <v>2437.3101764399999</v>
      </c>
      <c r="E139" s="36">
        <f>SUMIFS(СВЦЭМ!$D$39:$D$782,СВЦЭМ!$A$39:$A$782,$A139,СВЦЭМ!$B$39:$B$782,E$119)+'СЕТ СН'!$H$14+СВЦЭМ!$D$10+'СЕТ СН'!$H$6-'СЕТ СН'!$H$26</f>
        <v>2460.6424514099999</v>
      </c>
      <c r="F139" s="36">
        <f>SUMIFS(СВЦЭМ!$D$39:$D$782,СВЦЭМ!$A$39:$A$782,$A139,СВЦЭМ!$B$39:$B$782,F$119)+'СЕТ СН'!$H$14+СВЦЭМ!$D$10+'СЕТ СН'!$H$6-'СЕТ СН'!$H$26</f>
        <v>2462.4388789299996</v>
      </c>
      <c r="G139" s="36">
        <f>SUMIFS(СВЦЭМ!$D$39:$D$782,СВЦЭМ!$A$39:$A$782,$A139,СВЦЭМ!$B$39:$B$782,G$119)+'СЕТ СН'!$H$14+СВЦЭМ!$D$10+'СЕТ СН'!$H$6-'СЕТ СН'!$H$26</f>
        <v>2443.4636070799997</v>
      </c>
      <c r="H139" s="36">
        <f>SUMIFS(СВЦЭМ!$D$39:$D$782,СВЦЭМ!$A$39:$A$782,$A139,СВЦЭМ!$B$39:$B$782,H$119)+'СЕТ СН'!$H$14+СВЦЭМ!$D$10+'СЕТ СН'!$H$6-'СЕТ СН'!$H$26</f>
        <v>2419.4519594499998</v>
      </c>
      <c r="I139" s="36">
        <f>SUMIFS(СВЦЭМ!$D$39:$D$782,СВЦЭМ!$A$39:$A$782,$A139,СВЦЭМ!$B$39:$B$782,I$119)+'СЕТ СН'!$H$14+СВЦЭМ!$D$10+'СЕТ СН'!$H$6-'СЕТ СН'!$H$26</f>
        <v>2376.1772771999999</v>
      </c>
      <c r="J139" s="36">
        <f>SUMIFS(СВЦЭМ!$D$39:$D$782,СВЦЭМ!$A$39:$A$782,$A139,СВЦЭМ!$B$39:$B$782,J$119)+'СЕТ СН'!$H$14+СВЦЭМ!$D$10+'СЕТ СН'!$H$6-'СЕТ СН'!$H$26</f>
        <v>2286.9071637500001</v>
      </c>
      <c r="K139" s="36">
        <f>SUMIFS(СВЦЭМ!$D$39:$D$782,СВЦЭМ!$A$39:$A$782,$A139,СВЦЭМ!$B$39:$B$782,K$119)+'СЕТ СН'!$H$14+СВЦЭМ!$D$10+'СЕТ СН'!$H$6-'СЕТ СН'!$H$26</f>
        <v>2220.1048305499999</v>
      </c>
      <c r="L139" s="36">
        <f>SUMIFS(СВЦЭМ!$D$39:$D$782,СВЦЭМ!$A$39:$A$782,$A139,СВЦЭМ!$B$39:$B$782,L$119)+'СЕТ СН'!$H$14+СВЦЭМ!$D$10+'СЕТ СН'!$H$6-'СЕТ СН'!$H$26</f>
        <v>2213.1279414999999</v>
      </c>
      <c r="M139" s="36">
        <f>SUMIFS(СВЦЭМ!$D$39:$D$782,СВЦЭМ!$A$39:$A$782,$A139,СВЦЭМ!$B$39:$B$782,M$119)+'СЕТ СН'!$H$14+СВЦЭМ!$D$10+'СЕТ СН'!$H$6-'СЕТ СН'!$H$26</f>
        <v>2215.9533386200001</v>
      </c>
      <c r="N139" s="36">
        <f>SUMIFS(СВЦЭМ!$D$39:$D$782,СВЦЭМ!$A$39:$A$782,$A139,СВЦЭМ!$B$39:$B$782,N$119)+'СЕТ СН'!$H$14+СВЦЭМ!$D$10+'СЕТ СН'!$H$6-'СЕТ СН'!$H$26</f>
        <v>2236.3556826700001</v>
      </c>
      <c r="O139" s="36">
        <f>SUMIFS(СВЦЭМ!$D$39:$D$782,СВЦЭМ!$A$39:$A$782,$A139,СВЦЭМ!$B$39:$B$782,O$119)+'СЕТ СН'!$H$14+СВЦЭМ!$D$10+'СЕТ СН'!$H$6-'СЕТ СН'!$H$26</f>
        <v>2260.89323638</v>
      </c>
      <c r="P139" s="36">
        <f>SUMIFS(СВЦЭМ!$D$39:$D$782,СВЦЭМ!$A$39:$A$782,$A139,СВЦЭМ!$B$39:$B$782,P$119)+'СЕТ СН'!$H$14+СВЦЭМ!$D$10+'СЕТ СН'!$H$6-'СЕТ СН'!$H$26</f>
        <v>2277.4688814900001</v>
      </c>
      <c r="Q139" s="36">
        <f>SUMIFS(СВЦЭМ!$D$39:$D$782,СВЦЭМ!$A$39:$A$782,$A139,СВЦЭМ!$B$39:$B$782,Q$119)+'СЕТ СН'!$H$14+СВЦЭМ!$D$10+'СЕТ СН'!$H$6-'СЕТ СН'!$H$26</f>
        <v>2272.30952772</v>
      </c>
      <c r="R139" s="36">
        <f>SUMIFS(СВЦЭМ!$D$39:$D$782,СВЦЭМ!$A$39:$A$782,$A139,СВЦЭМ!$B$39:$B$782,R$119)+'СЕТ СН'!$H$14+СВЦЭМ!$D$10+'СЕТ СН'!$H$6-'СЕТ СН'!$H$26</f>
        <v>2259.4434898</v>
      </c>
      <c r="S139" s="36">
        <f>SUMIFS(СВЦЭМ!$D$39:$D$782,СВЦЭМ!$A$39:$A$782,$A139,СВЦЭМ!$B$39:$B$782,S$119)+'СЕТ СН'!$H$14+СВЦЭМ!$D$10+'СЕТ СН'!$H$6-'СЕТ СН'!$H$26</f>
        <v>2216.1208057399999</v>
      </c>
      <c r="T139" s="36">
        <f>SUMIFS(СВЦЭМ!$D$39:$D$782,СВЦЭМ!$A$39:$A$782,$A139,СВЦЭМ!$B$39:$B$782,T$119)+'СЕТ СН'!$H$14+СВЦЭМ!$D$10+'СЕТ СН'!$H$6-'СЕТ СН'!$H$26</f>
        <v>2146.6128756000003</v>
      </c>
      <c r="U139" s="36">
        <f>SUMIFS(СВЦЭМ!$D$39:$D$782,СВЦЭМ!$A$39:$A$782,$A139,СВЦЭМ!$B$39:$B$782,U$119)+'СЕТ СН'!$H$14+СВЦЭМ!$D$10+'СЕТ СН'!$H$6-'СЕТ СН'!$H$26</f>
        <v>2094.4879674200001</v>
      </c>
      <c r="V139" s="36">
        <f>SUMIFS(СВЦЭМ!$D$39:$D$782,СВЦЭМ!$A$39:$A$782,$A139,СВЦЭМ!$B$39:$B$782,V$119)+'СЕТ СН'!$H$14+СВЦЭМ!$D$10+'СЕТ СН'!$H$6-'СЕТ СН'!$H$26</f>
        <v>2111.09244971</v>
      </c>
      <c r="W139" s="36">
        <f>SUMIFS(СВЦЭМ!$D$39:$D$782,СВЦЭМ!$A$39:$A$782,$A139,СВЦЭМ!$B$39:$B$782,W$119)+'СЕТ СН'!$H$14+СВЦЭМ!$D$10+'СЕТ СН'!$H$6-'СЕТ СН'!$H$26</f>
        <v>2157.2720200399999</v>
      </c>
      <c r="X139" s="36">
        <f>SUMIFS(СВЦЭМ!$D$39:$D$782,СВЦЭМ!$A$39:$A$782,$A139,СВЦЭМ!$B$39:$B$782,X$119)+'СЕТ СН'!$H$14+СВЦЭМ!$D$10+'СЕТ СН'!$H$6-'СЕТ СН'!$H$26</f>
        <v>2237.6261363600001</v>
      </c>
      <c r="Y139" s="36">
        <f>SUMIFS(СВЦЭМ!$D$39:$D$782,СВЦЭМ!$A$39:$A$782,$A139,СВЦЭМ!$B$39:$B$782,Y$119)+'СЕТ СН'!$H$14+СВЦЭМ!$D$10+'СЕТ СН'!$H$6-'СЕТ СН'!$H$26</f>
        <v>2301.6373435400001</v>
      </c>
    </row>
    <row r="140" spans="1:25" ht="15.75" x14ac:dyDescent="0.2">
      <c r="A140" s="35">
        <f t="shared" si="3"/>
        <v>45586</v>
      </c>
      <c r="B140" s="36">
        <f>SUMIFS(СВЦЭМ!$D$39:$D$782,СВЦЭМ!$A$39:$A$782,$A140,СВЦЭМ!$B$39:$B$782,B$119)+'СЕТ СН'!$H$14+СВЦЭМ!$D$10+'СЕТ СН'!$H$6-'СЕТ СН'!$H$26</f>
        <v>2411.2030356099995</v>
      </c>
      <c r="C140" s="36">
        <f>SUMIFS(СВЦЭМ!$D$39:$D$782,СВЦЭМ!$A$39:$A$782,$A140,СВЦЭМ!$B$39:$B$782,C$119)+'СЕТ СН'!$H$14+СВЦЭМ!$D$10+'СЕТ СН'!$H$6-'СЕТ СН'!$H$26</f>
        <v>2447.7091617199994</v>
      </c>
      <c r="D140" s="36">
        <f>SUMIFS(СВЦЭМ!$D$39:$D$782,СВЦЭМ!$A$39:$A$782,$A140,СВЦЭМ!$B$39:$B$782,D$119)+'СЕТ СН'!$H$14+СВЦЭМ!$D$10+'СЕТ СН'!$H$6-'СЕТ СН'!$H$26</f>
        <v>2468.8243533299997</v>
      </c>
      <c r="E140" s="36">
        <f>SUMIFS(СВЦЭМ!$D$39:$D$782,СВЦЭМ!$A$39:$A$782,$A140,СВЦЭМ!$B$39:$B$782,E$119)+'СЕТ СН'!$H$14+СВЦЭМ!$D$10+'СЕТ СН'!$H$6-'СЕТ СН'!$H$26</f>
        <v>2475.3619339599995</v>
      </c>
      <c r="F140" s="36">
        <f>SUMIFS(СВЦЭМ!$D$39:$D$782,СВЦЭМ!$A$39:$A$782,$A140,СВЦЭМ!$B$39:$B$782,F$119)+'СЕТ СН'!$H$14+СВЦЭМ!$D$10+'СЕТ СН'!$H$6-'СЕТ СН'!$H$26</f>
        <v>2481.5311724899998</v>
      </c>
      <c r="G140" s="36">
        <f>SUMIFS(СВЦЭМ!$D$39:$D$782,СВЦЭМ!$A$39:$A$782,$A140,СВЦЭМ!$B$39:$B$782,G$119)+'СЕТ СН'!$H$14+СВЦЭМ!$D$10+'СЕТ СН'!$H$6-'СЕТ СН'!$H$26</f>
        <v>2475.0644367899999</v>
      </c>
      <c r="H140" s="36">
        <f>SUMIFS(СВЦЭМ!$D$39:$D$782,СВЦЭМ!$A$39:$A$782,$A140,СВЦЭМ!$B$39:$B$782,H$119)+'СЕТ СН'!$H$14+СВЦЭМ!$D$10+'СЕТ СН'!$H$6-'СЕТ СН'!$H$26</f>
        <v>2379.35035186</v>
      </c>
      <c r="I140" s="36">
        <f>SUMIFS(СВЦЭМ!$D$39:$D$782,СВЦЭМ!$A$39:$A$782,$A140,СВЦЭМ!$B$39:$B$782,I$119)+'СЕТ СН'!$H$14+СВЦЭМ!$D$10+'СЕТ СН'!$H$6-'СЕТ СН'!$H$26</f>
        <v>2279.6689780300003</v>
      </c>
      <c r="J140" s="36">
        <f>SUMIFS(СВЦЭМ!$D$39:$D$782,СВЦЭМ!$A$39:$A$782,$A140,СВЦЭМ!$B$39:$B$782,J$119)+'СЕТ СН'!$H$14+СВЦЭМ!$D$10+'СЕТ СН'!$H$6-'СЕТ СН'!$H$26</f>
        <v>2226.7784397200003</v>
      </c>
      <c r="K140" s="36">
        <f>SUMIFS(СВЦЭМ!$D$39:$D$782,СВЦЭМ!$A$39:$A$782,$A140,СВЦЭМ!$B$39:$B$782,K$119)+'СЕТ СН'!$H$14+СВЦЭМ!$D$10+'СЕТ СН'!$H$6-'СЕТ СН'!$H$26</f>
        <v>2190.9561995399999</v>
      </c>
      <c r="L140" s="36">
        <f>SUMIFS(СВЦЭМ!$D$39:$D$782,СВЦЭМ!$A$39:$A$782,$A140,СВЦЭМ!$B$39:$B$782,L$119)+'СЕТ СН'!$H$14+СВЦЭМ!$D$10+'СЕТ СН'!$H$6-'СЕТ СН'!$H$26</f>
        <v>2220.4484339099999</v>
      </c>
      <c r="M140" s="36">
        <f>SUMIFS(СВЦЭМ!$D$39:$D$782,СВЦЭМ!$A$39:$A$782,$A140,СВЦЭМ!$B$39:$B$782,M$119)+'СЕТ СН'!$H$14+СВЦЭМ!$D$10+'СЕТ СН'!$H$6-'СЕТ СН'!$H$26</f>
        <v>2251.7929446799999</v>
      </c>
      <c r="N140" s="36">
        <f>SUMIFS(СВЦЭМ!$D$39:$D$782,СВЦЭМ!$A$39:$A$782,$A140,СВЦЭМ!$B$39:$B$782,N$119)+'СЕТ СН'!$H$14+СВЦЭМ!$D$10+'СЕТ СН'!$H$6-'СЕТ СН'!$H$26</f>
        <v>2301.8581923500001</v>
      </c>
      <c r="O140" s="36">
        <f>SUMIFS(СВЦЭМ!$D$39:$D$782,СВЦЭМ!$A$39:$A$782,$A140,СВЦЭМ!$B$39:$B$782,O$119)+'СЕТ СН'!$H$14+СВЦЭМ!$D$10+'СЕТ СН'!$H$6-'СЕТ СН'!$H$26</f>
        <v>2282.8110990300002</v>
      </c>
      <c r="P140" s="36">
        <f>SUMIFS(СВЦЭМ!$D$39:$D$782,СВЦЭМ!$A$39:$A$782,$A140,СВЦЭМ!$B$39:$B$782,P$119)+'СЕТ СН'!$H$14+СВЦЭМ!$D$10+'СЕТ СН'!$H$6-'СЕТ СН'!$H$26</f>
        <v>2294.4950049500003</v>
      </c>
      <c r="Q140" s="36">
        <f>SUMIFS(СВЦЭМ!$D$39:$D$782,СВЦЭМ!$A$39:$A$782,$A140,СВЦЭМ!$B$39:$B$782,Q$119)+'СЕТ СН'!$H$14+СВЦЭМ!$D$10+'СЕТ СН'!$H$6-'СЕТ СН'!$H$26</f>
        <v>2308.3830033899999</v>
      </c>
      <c r="R140" s="36">
        <f>SUMIFS(СВЦЭМ!$D$39:$D$782,СВЦЭМ!$A$39:$A$782,$A140,СВЦЭМ!$B$39:$B$782,R$119)+'СЕТ СН'!$H$14+СВЦЭМ!$D$10+'СЕТ СН'!$H$6-'СЕТ СН'!$H$26</f>
        <v>2314.5661230700002</v>
      </c>
      <c r="S140" s="36">
        <f>SUMIFS(СВЦЭМ!$D$39:$D$782,СВЦЭМ!$A$39:$A$782,$A140,СВЦЭМ!$B$39:$B$782,S$119)+'СЕТ СН'!$H$14+СВЦЭМ!$D$10+'СЕТ СН'!$H$6-'СЕТ СН'!$H$26</f>
        <v>2268.2947596200001</v>
      </c>
      <c r="T140" s="36">
        <f>SUMIFS(СВЦЭМ!$D$39:$D$782,СВЦЭМ!$A$39:$A$782,$A140,СВЦЭМ!$B$39:$B$782,T$119)+'СЕТ СН'!$H$14+СВЦЭМ!$D$10+'СЕТ СН'!$H$6-'СЕТ СН'!$H$26</f>
        <v>2176.1868436</v>
      </c>
      <c r="U140" s="36">
        <f>SUMIFS(СВЦЭМ!$D$39:$D$782,СВЦЭМ!$A$39:$A$782,$A140,СВЦЭМ!$B$39:$B$782,U$119)+'СЕТ СН'!$H$14+СВЦЭМ!$D$10+'СЕТ СН'!$H$6-'СЕТ СН'!$H$26</f>
        <v>2166.4031342200001</v>
      </c>
      <c r="V140" s="36">
        <f>SUMIFS(СВЦЭМ!$D$39:$D$782,СВЦЭМ!$A$39:$A$782,$A140,СВЦЭМ!$B$39:$B$782,V$119)+'СЕТ СН'!$H$14+СВЦЭМ!$D$10+'СЕТ СН'!$H$6-'СЕТ СН'!$H$26</f>
        <v>2180.55186903</v>
      </c>
      <c r="W140" s="36">
        <f>SUMIFS(СВЦЭМ!$D$39:$D$782,СВЦЭМ!$A$39:$A$782,$A140,СВЦЭМ!$B$39:$B$782,W$119)+'СЕТ СН'!$H$14+СВЦЭМ!$D$10+'СЕТ СН'!$H$6-'СЕТ СН'!$H$26</f>
        <v>2219.4420824500003</v>
      </c>
      <c r="X140" s="36">
        <f>SUMIFS(СВЦЭМ!$D$39:$D$782,СВЦЭМ!$A$39:$A$782,$A140,СВЦЭМ!$B$39:$B$782,X$119)+'СЕТ СН'!$H$14+СВЦЭМ!$D$10+'СЕТ СН'!$H$6-'СЕТ СН'!$H$26</f>
        <v>2301.53470182</v>
      </c>
      <c r="Y140" s="36">
        <f>SUMIFS(СВЦЭМ!$D$39:$D$782,СВЦЭМ!$A$39:$A$782,$A140,СВЦЭМ!$B$39:$B$782,Y$119)+'СЕТ СН'!$H$14+СВЦЭМ!$D$10+'СЕТ СН'!$H$6-'СЕТ СН'!$H$26</f>
        <v>2321.5224194800003</v>
      </c>
    </row>
    <row r="141" spans="1:25" ht="15.75" x14ac:dyDescent="0.2">
      <c r="A141" s="35">
        <f t="shared" si="3"/>
        <v>45587</v>
      </c>
      <c r="B141" s="36">
        <f>SUMIFS(СВЦЭМ!$D$39:$D$782,СВЦЭМ!$A$39:$A$782,$A141,СВЦЭМ!$B$39:$B$782,B$119)+'СЕТ СН'!$H$14+СВЦЭМ!$D$10+'СЕТ СН'!$H$6-'СЕТ СН'!$H$26</f>
        <v>2298.5161155800001</v>
      </c>
      <c r="C141" s="36">
        <f>SUMIFS(СВЦЭМ!$D$39:$D$782,СВЦЭМ!$A$39:$A$782,$A141,СВЦЭМ!$B$39:$B$782,C$119)+'СЕТ СН'!$H$14+СВЦЭМ!$D$10+'СЕТ СН'!$H$6-'СЕТ СН'!$H$26</f>
        <v>2328.0837692099999</v>
      </c>
      <c r="D141" s="36">
        <f>SUMIFS(СВЦЭМ!$D$39:$D$782,СВЦЭМ!$A$39:$A$782,$A141,СВЦЭМ!$B$39:$B$782,D$119)+'СЕТ СН'!$H$14+СВЦЭМ!$D$10+'СЕТ СН'!$H$6-'СЕТ СН'!$H$26</f>
        <v>2338.4351941499999</v>
      </c>
      <c r="E141" s="36">
        <f>SUMIFS(СВЦЭМ!$D$39:$D$782,СВЦЭМ!$A$39:$A$782,$A141,СВЦЭМ!$B$39:$B$782,E$119)+'СЕТ СН'!$H$14+СВЦЭМ!$D$10+'СЕТ СН'!$H$6-'СЕТ СН'!$H$26</f>
        <v>2412.1477478899997</v>
      </c>
      <c r="F141" s="36">
        <f>SUMIFS(СВЦЭМ!$D$39:$D$782,СВЦЭМ!$A$39:$A$782,$A141,СВЦЭМ!$B$39:$B$782,F$119)+'СЕТ СН'!$H$14+СВЦЭМ!$D$10+'СЕТ СН'!$H$6-'СЕТ СН'!$H$26</f>
        <v>2420.2767201299998</v>
      </c>
      <c r="G141" s="36">
        <f>SUMIFS(СВЦЭМ!$D$39:$D$782,СВЦЭМ!$A$39:$A$782,$A141,СВЦЭМ!$B$39:$B$782,G$119)+'СЕТ СН'!$H$14+СВЦЭМ!$D$10+'СЕТ СН'!$H$6-'СЕТ СН'!$H$26</f>
        <v>2402.6384031499997</v>
      </c>
      <c r="H141" s="36">
        <f>SUMIFS(СВЦЭМ!$D$39:$D$782,СВЦЭМ!$A$39:$A$782,$A141,СВЦЭМ!$B$39:$B$782,H$119)+'СЕТ СН'!$H$14+СВЦЭМ!$D$10+'СЕТ СН'!$H$6-'СЕТ СН'!$H$26</f>
        <v>2297.26752592</v>
      </c>
      <c r="I141" s="36">
        <f>SUMIFS(СВЦЭМ!$D$39:$D$782,СВЦЭМ!$A$39:$A$782,$A141,СВЦЭМ!$B$39:$B$782,I$119)+'СЕТ СН'!$H$14+СВЦЭМ!$D$10+'СЕТ СН'!$H$6-'СЕТ СН'!$H$26</f>
        <v>2217.3013849500003</v>
      </c>
      <c r="J141" s="36">
        <f>SUMIFS(СВЦЭМ!$D$39:$D$782,СВЦЭМ!$A$39:$A$782,$A141,СВЦЭМ!$B$39:$B$782,J$119)+'СЕТ СН'!$H$14+СВЦЭМ!$D$10+'СЕТ СН'!$H$6-'СЕТ СН'!$H$26</f>
        <v>2189.06143496</v>
      </c>
      <c r="K141" s="36">
        <f>SUMIFS(СВЦЭМ!$D$39:$D$782,СВЦЭМ!$A$39:$A$782,$A141,СВЦЭМ!$B$39:$B$782,K$119)+'СЕТ СН'!$H$14+СВЦЭМ!$D$10+'СЕТ СН'!$H$6-'СЕТ СН'!$H$26</f>
        <v>2186.6955291200002</v>
      </c>
      <c r="L141" s="36">
        <f>SUMIFS(СВЦЭМ!$D$39:$D$782,СВЦЭМ!$A$39:$A$782,$A141,СВЦЭМ!$B$39:$B$782,L$119)+'СЕТ СН'!$H$14+СВЦЭМ!$D$10+'СЕТ СН'!$H$6-'СЕТ СН'!$H$26</f>
        <v>2157.7324628800002</v>
      </c>
      <c r="M141" s="36">
        <f>SUMIFS(СВЦЭМ!$D$39:$D$782,СВЦЭМ!$A$39:$A$782,$A141,СВЦЭМ!$B$39:$B$782,M$119)+'СЕТ СН'!$H$14+СВЦЭМ!$D$10+'СЕТ СН'!$H$6-'СЕТ СН'!$H$26</f>
        <v>2153.9991374599999</v>
      </c>
      <c r="N141" s="36">
        <f>SUMIFS(СВЦЭМ!$D$39:$D$782,СВЦЭМ!$A$39:$A$782,$A141,СВЦЭМ!$B$39:$B$782,N$119)+'СЕТ СН'!$H$14+СВЦЭМ!$D$10+'СЕТ СН'!$H$6-'СЕТ СН'!$H$26</f>
        <v>2161.4380999800001</v>
      </c>
      <c r="O141" s="36">
        <f>SUMIFS(СВЦЭМ!$D$39:$D$782,СВЦЭМ!$A$39:$A$782,$A141,СВЦЭМ!$B$39:$B$782,O$119)+'СЕТ СН'!$H$14+СВЦЭМ!$D$10+'СЕТ СН'!$H$6-'СЕТ СН'!$H$26</f>
        <v>2138.2528504000002</v>
      </c>
      <c r="P141" s="36">
        <f>SUMIFS(СВЦЭМ!$D$39:$D$782,СВЦЭМ!$A$39:$A$782,$A141,СВЦЭМ!$B$39:$B$782,P$119)+'СЕТ СН'!$H$14+СВЦЭМ!$D$10+'СЕТ СН'!$H$6-'СЕТ СН'!$H$26</f>
        <v>2149.7959849700001</v>
      </c>
      <c r="Q141" s="36">
        <f>SUMIFS(СВЦЭМ!$D$39:$D$782,СВЦЭМ!$A$39:$A$782,$A141,СВЦЭМ!$B$39:$B$782,Q$119)+'СЕТ СН'!$H$14+СВЦЭМ!$D$10+'СЕТ СН'!$H$6-'СЕТ СН'!$H$26</f>
        <v>2196.5193308900002</v>
      </c>
      <c r="R141" s="36">
        <f>SUMIFS(СВЦЭМ!$D$39:$D$782,СВЦЭМ!$A$39:$A$782,$A141,СВЦЭМ!$B$39:$B$782,R$119)+'СЕТ СН'!$H$14+СВЦЭМ!$D$10+'СЕТ СН'!$H$6-'СЕТ СН'!$H$26</f>
        <v>2188.6101069700003</v>
      </c>
      <c r="S141" s="36">
        <f>SUMIFS(СВЦЭМ!$D$39:$D$782,СВЦЭМ!$A$39:$A$782,$A141,СВЦЭМ!$B$39:$B$782,S$119)+'СЕТ СН'!$H$14+СВЦЭМ!$D$10+'СЕТ СН'!$H$6-'СЕТ СН'!$H$26</f>
        <v>2167.7735911600003</v>
      </c>
      <c r="T141" s="36">
        <f>SUMIFS(СВЦЭМ!$D$39:$D$782,СВЦЭМ!$A$39:$A$782,$A141,СВЦЭМ!$B$39:$B$782,T$119)+'СЕТ СН'!$H$14+СВЦЭМ!$D$10+'СЕТ СН'!$H$6-'СЕТ СН'!$H$26</f>
        <v>2119.9650077700003</v>
      </c>
      <c r="U141" s="36">
        <f>SUMIFS(СВЦЭМ!$D$39:$D$782,СВЦЭМ!$A$39:$A$782,$A141,СВЦЭМ!$B$39:$B$782,U$119)+'СЕТ СН'!$H$14+СВЦЭМ!$D$10+'СЕТ СН'!$H$6-'СЕТ СН'!$H$26</f>
        <v>2118.7176070999999</v>
      </c>
      <c r="V141" s="36">
        <f>SUMIFS(СВЦЭМ!$D$39:$D$782,СВЦЭМ!$A$39:$A$782,$A141,СВЦЭМ!$B$39:$B$782,V$119)+'СЕТ СН'!$H$14+СВЦЭМ!$D$10+'СЕТ СН'!$H$6-'СЕТ СН'!$H$26</f>
        <v>2131.4547434000001</v>
      </c>
      <c r="W141" s="36">
        <f>SUMIFS(СВЦЭМ!$D$39:$D$782,СВЦЭМ!$A$39:$A$782,$A141,СВЦЭМ!$B$39:$B$782,W$119)+'СЕТ СН'!$H$14+СВЦЭМ!$D$10+'СЕТ СН'!$H$6-'СЕТ СН'!$H$26</f>
        <v>2136.7415073100001</v>
      </c>
      <c r="X141" s="36">
        <f>SUMIFS(СВЦЭМ!$D$39:$D$782,СВЦЭМ!$A$39:$A$782,$A141,СВЦЭМ!$B$39:$B$782,X$119)+'СЕТ СН'!$H$14+СВЦЭМ!$D$10+'СЕТ СН'!$H$6-'СЕТ СН'!$H$26</f>
        <v>2192.4464183700002</v>
      </c>
      <c r="Y141" s="36">
        <f>SUMIFS(СВЦЭМ!$D$39:$D$782,СВЦЭМ!$A$39:$A$782,$A141,СВЦЭМ!$B$39:$B$782,Y$119)+'СЕТ СН'!$H$14+СВЦЭМ!$D$10+'СЕТ СН'!$H$6-'СЕТ СН'!$H$26</f>
        <v>2227.4454094600001</v>
      </c>
    </row>
    <row r="142" spans="1:25" ht="15.75" x14ac:dyDescent="0.2">
      <c r="A142" s="35">
        <f t="shared" si="3"/>
        <v>45588</v>
      </c>
      <c r="B142" s="36">
        <f>SUMIFS(СВЦЭМ!$D$39:$D$782,СВЦЭМ!$A$39:$A$782,$A142,СВЦЭМ!$B$39:$B$782,B$119)+'СЕТ СН'!$H$14+СВЦЭМ!$D$10+'СЕТ СН'!$H$6-'СЕТ СН'!$H$26</f>
        <v>2318.4446641700001</v>
      </c>
      <c r="C142" s="36">
        <f>SUMIFS(СВЦЭМ!$D$39:$D$782,СВЦЭМ!$A$39:$A$782,$A142,СВЦЭМ!$B$39:$B$782,C$119)+'СЕТ СН'!$H$14+СВЦЭМ!$D$10+'СЕТ СН'!$H$6-'СЕТ СН'!$H$26</f>
        <v>2372.6953189999999</v>
      </c>
      <c r="D142" s="36">
        <f>SUMIFS(СВЦЭМ!$D$39:$D$782,СВЦЭМ!$A$39:$A$782,$A142,СВЦЭМ!$B$39:$B$782,D$119)+'СЕТ СН'!$H$14+СВЦЭМ!$D$10+'СЕТ СН'!$H$6-'СЕТ СН'!$H$26</f>
        <v>2409.2740551699999</v>
      </c>
      <c r="E142" s="36">
        <f>SUMIFS(СВЦЭМ!$D$39:$D$782,СВЦЭМ!$A$39:$A$782,$A142,СВЦЭМ!$B$39:$B$782,E$119)+'СЕТ СН'!$H$14+СВЦЭМ!$D$10+'СЕТ СН'!$H$6-'СЕТ СН'!$H$26</f>
        <v>2426.97464562</v>
      </c>
      <c r="F142" s="36">
        <f>SUMIFS(СВЦЭМ!$D$39:$D$782,СВЦЭМ!$A$39:$A$782,$A142,СВЦЭМ!$B$39:$B$782,F$119)+'СЕТ СН'!$H$14+СВЦЭМ!$D$10+'СЕТ СН'!$H$6-'СЕТ СН'!$H$26</f>
        <v>2412.6997557099994</v>
      </c>
      <c r="G142" s="36">
        <f>SUMIFS(СВЦЭМ!$D$39:$D$782,СВЦЭМ!$A$39:$A$782,$A142,СВЦЭМ!$B$39:$B$782,G$119)+'СЕТ СН'!$H$14+СВЦЭМ!$D$10+'СЕТ СН'!$H$6-'СЕТ СН'!$H$26</f>
        <v>2377.1539157299999</v>
      </c>
      <c r="H142" s="36">
        <f>SUMIFS(СВЦЭМ!$D$39:$D$782,СВЦЭМ!$A$39:$A$782,$A142,СВЦЭМ!$B$39:$B$782,H$119)+'СЕТ СН'!$H$14+СВЦЭМ!$D$10+'СЕТ СН'!$H$6-'СЕТ СН'!$H$26</f>
        <v>2281.59937842</v>
      </c>
      <c r="I142" s="36">
        <f>SUMIFS(СВЦЭМ!$D$39:$D$782,СВЦЭМ!$A$39:$A$782,$A142,СВЦЭМ!$B$39:$B$782,I$119)+'СЕТ СН'!$H$14+СВЦЭМ!$D$10+'СЕТ СН'!$H$6-'СЕТ СН'!$H$26</f>
        <v>2198.4243203400001</v>
      </c>
      <c r="J142" s="36">
        <f>SUMIFS(СВЦЭМ!$D$39:$D$782,СВЦЭМ!$A$39:$A$782,$A142,СВЦЭМ!$B$39:$B$782,J$119)+'СЕТ СН'!$H$14+СВЦЭМ!$D$10+'СЕТ СН'!$H$6-'СЕТ СН'!$H$26</f>
        <v>2153.53013672</v>
      </c>
      <c r="K142" s="36">
        <f>SUMIFS(СВЦЭМ!$D$39:$D$782,СВЦЭМ!$A$39:$A$782,$A142,СВЦЭМ!$B$39:$B$782,K$119)+'СЕТ СН'!$H$14+СВЦЭМ!$D$10+'СЕТ СН'!$H$6-'СЕТ СН'!$H$26</f>
        <v>2155.3873377</v>
      </c>
      <c r="L142" s="36">
        <f>SUMIFS(СВЦЭМ!$D$39:$D$782,СВЦЭМ!$A$39:$A$782,$A142,СВЦЭМ!$B$39:$B$782,L$119)+'СЕТ СН'!$H$14+СВЦЭМ!$D$10+'СЕТ СН'!$H$6-'СЕТ СН'!$H$26</f>
        <v>2137.0756259200002</v>
      </c>
      <c r="M142" s="36">
        <f>SUMIFS(СВЦЭМ!$D$39:$D$782,СВЦЭМ!$A$39:$A$782,$A142,СВЦЭМ!$B$39:$B$782,M$119)+'СЕТ СН'!$H$14+СВЦЭМ!$D$10+'СЕТ СН'!$H$6-'СЕТ СН'!$H$26</f>
        <v>2135.5604757999999</v>
      </c>
      <c r="N142" s="36">
        <f>SUMIFS(СВЦЭМ!$D$39:$D$782,СВЦЭМ!$A$39:$A$782,$A142,СВЦЭМ!$B$39:$B$782,N$119)+'СЕТ СН'!$H$14+СВЦЭМ!$D$10+'СЕТ СН'!$H$6-'СЕТ СН'!$H$26</f>
        <v>2156.9846058500002</v>
      </c>
      <c r="O142" s="36">
        <f>SUMIFS(СВЦЭМ!$D$39:$D$782,СВЦЭМ!$A$39:$A$782,$A142,СВЦЭМ!$B$39:$B$782,O$119)+'СЕТ СН'!$H$14+СВЦЭМ!$D$10+'СЕТ СН'!$H$6-'СЕТ СН'!$H$26</f>
        <v>2131.1970932100003</v>
      </c>
      <c r="P142" s="36">
        <f>SUMIFS(СВЦЭМ!$D$39:$D$782,СВЦЭМ!$A$39:$A$782,$A142,СВЦЭМ!$B$39:$B$782,P$119)+'СЕТ СН'!$H$14+СВЦЭМ!$D$10+'СЕТ СН'!$H$6-'СЕТ СН'!$H$26</f>
        <v>2149.3153966600003</v>
      </c>
      <c r="Q142" s="36">
        <f>SUMIFS(СВЦЭМ!$D$39:$D$782,СВЦЭМ!$A$39:$A$782,$A142,СВЦЭМ!$B$39:$B$782,Q$119)+'СЕТ СН'!$H$14+СВЦЭМ!$D$10+'СЕТ СН'!$H$6-'СЕТ СН'!$H$26</f>
        <v>2233.4188232300003</v>
      </c>
      <c r="R142" s="36">
        <f>SUMIFS(СВЦЭМ!$D$39:$D$782,СВЦЭМ!$A$39:$A$782,$A142,СВЦЭМ!$B$39:$B$782,R$119)+'СЕТ СН'!$H$14+СВЦЭМ!$D$10+'СЕТ СН'!$H$6-'СЕТ СН'!$H$26</f>
        <v>2229.4092069200001</v>
      </c>
      <c r="S142" s="36">
        <f>SUMIFS(СВЦЭМ!$D$39:$D$782,СВЦЭМ!$A$39:$A$782,$A142,СВЦЭМ!$B$39:$B$782,S$119)+'СЕТ СН'!$H$14+СВЦЭМ!$D$10+'СЕТ СН'!$H$6-'СЕТ СН'!$H$26</f>
        <v>2206.0639846899999</v>
      </c>
      <c r="T142" s="36">
        <f>SUMIFS(СВЦЭМ!$D$39:$D$782,СВЦЭМ!$A$39:$A$782,$A142,СВЦЭМ!$B$39:$B$782,T$119)+'СЕТ СН'!$H$14+СВЦЭМ!$D$10+'СЕТ СН'!$H$6-'СЕТ СН'!$H$26</f>
        <v>2150.1919724100003</v>
      </c>
      <c r="U142" s="36">
        <f>SUMIFS(СВЦЭМ!$D$39:$D$782,СВЦЭМ!$A$39:$A$782,$A142,СВЦЭМ!$B$39:$B$782,U$119)+'СЕТ СН'!$H$14+СВЦЭМ!$D$10+'СЕТ СН'!$H$6-'СЕТ СН'!$H$26</f>
        <v>2144.25257242</v>
      </c>
      <c r="V142" s="36">
        <f>SUMIFS(СВЦЭМ!$D$39:$D$782,СВЦЭМ!$A$39:$A$782,$A142,СВЦЭМ!$B$39:$B$782,V$119)+'СЕТ СН'!$H$14+СВЦЭМ!$D$10+'СЕТ СН'!$H$6-'СЕТ СН'!$H$26</f>
        <v>2157.5993516500002</v>
      </c>
      <c r="W142" s="36">
        <f>SUMIFS(СВЦЭМ!$D$39:$D$782,СВЦЭМ!$A$39:$A$782,$A142,СВЦЭМ!$B$39:$B$782,W$119)+'СЕТ СН'!$H$14+СВЦЭМ!$D$10+'СЕТ СН'!$H$6-'СЕТ СН'!$H$26</f>
        <v>2103.6304367500002</v>
      </c>
      <c r="X142" s="36">
        <f>SUMIFS(СВЦЭМ!$D$39:$D$782,СВЦЭМ!$A$39:$A$782,$A142,СВЦЭМ!$B$39:$B$782,X$119)+'СЕТ СН'!$H$14+СВЦЭМ!$D$10+'СЕТ СН'!$H$6-'СЕТ СН'!$H$26</f>
        <v>2152.4958210700001</v>
      </c>
      <c r="Y142" s="36">
        <f>SUMIFS(СВЦЭМ!$D$39:$D$782,СВЦЭМ!$A$39:$A$782,$A142,СВЦЭМ!$B$39:$B$782,Y$119)+'СЕТ СН'!$H$14+СВЦЭМ!$D$10+'СЕТ СН'!$H$6-'СЕТ СН'!$H$26</f>
        <v>2138.8538905800001</v>
      </c>
    </row>
    <row r="143" spans="1:25" ht="15.75" x14ac:dyDescent="0.2">
      <c r="A143" s="35">
        <f t="shared" si="3"/>
        <v>45589</v>
      </c>
      <c r="B143" s="36">
        <f>SUMIFS(СВЦЭМ!$D$39:$D$782,СВЦЭМ!$A$39:$A$782,$A143,СВЦЭМ!$B$39:$B$782,B$119)+'СЕТ СН'!$H$14+СВЦЭМ!$D$10+'СЕТ СН'!$H$6-'СЕТ СН'!$H$26</f>
        <v>2262.9688720600002</v>
      </c>
      <c r="C143" s="36">
        <f>SUMIFS(СВЦЭМ!$D$39:$D$782,СВЦЭМ!$A$39:$A$782,$A143,СВЦЭМ!$B$39:$B$782,C$119)+'СЕТ СН'!$H$14+СВЦЭМ!$D$10+'СЕТ СН'!$H$6-'СЕТ СН'!$H$26</f>
        <v>2297.2883207300001</v>
      </c>
      <c r="D143" s="36">
        <f>SUMIFS(СВЦЭМ!$D$39:$D$782,СВЦЭМ!$A$39:$A$782,$A143,СВЦЭМ!$B$39:$B$782,D$119)+'СЕТ СН'!$H$14+СВЦЭМ!$D$10+'СЕТ СН'!$H$6-'СЕТ СН'!$H$26</f>
        <v>2352.52811896</v>
      </c>
      <c r="E143" s="36">
        <f>SUMIFS(СВЦЭМ!$D$39:$D$782,СВЦЭМ!$A$39:$A$782,$A143,СВЦЭМ!$B$39:$B$782,E$119)+'СЕТ СН'!$H$14+СВЦЭМ!$D$10+'СЕТ СН'!$H$6-'СЕТ СН'!$H$26</f>
        <v>2373.0761476000002</v>
      </c>
      <c r="F143" s="36">
        <f>SUMIFS(СВЦЭМ!$D$39:$D$782,СВЦЭМ!$A$39:$A$782,$A143,СВЦЭМ!$B$39:$B$782,F$119)+'СЕТ СН'!$H$14+СВЦЭМ!$D$10+'СЕТ СН'!$H$6-'СЕТ СН'!$H$26</f>
        <v>2378.2380552700001</v>
      </c>
      <c r="G143" s="36">
        <f>SUMIFS(СВЦЭМ!$D$39:$D$782,СВЦЭМ!$A$39:$A$782,$A143,СВЦЭМ!$B$39:$B$782,G$119)+'СЕТ СН'!$H$14+СВЦЭМ!$D$10+'СЕТ СН'!$H$6-'СЕТ СН'!$H$26</f>
        <v>2354.6844944499999</v>
      </c>
      <c r="H143" s="36">
        <f>SUMIFS(СВЦЭМ!$D$39:$D$782,СВЦЭМ!$A$39:$A$782,$A143,СВЦЭМ!$B$39:$B$782,H$119)+'СЕТ СН'!$H$14+СВЦЭМ!$D$10+'СЕТ СН'!$H$6-'СЕТ СН'!$H$26</f>
        <v>2260.9398783300003</v>
      </c>
      <c r="I143" s="36">
        <f>SUMIFS(СВЦЭМ!$D$39:$D$782,СВЦЭМ!$A$39:$A$782,$A143,СВЦЭМ!$B$39:$B$782,I$119)+'СЕТ СН'!$H$14+СВЦЭМ!$D$10+'СЕТ СН'!$H$6-'СЕТ СН'!$H$26</f>
        <v>2177.0684765800002</v>
      </c>
      <c r="J143" s="36">
        <f>SUMIFS(СВЦЭМ!$D$39:$D$782,СВЦЭМ!$A$39:$A$782,$A143,СВЦЭМ!$B$39:$B$782,J$119)+'СЕТ СН'!$H$14+СВЦЭМ!$D$10+'СЕТ СН'!$H$6-'СЕТ СН'!$H$26</f>
        <v>2124.1674083500002</v>
      </c>
      <c r="K143" s="36">
        <f>SUMIFS(СВЦЭМ!$D$39:$D$782,СВЦЭМ!$A$39:$A$782,$A143,СВЦЭМ!$B$39:$B$782,K$119)+'СЕТ СН'!$H$14+СВЦЭМ!$D$10+'СЕТ СН'!$H$6-'СЕТ СН'!$H$26</f>
        <v>2097.8665028200003</v>
      </c>
      <c r="L143" s="36">
        <f>SUMIFS(СВЦЭМ!$D$39:$D$782,СВЦЭМ!$A$39:$A$782,$A143,СВЦЭМ!$B$39:$B$782,L$119)+'СЕТ СН'!$H$14+СВЦЭМ!$D$10+'СЕТ СН'!$H$6-'СЕТ СН'!$H$26</f>
        <v>2069.5727861800001</v>
      </c>
      <c r="M143" s="36">
        <f>SUMIFS(СВЦЭМ!$D$39:$D$782,СВЦЭМ!$A$39:$A$782,$A143,СВЦЭМ!$B$39:$B$782,M$119)+'СЕТ СН'!$H$14+СВЦЭМ!$D$10+'СЕТ СН'!$H$6-'СЕТ СН'!$H$26</f>
        <v>2085.1372873300002</v>
      </c>
      <c r="N143" s="36">
        <f>SUMIFS(СВЦЭМ!$D$39:$D$782,СВЦЭМ!$A$39:$A$782,$A143,СВЦЭМ!$B$39:$B$782,N$119)+'СЕТ СН'!$H$14+СВЦЭМ!$D$10+'СЕТ СН'!$H$6-'СЕТ СН'!$H$26</f>
        <v>2102.6850489900003</v>
      </c>
      <c r="O143" s="36">
        <f>SUMIFS(СВЦЭМ!$D$39:$D$782,СВЦЭМ!$A$39:$A$782,$A143,СВЦЭМ!$B$39:$B$782,O$119)+'СЕТ СН'!$H$14+СВЦЭМ!$D$10+'СЕТ СН'!$H$6-'СЕТ СН'!$H$26</f>
        <v>2123.2530827400001</v>
      </c>
      <c r="P143" s="36">
        <f>SUMIFS(СВЦЭМ!$D$39:$D$782,СВЦЭМ!$A$39:$A$782,$A143,СВЦЭМ!$B$39:$B$782,P$119)+'СЕТ СН'!$H$14+СВЦЭМ!$D$10+'СЕТ СН'!$H$6-'СЕТ СН'!$H$26</f>
        <v>2136.71566192</v>
      </c>
      <c r="Q143" s="36">
        <f>SUMIFS(СВЦЭМ!$D$39:$D$782,СВЦЭМ!$A$39:$A$782,$A143,СВЦЭМ!$B$39:$B$782,Q$119)+'СЕТ СН'!$H$14+СВЦЭМ!$D$10+'СЕТ СН'!$H$6-'СЕТ СН'!$H$26</f>
        <v>2155.6707494400002</v>
      </c>
      <c r="R143" s="36">
        <f>SUMIFS(СВЦЭМ!$D$39:$D$782,СВЦЭМ!$A$39:$A$782,$A143,СВЦЭМ!$B$39:$B$782,R$119)+'СЕТ СН'!$H$14+СВЦЭМ!$D$10+'СЕТ СН'!$H$6-'СЕТ СН'!$H$26</f>
        <v>2107.5412968300002</v>
      </c>
      <c r="S143" s="36">
        <f>SUMIFS(СВЦЭМ!$D$39:$D$782,СВЦЭМ!$A$39:$A$782,$A143,СВЦЭМ!$B$39:$B$782,S$119)+'СЕТ СН'!$H$14+СВЦЭМ!$D$10+'СЕТ СН'!$H$6-'СЕТ СН'!$H$26</f>
        <v>2143.82948824</v>
      </c>
      <c r="T143" s="36">
        <f>SUMIFS(СВЦЭМ!$D$39:$D$782,СВЦЭМ!$A$39:$A$782,$A143,СВЦЭМ!$B$39:$B$782,T$119)+'СЕТ СН'!$H$14+СВЦЭМ!$D$10+'СЕТ СН'!$H$6-'СЕТ СН'!$H$26</f>
        <v>2055.6015057700001</v>
      </c>
      <c r="U143" s="36">
        <f>SUMIFS(СВЦЭМ!$D$39:$D$782,СВЦЭМ!$A$39:$A$782,$A143,СВЦЭМ!$B$39:$B$782,U$119)+'СЕТ СН'!$H$14+СВЦЭМ!$D$10+'СЕТ СН'!$H$6-'СЕТ СН'!$H$26</f>
        <v>2059.9147635200002</v>
      </c>
      <c r="V143" s="36">
        <f>SUMIFS(СВЦЭМ!$D$39:$D$782,СВЦЭМ!$A$39:$A$782,$A143,СВЦЭМ!$B$39:$B$782,V$119)+'СЕТ СН'!$H$14+СВЦЭМ!$D$10+'СЕТ СН'!$H$6-'СЕТ СН'!$H$26</f>
        <v>2080.7734876</v>
      </c>
      <c r="W143" s="36">
        <f>SUMIFS(СВЦЭМ!$D$39:$D$782,СВЦЭМ!$A$39:$A$782,$A143,СВЦЭМ!$B$39:$B$782,W$119)+'СЕТ СН'!$H$14+СВЦЭМ!$D$10+'СЕТ СН'!$H$6-'СЕТ СН'!$H$26</f>
        <v>2110.1313327600001</v>
      </c>
      <c r="X143" s="36">
        <f>SUMIFS(СВЦЭМ!$D$39:$D$782,СВЦЭМ!$A$39:$A$782,$A143,СВЦЭМ!$B$39:$B$782,X$119)+'СЕТ СН'!$H$14+СВЦЭМ!$D$10+'СЕТ СН'!$H$6-'СЕТ СН'!$H$26</f>
        <v>2146.1113782000002</v>
      </c>
      <c r="Y143" s="36">
        <f>SUMIFS(СВЦЭМ!$D$39:$D$782,СВЦЭМ!$A$39:$A$782,$A143,СВЦЭМ!$B$39:$B$782,Y$119)+'СЕТ СН'!$H$14+СВЦЭМ!$D$10+'СЕТ СН'!$H$6-'СЕТ СН'!$H$26</f>
        <v>2188.9708973000002</v>
      </c>
    </row>
    <row r="144" spans="1:25" ht="15.75" x14ac:dyDescent="0.2">
      <c r="A144" s="35">
        <f t="shared" si="3"/>
        <v>45590</v>
      </c>
      <c r="B144" s="36">
        <f>SUMIFS(СВЦЭМ!$D$39:$D$782,СВЦЭМ!$A$39:$A$782,$A144,СВЦЭМ!$B$39:$B$782,B$119)+'СЕТ СН'!$H$14+СВЦЭМ!$D$10+'СЕТ СН'!$H$6-'СЕТ СН'!$H$26</f>
        <v>2154.6822801100002</v>
      </c>
      <c r="C144" s="36">
        <f>SUMIFS(СВЦЭМ!$D$39:$D$782,СВЦЭМ!$A$39:$A$782,$A144,СВЦЭМ!$B$39:$B$782,C$119)+'СЕТ СН'!$H$14+СВЦЭМ!$D$10+'СЕТ СН'!$H$6-'СЕТ СН'!$H$26</f>
        <v>2214.8240303500002</v>
      </c>
      <c r="D144" s="36">
        <f>SUMIFS(СВЦЭМ!$D$39:$D$782,СВЦЭМ!$A$39:$A$782,$A144,СВЦЭМ!$B$39:$B$782,D$119)+'СЕТ СН'!$H$14+СВЦЭМ!$D$10+'СЕТ СН'!$H$6-'СЕТ СН'!$H$26</f>
        <v>2247.6927117300002</v>
      </c>
      <c r="E144" s="36">
        <f>SUMIFS(СВЦЭМ!$D$39:$D$782,СВЦЭМ!$A$39:$A$782,$A144,СВЦЭМ!$B$39:$B$782,E$119)+'СЕТ СН'!$H$14+СВЦЭМ!$D$10+'СЕТ СН'!$H$6-'СЕТ СН'!$H$26</f>
        <v>2266.6644946400002</v>
      </c>
      <c r="F144" s="36">
        <f>SUMIFS(СВЦЭМ!$D$39:$D$782,СВЦЭМ!$A$39:$A$782,$A144,СВЦЭМ!$B$39:$B$782,F$119)+'СЕТ СН'!$H$14+СВЦЭМ!$D$10+'СЕТ СН'!$H$6-'СЕТ СН'!$H$26</f>
        <v>2256.1548969800001</v>
      </c>
      <c r="G144" s="36">
        <f>SUMIFS(СВЦЭМ!$D$39:$D$782,СВЦЭМ!$A$39:$A$782,$A144,СВЦЭМ!$B$39:$B$782,G$119)+'СЕТ СН'!$H$14+СВЦЭМ!$D$10+'СЕТ СН'!$H$6-'СЕТ СН'!$H$26</f>
        <v>2307.1367356700002</v>
      </c>
      <c r="H144" s="36">
        <f>SUMIFS(СВЦЭМ!$D$39:$D$782,СВЦЭМ!$A$39:$A$782,$A144,СВЦЭМ!$B$39:$B$782,H$119)+'СЕТ СН'!$H$14+СВЦЭМ!$D$10+'СЕТ СН'!$H$6-'СЕТ СН'!$H$26</f>
        <v>2270.35242354</v>
      </c>
      <c r="I144" s="36">
        <f>SUMIFS(СВЦЭМ!$D$39:$D$782,СВЦЭМ!$A$39:$A$782,$A144,СВЦЭМ!$B$39:$B$782,I$119)+'СЕТ СН'!$H$14+СВЦЭМ!$D$10+'СЕТ СН'!$H$6-'СЕТ СН'!$H$26</f>
        <v>2199.67920465</v>
      </c>
      <c r="J144" s="36">
        <f>SUMIFS(СВЦЭМ!$D$39:$D$782,СВЦЭМ!$A$39:$A$782,$A144,СВЦЭМ!$B$39:$B$782,J$119)+'СЕТ СН'!$H$14+СВЦЭМ!$D$10+'СЕТ СН'!$H$6-'СЕТ СН'!$H$26</f>
        <v>2124.1284325800002</v>
      </c>
      <c r="K144" s="36">
        <f>SUMIFS(СВЦЭМ!$D$39:$D$782,СВЦЭМ!$A$39:$A$782,$A144,СВЦЭМ!$B$39:$B$782,K$119)+'СЕТ СН'!$H$14+СВЦЭМ!$D$10+'СЕТ СН'!$H$6-'СЕТ СН'!$H$26</f>
        <v>2100.91009433</v>
      </c>
      <c r="L144" s="36">
        <f>SUMIFS(СВЦЭМ!$D$39:$D$782,СВЦЭМ!$A$39:$A$782,$A144,СВЦЭМ!$B$39:$B$782,L$119)+'СЕТ СН'!$H$14+СВЦЭМ!$D$10+'СЕТ СН'!$H$6-'СЕТ СН'!$H$26</f>
        <v>2094.43063175</v>
      </c>
      <c r="M144" s="36">
        <f>SUMIFS(СВЦЭМ!$D$39:$D$782,СВЦЭМ!$A$39:$A$782,$A144,СВЦЭМ!$B$39:$B$782,M$119)+'СЕТ СН'!$H$14+СВЦЭМ!$D$10+'СЕТ СН'!$H$6-'СЕТ СН'!$H$26</f>
        <v>2088.3209324200002</v>
      </c>
      <c r="N144" s="36">
        <f>SUMIFS(СВЦЭМ!$D$39:$D$782,СВЦЭМ!$A$39:$A$782,$A144,СВЦЭМ!$B$39:$B$782,N$119)+'СЕТ СН'!$H$14+СВЦЭМ!$D$10+'СЕТ СН'!$H$6-'СЕТ СН'!$H$26</f>
        <v>2121.4107583499999</v>
      </c>
      <c r="O144" s="36">
        <f>SUMIFS(СВЦЭМ!$D$39:$D$782,СВЦЭМ!$A$39:$A$782,$A144,СВЦЭМ!$B$39:$B$782,O$119)+'СЕТ СН'!$H$14+СВЦЭМ!$D$10+'СЕТ СН'!$H$6-'СЕТ СН'!$H$26</f>
        <v>2083.9829985300003</v>
      </c>
      <c r="P144" s="36">
        <f>SUMIFS(СВЦЭМ!$D$39:$D$782,СВЦЭМ!$A$39:$A$782,$A144,СВЦЭМ!$B$39:$B$782,P$119)+'СЕТ СН'!$H$14+СВЦЭМ!$D$10+'СЕТ СН'!$H$6-'СЕТ СН'!$H$26</f>
        <v>2082.4710229699999</v>
      </c>
      <c r="Q144" s="36">
        <f>SUMIFS(СВЦЭМ!$D$39:$D$782,СВЦЭМ!$A$39:$A$782,$A144,СВЦЭМ!$B$39:$B$782,Q$119)+'СЕТ СН'!$H$14+СВЦЭМ!$D$10+'СЕТ СН'!$H$6-'СЕТ СН'!$H$26</f>
        <v>2152.1393610600003</v>
      </c>
      <c r="R144" s="36">
        <f>SUMIFS(СВЦЭМ!$D$39:$D$782,СВЦЭМ!$A$39:$A$782,$A144,СВЦЭМ!$B$39:$B$782,R$119)+'СЕТ СН'!$H$14+СВЦЭМ!$D$10+'СЕТ СН'!$H$6-'СЕТ СН'!$H$26</f>
        <v>2140.2975444200001</v>
      </c>
      <c r="S144" s="36">
        <f>SUMIFS(СВЦЭМ!$D$39:$D$782,СВЦЭМ!$A$39:$A$782,$A144,СВЦЭМ!$B$39:$B$782,S$119)+'СЕТ СН'!$H$14+СВЦЭМ!$D$10+'СЕТ СН'!$H$6-'СЕТ СН'!$H$26</f>
        <v>2103.6964085300001</v>
      </c>
      <c r="T144" s="36">
        <f>SUMIFS(СВЦЭМ!$D$39:$D$782,СВЦЭМ!$A$39:$A$782,$A144,СВЦЭМ!$B$39:$B$782,T$119)+'СЕТ СН'!$H$14+СВЦЭМ!$D$10+'СЕТ СН'!$H$6-'СЕТ СН'!$H$26</f>
        <v>2029.8861747999999</v>
      </c>
      <c r="U144" s="36">
        <f>SUMIFS(СВЦЭМ!$D$39:$D$782,СВЦЭМ!$A$39:$A$782,$A144,СВЦЭМ!$B$39:$B$782,U$119)+'СЕТ СН'!$H$14+СВЦЭМ!$D$10+'СЕТ СН'!$H$6-'СЕТ СН'!$H$26</f>
        <v>2041.0206270399999</v>
      </c>
      <c r="V144" s="36">
        <f>SUMIFS(СВЦЭМ!$D$39:$D$782,СВЦЭМ!$A$39:$A$782,$A144,СВЦЭМ!$B$39:$B$782,V$119)+'СЕТ СН'!$H$14+СВЦЭМ!$D$10+'СЕТ СН'!$H$6-'СЕТ СН'!$H$26</f>
        <v>2074.1532096400001</v>
      </c>
      <c r="W144" s="36">
        <f>SUMIFS(СВЦЭМ!$D$39:$D$782,СВЦЭМ!$A$39:$A$782,$A144,СВЦЭМ!$B$39:$B$782,W$119)+'СЕТ СН'!$H$14+СВЦЭМ!$D$10+'СЕТ СН'!$H$6-'СЕТ СН'!$H$26</f>
        <v>2087.0150211700002</v>
      </c>
      <c r="X144" s="36">
        <f>SUMIFS(СВЦЭМ!$D$39:$D$782,СВЦЭМ!$A$39:$A$782,$A144,СВЦЭМ!$B$39:$B$782,X$119)+'СЕТ СН'!$H$14+СВЦЭМ!$D$10+'СЕТ СН'!$H$6-'СЕТ СН'!$H$26</f>
        <v>2144.1353090900002</v>
      </c>
      <c r="Y144" s="36">
        <f>SUMIFS(СВЦЭМ!$D$39:$D$782,СВЦЭМ!$A$39:$A$782,$A144,СВЦЭМ!$B$39:$B$782,Y$119)+'СЕТ СН'!$H$14+СВЦЭМ!$D$10+'СЕТ СН'!$H$6-'СЕТ СН'!$H$26</f>
        <v>2264.1944811500002</v>
      </c>
    </row>
    <row r="145" spans="1:27" ht="15.75" x14ac:dyDescent="0.2">
      <c r="A145" s="35">
        <f t="shared" si="3"/>
        <v>45591</v>
      </c>
      <c r="B145" s="36">
        <f>SUMIFS(СВЦЭМ!$D$39:$D$782,СВЦЭМ!$A$39:$A$782,$A145,СВЦЭМ!$B$39:$B$782,B$119)+'СЕТ СН'!$H$14+СВЦЭМ!$D$10+'СЕТ СН'!$H$6-'СЕТ СН'!$H$26</f>
        <v>2215.5814633700002</v>
      </c>
      <c r="C145" s="36">
        <f>SUMIFS(СВЦЭМ!$D$39:$D$782,СВЦЭМ!$A$39:$A$782,$A145,СВЦЭМ!$B$39:$B$782,C$119)+'СЕТ СН'!$H$14+СВЦЭМ!$D$10+'СЕТ СН'!$H$6-'СЕТ СН'!$H$26</f>
        <v>2290.64108076</v>
      </c>
      <c r="D145" s="36">
        <f>SUMIFS(СВЦЭМ!$D$39:$D$782,СВЦЭМ!$A$39:$A$782,$A145,СВЦЭМ!$B$39:$B$782,D$119)+'СЕТ СН'!$H$14+СВЦЭМ!$D$10+'СЕТ СН'!$H$6-'СЕТ СН'!$H$26</f>
        <v>2312.0072286499999</v>
      </c>
      <c r="E145" s="36">
        <f>SUMIFS(СВЦЭМ!$D$39:$D$782,СВЦЭМ!$A$39:$A$782,$A145,СВЦЭМ!$B$39:$B$782,E$119)+'СЕТ СН'!$H$14+СВЦЭМ!$D$10+'СЕТ СН'!$H$6-'СЕТ СН'!$H$26</f>
        <v>2316.3955630700002</v>
      </c>
      <c r="F145" s="36">
        <f>SUMIFS(СВЦЭМ!$D$39:$D$782,СВЦЭМ!$A$39:$A$782,$A145,СВЦЭМ!$B$39:$B$782,F$119)+'СЕТ СН'!$H$14+СВЦЭМ!$D$10+'СЕТ СН'!$H$6-'СЕТ СН'!$H$26</f>
        <v>2338.7421702000001</v>
      </c>
      <c r="G145" s="36">
        <f>SUMIFS(СВЦЭМ!$D$39:$D$782,СВЦЭМ!$A$39:$A$782,$A145,СВЦЭМ!$B$39:$B$782,G$119)+'СЕТ СН'!$H$14+СВЦЭМ!$D$10+'СЕТ СН'!$H$6-'СЕТ СН'!$H$26</f>
        <v>2318.5277337400003</v>
      </c>
      <c r="H145" s="36">
        <f>SUMIFS(СВЦЭМ!$D$39:$D$782,СВЦЭМ!$A$39:$A$782,$A145,СВЦЭМ!$B$39:$B$782,H$119)+'СЕТ СН'!$H$14+СВЦЭМ!$D$10+'СЕТ СН'!$H$6-'СЕТ СН'!$H$26</f>
        <v>2267.5681803800003</v>
      </c>
      <c r="I145" s="36">
        <f>SUMIFS(СВЦЭМ!$D$39:$D$782,СВЦЭМ!$A$39:$A$782,$A145,СВЦЭМ!$B$39:$B$782,I$119)+'СЕТ СН'!$H$14+СВЦЭМ!$D$10+'СЕТ СН'!$H$6-'СЕТ СН'!$H$26</f>
        <v>2244.9143297599999</v>
      </c>
      <c r="J145" s="36">
        <f>SUMIFS(СВЦЭМ!$D$39:$D$782,СВЦЭМ!$A$39:$A$782,$A145,СВЦЭМ!$B$39:$B$782,J$119)+'СЕТ СН'!$H$14+СВЦЭМ!$D$10+'СЕТ СН'!$H$6-'СЕТ СН'!$H$26</f>
        <v>2164.0104689</v>
      </c>
      <c r="K145" s="36">
        <f>SUMIFS(СВЦЭМ!$D$39:$D$782,СВЦЭМ!$A$39:$A$782,$A145,СВЦЭМ!$B$39:$B$782,K$119)+'СЕТ СН'!$H$14+СВЦЭМ!$D$10+'СЕТ СН'!$H$6-'СЕТ СН'!$H$26</f>
        <v>2078.6682563899999</v>
      </c>
      <c r="L145" s="36">
        <f>SUMIFS(СВЦЭМ!$D$39:$D$782,СВЦЭМ!$A$39:$A$782,$A145,СВЦЭМ!$B$39:$B$782,L$119)+'СЕТ СН'!$H$14+СВЦЭМ!$D$10+'СЕТ СН'!$H$6-'СЕТ СН'!$H$26</f>
        <v>2025.28957836</v>
      </c>
      <c r="M145" s="36">
        <f>SUMIFS(СВЦЭМ!$D$39:$D$782,СВЦЭМ!$A$39:$A$782,$A145,СВЦЭМ!$B$39:$B$782,M$119)+'СЕТ СН'!$H$14+СВЦЭМ!$D$10+'СЕТ СН'!$H$6-'СЕТ СН'!$H$26</f>
        <v>2024.76949532</v>
      </c>
      <c r="N145" s="36">
        <f>SUMIFS(СВЦЭМ!$D$39:$D$782,СВЦЭМ!$A$39:$A$782,$A145,СВЦЭМ!$B$39:$B$782,N$119)+'СЕТ СН'!$H$14+СВЦЭМ!$D$10+'СЕТ СН'!$H$6-'СЕТ СН'!$H$26</f>
        <v>2039.2159900199999</v>
      </c>
      <c r="O145" s="36">
        <f>SUMIFS(СВЦЭМ!$D$39:$D$782,СВЦЭМ!$A$39:$A$782,$A145,СВЦЭМ!$B$39:$B$782,O$119)+'СЕТ СН'!$H$14+СВЦЭМ!$D$10+'СЕТ СН'!$H$6-'СЕТ СН'!$H$26</f>
        <v>2057.6478639699999</v>
      </c>
      <c r="P145" s="36">
        <f>SUMIFS(СВЦЭМ!$D$39:$D$782,СВЦЭМ!$A$39:$A$782,$A145,СВЦЭМ!$B$39:$B$782,P$119)+'СЕТ СН'!$H$14+СВЦЭМ!$D$10+'СЕТ СН'!$H$6-'СЕТ СН'!$H$26</f>
        <v>2060.20677037</v>
      </c>
      <c r="Q145" s="36">
        <f>SUMIFS(СВЦЭМ!$D$39:$D$782,СВЦЭМ!$A$39:$A$782,$A145,СВЦЭМ!$B$39:$B$782,Q$119)+'СЕТ СН'!$H$14+СВЦЭМ!$D$10+'СЕТ СН'!$H$6-'СЕТ СН'!$H$26</f>
        <v>2064.3788624700001</v>
      </c>
      <c r="R145" s="36">
        <f>SUMIFS(СВЦЭМ!$D$39:$D$782,СВЦЭМ!$A$39:$A$782,$A145,СВЦЭМ!$B$39:$B$782,R$119)+'СЕТ СН'!$H$14+СВЦЭМ!$D$10+'СЕТ СН'!$H$6-'СЕТ СН'!$H$26</f>
        <v>2081.98739617</v>
      </c>
      <c r="S145" s="36">
        <f>SUMIFS(СВЦЭМ!$D$39:$D$782,СВЦЭМ!$A$39:$A$782,$A145,СВЦЭМ!$B$39:$B$782,S$119)+'СЕТ СН'!$H$14+СВЦЭМ!$D$10+'СЕТ СН'!$H$6-'СЕТ СН'!$H$26</f>
        <v>2078.7718131500001</v>
      </c>
      <c r="T145" s="36">
        <f>SUMIFS(СВЦЭМ!$D$39:$D$782,СВЦЭМ!$A$39:$A$782,$A145,СВЦЭМ!$B$39:$B$782,T$119)+'СЕТ СН'!$H$14+СВЦЭМ!$D$10+'СЕТ СН'!$H$6-'СЕТ СН'!$H$26</f>
        <v>2010.76115903</v>
      </c>
      <c r="U145" s="36">
        <f>SUMIFS(СВЦЭМ!$D$39:$D$782,СВЦЭМ!$A$39:$A$782,$A145,СВЦЭМ!$B$39:$B$782,U$119)+'СЕТ СН'!$H$14+СВЦЭМ!$D$10+'СЕТ СН'!$H$6-'СЕТ СН'!$H$26</f>
        <v>2011.5738800199999</v>
      </c>
      <c r="V145" s="36">
        <f>SUMIFS(СВЦЭМ!$D$39:$D$782,СВЦЭМ!$A$39:$A$782,$A145,СВЦЭМ!$B$39:$B$782,V$119)+'СЕТ СН'!$H$14+СВЦЭМ!$D$10+'СЕТ СН'!$H$6-'СЕТ СН'!$H$26</f>
        <v>2033.2461408899999</v>
      </c>
      <c r="W145" s="36">
        <f>SUMIFS(СВЦЭМ!$D$39:$D$782,СВЦЭМ!$A$39:$A$782,$A145,СВЦЭМ!$B$39:$B$782,W$119)+'СЕТ СН'!$H$14+СВЦЭМ!$D$10+'СЕТ СН'!$H$6-'СЕТ СН'!$H$26</f>
        <v>2026.34664342</v>
      </c>
      <c r="X145" s="36">
        <f>SUMIFS(СВЦЭМ!$D$39:$D$782,СВЦЭМ!$A$39:$A$782,$A145,СВЦЭМ!$B$39:$B$782,X$119)+'СЕТ СН'!$H$14+СВЦЭМ!$D$10+'СЕТ СН'!$H$6-'СЕТ СН'!$H$26</f>
        <v>2072.3855653400001</v>
      </c>
      <c r="Y145" s="36">
        <f>SUMIFS(СВЦЭМ!$D$39:$D$782,СВЦЭМ!$A$39:$A$782,$A145,СВЦЭМ!$B$39:$B$782,Y$119)+'СЕТ СН'!$H$14+СВЦЭМ!$D$10+'СЕТ СН'!$H$6-'СЕТ СН'!$H$26</f>
        <v>2140.7377682700003</v>
      </c>
    </row>
    <row r="146" spans="1:27" ht="15.75" x14ac:dyDescent="0.2">
      <c r="A146" s="35">
        <f t="shared" si="3"/>
        <v>45592</v>
      </c>
      <c r="B146" s="36">
        <f>SUMIFS(СВЦЭМ!$D$39:$D$782,СВЦЭМ!$A$39:$A$782,$A146,СВЦЭМ!$B$39:$B$782,B$119)+'СЕТ СН'!$H$14+СВЦЭМ!$D$10+'СЕТ СН'!$H$6-'СЕТ СН'!$H$26</f>
        <v>2139.4788512700002</v>
      </c>
      <c r="C146" s="36">
        <f>SUMIFS(СВЦЭМ!$D$39:$D$782,СВЦЭМ!$A$39:$A$782,$A146,СВЦЭМ!$B$39:$B$782,C$119)+'СЕТ СН'!$H$14+СВЦЭМ!$D$10+'СЕТ СН'!$H$6-'СЕТ СН'!$H$26</f>
        <v>2207.00922249</v>
      </c>
      <c r="D146" s="36">
        <f>SUMIFS(СВЦЭМ!$D$39:$D$782,СВЦЭМ!$A$39:$A$782,$A146,СВЦЭМ!$B$39:$B$782,D$119)+'СЕТ СН'!$H$14+СВЦЭМ!$D$10+'СЕТ СН'!$H$6-'СЕТ СН'!$H$26</f>
        <v>2234.0813394400002</v>
      </c>
      <c r="E146" s="36">
        <f>SUMIFS(СВЦЭМ!$D$39:$D$782,СВЦЭМ!$A$39:$A$782,$A146,СВЦЭМ!$B$39:$B$782,E$119)+'СЕТ СН'!$H$14+СВЦЭМ!$D$10+'СЕТ СН'!$H$6-'СЕТ СН'!$H$26</f>
        <v>2254.41862244</v>
      </c>
      <c r="F146" s="36">
        <f>SUMIFS(СВЦЭМ!$D$39:$D$782,СВЦЭМ!$A$39:$A$782,$A146,СВЦЭМ!$B$39:$B$782,F$119)+'СЕТ СН'!$H$14+СВЦЭМ!$D$10+'СЕТ СН'!$H$6-'СЕТ СН'!$H$26</f>
        <v>2262.6420583200002</v>
      </c>
      <c r="G146" s="36">
        <f>SUMIFS(СВЦЭМ!$D$39:$D$782,СВЦЭМ!$A$39:$A$782,$A146,СВЦЭМ!$B$39:$B$782,G$119)+'СЕТ СН'!$H$14+СВЦЭМ!$D$10+'СЕТ СН'!$H$6-'СЕТ СН'!$H$26</f>
        <v>2239.3531786900003</v>
      </c>
      <c r="H146" s="36">
        <f>SUMIFS(СВЦЭМ!$D$39:$D$782,СВЦЭМ!$A$39:$A$782,$A146,СВЦЭМ!$B$39:$B$782,H$119)+'СЕТ СН'!$H$14+СВЦЭМ!$D$10+'СЕТ СН'!$H$6-'СЕТ СН'!$H$26</f>
        <v>2200.5704424</v>
      </c>
      <c r="I146" s="36">
        <f>SUMIFS(СВЦЭМ!$D$39:$D$782,СВЦЭМ!$A$39:$A$782,$A146,СВЦЭМ!$B$39:$B$782,I$119)+'СЕТ СН'!$H$14+СВЦЭМ!$D$10+'СЕТ СН'!$H$6-'СЕТ СН'!$H$26</f>
        <v>2180.0584108500002</v>
      </c>
      <c r="J146" s="36">
        <f>SUMIFS(СВЦЭМ!$D$39:$D$782,СВЦЭМ!$A$39:$A$782,$A146,СВЦЭМ!$B$39:$B$782,J$119)+'СЕТ СН'!$H$14+СВЦЭМ!$D$10+'СЕТ СН'!$H$6-'СЕТ СН'!$H$26</f>
        <v>2080.2000661000002</v>
      </c>
      <c r="K146" s="36">
        <f>SUMIFS(СВЦЭМ!$D$39:$D$782,СВЦЭМ!$A$39:$A$782,$A146,СВЦЭМ!$B$39:$B$782,K$119)+'СЕТ СН'!$H$14+СВЦЭМ!$D$10+'СЕТ СН'!$H$6-'СЕТ СН'!$H$26</f>
        <v>2003.94363284</v>
      </c>
      <c r="L146" s="36">
        <f>SUMIFS(СВЦЭМ!$D$39:$D$782,СВЦЭМ!$A$39:$A$782,$A146,СВЦЭМ!$B$39:$B$782,L$119)+'СЕТ СН'!$H$14+СВЦЭМ!$D$10+'СЕТ СН'!$H$6-'СЕТ СН'!$H$26</f>
        <v>1974.5078741499999</v>
      </c>
      <c r="M146" s="36">
        <f>SUMIFS(СВЦЭМ!$D$39:$D$782,СВЦЭМ!$A$39:$A$782,$A146,СВЦЭМ!$B$39:$B$782,M$119)+'СЕТ СН'!$H$14+СВЦЭМ!$D$10+'СЕТ СН'!$H$6-'СЕТ СН'!$H$26</f>
        <v>1981.98607754</v>
      </c>
      <c r="N146" s="36">
        <f>SUMIFS(СВЦЭМ!$D$39:$D$782,СВЦЭМ!$A$39:$A$782,$A146,СВЦЭМ!$B$39:$B$782,N$119)+'СЕТ СН'!$H$14+СВЦЭМ!$D$10+'СЕТ СН'!$H$6-'СЕТ СН'!$H$26</f>
        <v>2001.7294137599999</v>
      </c>
      <c r="O146" s="36">
        <f>SUMIFS(СВЦЭМ!$D$39:$D$782,СВЦЭМ!$A$39:$A$782,$A146,СВЦЭМ!$B$39:$B$782,O$119)+'СЕТ СН'!$H$14+СВЦЭМ!$D$10+'СЕТ СН'!$H$6-'СЕТ СН'!$H$26</f>
        <v>2039.4152813000001</v>
      </c>
      <c r="P146" s="36">
        <f>SUMIFS(СВЦЭМ!$D$39:$D$782,СВЦЭМ!$A$39:$A$782,$A146,СВЦЭМ!$B$39:$B$782,P$119)+'СЕТ СН'!$H$14+СВЦЭМ!$D$10+'СЕТ СН'!$H$6-'СЕТ СН'!$H$26</f>
        <v>2053.5261187900001</v>
      </c>
      <c r="Q146" s="36">
        <f>SUMIFS(СВЦЭМ!$D$39:$D$782,СВЦЭМ!$A$39:$A$782,$A146,СВЦЭМ!$B$39:$B$782,Q$119)+'СЕТ СН'!$H$14+СВЦЭМ!$D$10+'СЕТ СН'!$H$6-'СЕТ СН'!$H$26</f>
        <v>2055.9579062400003</v>
      </c>
      <c r="R146" s="36">
        <f>SUMIFS(СВЦЭМ!$D$39:$D$782,СВЦЭМ!$A$39:$A$782,$A146,СВЦЭМ!$B$39:$B$782,R$119)+'СЕТ СН'!$H$14+СВЦЭМ!$D$10+'СЕТ СН'!$H$6-'СЕТ СН'!$H$26</f>
        <v>2082.5753841999999</v>
      </c>
      <c r="S146" s="36">
        <f>SUMIFS(СВЦЭМ!$D$39:$D$782,СВЦЭМ!$A$39:$A$782,$A146,СВЦЭМ!$B$39:$B$782,S$119)+'СЕТ СН'!$H$14+СВЦЭМ!$D$10+'СЕТ СН'!$H$6-'СЕТ СН'!$H$26</f>
        <v>2035.23471148</v>
      </c>
      <c r="T146" s="36">
        <f>SUMIFS(СВЦЭМ!$D$39:$D$782,СВЦЭМ!$A$39:$A$782,$A146,СВЦЭМ!$B$39:$B$782,T$119)+'СЕТ СН'!$H$14+СВЦЭМ!$D$10+'СЕТ СН'!$H$6-'СЕТ СН'!$H$26</f>
        <v>1954.1632023</v>
      </c>
      <c r="U146" s="36">
        <f>SUMIFS(СВЦЭМ!$D$39:$D$782,СВЦЭМ!$A$39:$A$782,$A146,СВЦЭМ!$B$39:$B$782,U$119)+'СЕТ СН'!$H$14+СВЦЭМ!$D$10+'СЕТ СН'!$H$6-'СЕТ СН'!$H$26</f>
        <v>1940.53247726</v>
      </c>
      <c r="V146" s="36">
        <f>SUMIFS(СВЦЭМ!$D$39:$D$782,СВЦЭМ!$A$39:$A$782,$A146,СВЦЭМ!$B$39:$B$782,V$119)+'СЕТ СН'!$H$14+СВЦЭМ!$D$10+'СЕТ СН'!$H$6-'СЕТ СН'!$H$26</f>
        <v>1960.82412443</v>
      </c>
      <c r="W146" s="36">
        <f>SUMIFS(СВЦЭМ!$D$39:$D$782,СВЦЭМ!$A$39:$A$782,$A146,СВЦЭМ!$B$39:$B$782,W$119)+'СЕТ СН'!$H$14+СВЦЭМ!$D$10+'СЕТ СН'!$H$6-'СЕТ СН'!$H$26</f>
        <v>1985.5056591600001</v>
      </c>
      <c r="X146" s="36">
        <f>SUMIFS(СВЦЭМ!$D$39:$D$782,СВЦЭМ!$A$39:$A$782,$A146,СВЦЭМ!$B$39:$B$782,X$119)+'СЕТ СН'!$H$14+СВЦЭМ!$D$10+'СЕТ СН'!$H$6-'СЕТ СН'!$H$26</f>
        <v>2020.7123540099999</v>
      </c>
      <c r="Y146" s="36">
        <f>SUMIFS(СВЦЭМ!$D$39:$D$782,СВЦЭМ!$A$39:$A$782,$A146,СВЦЭМ!$B$39:$B$782,Y$119)+'СЕТ СН'!$H$14+СВЦЭМ!$D$10+'СЕТ СН'!$H$6-'СЕТ СН'!$H$26</f>
        <v>2086.3650099500001</v>
      </c>
    </row>
    <row r="147" spans="1:27" ht="15.75" x14ac:dyDescent="0.2">
      <c r="A147" s="35">
        <f t="shared" si="3"/>
        <v>45593</v>
      </c>
      <c r="B147" s="36">
        <f>SUMIFS(СВЦЭМ!$D$39:$D$782,СВЦЭМ!$A$39:$A$782,$A147,СВЦЭМ!$B$39:$B$782,B$119)+'СЕТ СН'!$H$14+СВЦЭМ!$D$10+'СЕТ СН'!$H$6-'СЕТ СН'!$H$26</f>
        <v>2286.5125909399999</v>
      </c>
      <c r="C147" s="36">
        <f>SUMIFS(СВЦЭМ!$D$39:$D$782,СВЦЭМ!$A$39:$A$782,$A147,СВЦЭМ!$B$39:$B$782,C$119)+'СЕТ СН'!$H$14+СВЦЭМ!$D$10+'СЕТ СН'!$H$6-'СЕТ СН'!$H$26</f>
        <v>2344.34165566</v>
      </c>
      <c r="D147" s="36">
        <f>SUMIFS(СВЦЭМ!$D$39:$D$782,СВЦЭМ!$A$39:$A$782,$A147,СВЦЭМ!$B$39:$B$782,D$119)+'СЕТ СН'!$H$14+СВЦЭМ!$D$10+'СЕТ СН'!$H$6-'СЕТ СН'!$H$26</f>
        <v>2359.37623209</v>
      </c>
      <c r="E147" s="36">
        <f>SUMIFS(СВЦЭМ!$D$39:$D$782,СВЦЭМ!$A$39:$A$782,$A147,СВЦЭМ!$B$39:$B$782,E$119)+'СЕТ СН'!$H$14+СВЦЭМ!$D$10+'СЕТ СН'!$H$6-'СЕТ СН'!$H$26</f>
        <v>2351.7446130799999</v>
      </c>
      <c r="F147" s="36">
        <f>SUMIFS(СВЦЭМ!$D$39:$D$782,СВЦЭМ!$A$39:$A$782,$A147,СВЦЭМ!$B$39:$B$782,F$119)+'СЕТ СН'!$H$14+СВЦЭМ!$D$10+'СЕТ СН'!$H$6-'СЕТ СН'!$H$26</f>
        <v>2352.4100829100003</v>
      </c>
      <c r="G147" s="36">
        <f>SUMIFS(СВЦЭМ!$D$39:$D$782,СВЦЭМ!$A$39:$A$782,$A147,СВЦЭМ!$B$39:$B$782,G$119)+'СЕТ СН'!$H$14+СВЦЭМ!$D$10+'СЕТ СН'!$H$6-'СЕТ СН'!$H$26</f>
        <v>2348.8092426900002</v>
      </c>
      <c r="H147" s="36">
        <f>SUMIFS(СВЦЭМ!$D$39:$D$782,СВЦЭМ!$A$39:$A$782,$A147,СВЦЭМ!$B$39:$B$782,H$119)+'СЕТ СН'!$H$14+СВЦЭМ!$D$10+'СЕТ СН'!$H$6-'СЕТ СН'!$H$26</f>
        <v>2258.4723239700002</v>
      </c>
      <c r="I147" s="36">
        <f>SUMIFS(СВЦЭМ!$D$39:$D$782,СВЦЭМ!$A$39:$A$782,$A147,СВЦЭМ!$B$39:$B$782,I$119)+'СЕТ СН'!$H$14+СВЦЭМ!$D$10+'СЕТ СН'!$H$6-'СЕТ СН'!$H$26</f>
        <v>2174.68487534</v>
      </c>
      <c r="J147" s="36">
        <f>SUMIFS(СВЦЭМ!$D$39:$D$782,СВЦЭМ!$A$39:$A$782,$A147,СВЦЭМ!$B$39:$B$782,J$119)+'СЕТ СН'!$H$14+СВЦЭМ!$D$10+'СЕТ СН'!$H$6-'СЕТ СН'!$H$26</f>
        <v>2121.5807514900002</v>
      </c>
      <c r="K147" s="36">
        <f>SUMIFS(СВЦЭМ!$D$39:$D$782,СВЦЭМ!$A$39:$A$782,$A147,СВЦЭМ!$B$39:$B$782,K$119)+'СЕТ СН'!$H$14+СВЦЭМ!$D$10+'СЕТ СН'!$H$6-'СЕТ СН'!$H$26</f>
        <v>2105.5160134000002</v>
      </c>
      <c r="L147" s="36">
        <f>SUMIFS(СВЦЭМ!$D$39:$D$782,СВЦЭМ!$A$39:$A$782,$A147,СВЦЭМ!$B$39:$B$782,L$119)+'СЕТ СН'!$H$14+СВЦЭМ!$D$10+'СЕТ СН'!$H$6-'СЕТ СН'!$H$26</f>
        <v>2080.28190339</v>
      </c>
      <c r="M147" s="36">
        <f>SUMIFS(СВЦЭМ!$D$39:$D$782,СВЦЭМ!$A$39:$A$782,$A147,СВЦЭМ!$B$39:$B$782,M$119)+'СЕТ СН'!$H$14+СВЦЭМ!$D$10+'СЕТ СН'!$H$6-'СЕТ СН'!$H$26</f>
        <v>2110.0833658199999</v>
      </c>
      <c r="N147" s="36">
        <f>SUMIFS(СВЦЭМ!$D$39:$D$782,СВЦЭМ!$A$39:$A$782,$A147,СВЦЭМ!$B$39:$B$782,N$119)+'СЕТ СН'!$H$14+СВЦЭМ!$D$10+'СЕТ СН'!$H$6-'СЕТ СН'!$H$26</f>
        <v>2139.1938214699999</v>
      </c>
      <c r="O147" s="36">
        <f>SUMIFS(СВЦЭМ!$D$39:$D$782,СВЦЭМ!$A$39:$A$782,$A147,СВЦЭМ!$B$39:$B$782,O$119)+'СЕТ СН'!$H$14+СВЦЭМ!$D$10+'СЕТ СН'!$H$6-'СЕТ СН'!$H$26</f>
        <v>2139.22116693</v>
      </c>
      <c r="P147" s="36">
        <f>SUMIFS(СВЦЭМ!$D$39:$D$782,СВЦЭМ!$A$39:$A$782,$A147,СВЦЭМ!$B$39:$B$782,P$119)+'СЕТ СН'!$H$14+СВЦЭМ!$D$10+'СЕТ СН'!$H$6-'СЕТ СН'!$H$26</f>
        <v>2152.0521569100001</v>
      </c>
      <c r="Q147" s="36">
        <f>SUMIFS(СВЦЭМ!$D$39:$D$782,СВЦЭМ!$A$39:$A$782,$A147,СВЦЭМ!$B$39:$B$782,Q$119)+'СЕТ СН'!$H$14+СВЦЭМ!$D$10+'СЕТ СН'!$H$6-'СЕТ СН'!$H$26</f>
        <v>2158.4079132400002</v>
      </c>
      <c r="R147" s="36">
        <f>SUMIFS(СВЦЭМ!$D$39:$D$782,СВЦЭМ!$A$39:$A$782,$A147,СВЦЭМ!$B$39:$B$782,R$119)+'СЕТ СН'!$H$14+СВЦЭМ!$D$10+'СЕТ СН'!$H$6-'СЕТ СН'!$H$26</f>
        <v>2158.9686179700002</v>
      </c>
      <c r="S147" s="36">
        <f>SUMIFS(СВЦЭМ!$D$39:$D$782,СВЦЭМ!$A$39:$A$782,$A147,СВЦЭМ!$B$39:$B$782,S$119)+'СЕТ СН'!$H$14+СВЦЭМ!$D$10+'СЕТ СН'!$H$6-'СЕТ СН'!$H$26</f>
        <v>2107.19027177</v>
      </c>
      <c r="T147" s="36">
        <f>SUMIFS(СВЦЭМ!$D$39:$D$782,СВЦЭМ!$A$39:$A$782,$A147,СВЦЭМ!$B$39:$B$782,T$119)+'СЕТ СН'!$H$14+СВЦЭМ!$D$10+'СЕТ СН'!$H$6-'СЕТ СН'!$H$26</f>
        <v>2046.76405694</v>
      </c>
      <c r="U147" s="36">
        <f>SUMIFS(СВЦЭМ!$D$39:$D$782,СВЦЭМ!$A$39:$A$782,$A147,СВЦЭМ!$B$39:$B$782,U$119)+'СЕТ СН'!$H$14+СВЦЭМ!$D$10+'СЕТ СН'!$H$6-'СЕТ СН'!$H$26</f>
        <v>2043.9362897599999</v>
      </c>
      <c r="V147" s="36">
        <f>SUMIFS(СВЦЭМ!$D$39:$D$782,СВЦЭМ!$A$39:$A$782,$A147,СВЦЭМ!$B$39:$B$782,V$119)+'СЕТ СН'!$H$14+СВЦЭМ!$D$10+'СЕТ СН'!$H$6-'СЕТ СН'!$H$26</f>
        <v>2069.3292871200001</v>
      </c>
      <c r="W147" s="36">
        <f>SUMIFS(СВЦЭМ!$D$39:$D$782,СВЦЭМ!$A$39:$A$782,$A147,СВЦЭМ!$B$39:$B$782,W$119)+'СЕТ СН'!$H$14+СВЦЭМ!$D$10+'СЕТ СН'!$H$6-'СЕТ СН'!$H$26</f>
        <v>2108.4342355500003</v>
      </c>
      <c r="X147" s="36">
        <f>SUMIFS(СВЦЭМ!$D$39:$D$782,СВЦЭМ!$A$39:$A$782,$A147,СВЦЭМ!$B$39:$B$782,X$119)+'СЕТ СН'!$H$14+СВЦЭМ!$D$10+'СЕТ СН'!$H$6-'СЕТ СН'!$H$26</f>
        <v>2163.7497162300001</v>
      </c>
      <c r="Y147" s="36">
        <f>SUMIFS(СВЦЭМ!$D$39:$D$782,СВЦЭМ!$A$39:$A$782,$A147,СВЦЭМ!$B$39:$B$782,Y$119)+'СЕТ СН'!$H$14+СВЦЭМ!$D$10+'СЕТ СН'!$H$6-'СЕТ СН'!$H$26</f>
        <v>2246.5388824400002</v>
      </c>
    </row>
    <row r="148" spans="1:27" ht="15.75" x14ac:dyDescent="0.2">
      <c r="A148" s="35">
        <f t="shared" si="3"/>
        <v>45594</v>
      </c>
      <c r="B148" s="36">
        <f>SUMIFS(СВЦЭМ!$D$39:$D$782,СВЦЭМ!$A$39:$A$782,$A148,СВЦЭМ!$B$39:$B$782,B$119)+'СЕТ СН'!$H$14+СВЦЭМ!$D$10+'СЕТ СН'!$H$6-'СЕТ СН'!$H$26</f>
        <v>2280.4409974999999</v>
      </c>
      <c r="C148" s="36">
        <f>SUMIFS(СВЦЭМ!$D$39:$D$782,СВЦЭМ!$A$39:$A$782,$A148,СВЦЭМ!$B$39:$B$782,C$119)+'СЕТ СН'!$H$14+СВЦЭМ!$D$10+'СЕТ СН'!$H$6-'СЕТ СН'!$H$26</f>
        <v>2322.5386428800002</v>
      </c>
      <c r="D148" s="36">
        <f>SUMIFS(СВЦЭМ!$D$39:$D$782,СВЦЭМ!$A$39:$A$782,$A148,СВЦЭМ!$B$39:$B$782,D$119)+'СЕТ СН'!$H$14+СВЦЭМ!$D$10+'СЕТ СН'!$H$6-'СЕТ СН'!$H$26</f>
        <v>2350.0673128799999</v>
      </c>
      <c r="E148" s="36">
        <f>SUMIFS(СВЦЭМ!$D$39:$D$782,СВЦЭМ!$A$39:$A$782,$A148,СВЦЭМ!$B$39:$B$782,E$119)+'СЕТ СН'!$H$14+СВЦЭМ!$D$10+'СЕТ СН'!$H$6-'СЕТ СН'!$H$26</f>
        <v>2341.2376031700001</v>
      </c>
      <c r="F148" s="36">
        <f>SUMIFS(СВЦЭМ!$D$39:$D$782,СВЦЭМ!$A$39:$A$782,$A148,СВЦЭМ!$B$39:$B$782,F$119)+'СЕТ СН'!$H$14+СВЦЭМ!$D$10+'СЕТ СН'!$H$6-'СЕТ СН'!$H$26</f>
        <v>2349.5888827799999</v>
      </c>
      <c r="G148" s="36">
        <f>SUMIFS(СВЦЭМ!$D$39:$D$782,СВЦЭМ!$A$39:$A$782,$A148,СВЦЭМ!$B$39:$B$782,G$119)+'СЕТ СН'!$H$14+СВЦЭМ!$D$10+'СЕТ СН'!$H$6-'СЕТ СН'!$H$26</f>
        <v>2308.45364333</v>
      </c>
      <c r="H148" s="36">
        <f>SUMIFS(СВЦЭМ!$D$39:$D$782,СВЦЭМ!$A$39:$A$782,$A148,СВЦЭМ!$B$39:$B$782,H$119)+'СЕТ СН'!$H$14+СВЦЭМ!$D$10+'СЕТ СН'!$H$6-'СЕТ СН'!$H$26</f>
        <v>2199.3244659100001</v>
      </c>
      <c r="I148" s="36">
        <f>SUMIFS(СВЦЭМ!$D$39:$D$782,СВЦЭМ!$A$39:$A$782,$A148,СВЦЭМ!$B$39:$B$782,I$119)+'СЕТ СН'!$H$14+СВЦЭМ!$D$10+'СЕТ СН'!$H$6-'СЕТ СН'!$H$26</f>
        <v>2156.09449563</v>
      </c>
      <c r="J148" s="36">
        <f>SUMIFS(СВЦЭМ!$D$39:$D$782,СВЦЭМ!$A$39:$A$782,$A148,СВЦЭМ!$B$39:$B$782,J$119)+'СЕТ СН'!$H$14+СВЦЭМ!$D$10+'СЕТ СН'!$H$6-'СЕТ СН'!$H$26</f>
        <v>2106.80182565</v>
      </c>
      <c r="K148" s="36">
        <f>SUMIFS(СВЦЭМ!$D$39:$D$782,СВЦЭМ!$A$39:$A$782,$A148,СВЦЭМ!$B$39:$B$782,K$119)+'СЕТ СН'!$H$14+СВЦЭМ!$D$10+'СЕТ СН'!$H$6-'СЕТ СН'!$H$26</f>
        <v>2091.1642031800002</v>
      </c>
      <c r="L148" s="36">
        <f>SUMIFS(СВЦЭМ!$D$39:$D$782,СВЦЭМ!$A$39:$A$782,$A148,СВЦЭМ!$B$39:$B$782,L$119)+'СЕТ СН'!$H$14+СВЦЭМ!$D$10+'СЕТ СН'!$H$6-'СЕТ СН'!$H$26</f>
        <v>2072.9634235200001</v>
      </c>
      <c r="M148" s="36">
        <f>SUMIFS(СВЦЭМ!$D$39:$D$782,СВЦЭМ!$A$39:$A$782,$A148,СВЦЭМ!$B$39:$B$782,M$119)+'СЕТ СН'!$H$14+СВЦЭМ!$D$10+'СЕТ СН'!$H$6-'СЕТ СН'!$H$26</f>
        <v>2082.14060045</v>
      </c>
      <c r="N148" s="36">
        <f>SUMIFS(СВЦЭМ!$D$39:$D$782,СВЦЭМ!$A$39:$A$782,$A148,СВЦЭМ!$B$39:$B$782,N$119)+'СЕТ СН'!$H$14+СВЦЭМ!$D$10+'СЕТ СН'!$H$6-'СЕТ СН'!$H$26</f>
        <v>2098.9208928200001</v>
      </c>
      <c r="O148" s="36">
        <f>SUMIFS(СВЦЭМ!$D$39:$D$782,СВЦЭМ!$A$39:$A$782,$A148,СВЦЭМ!$B$39:$B$782,O$119)+'СЕТ СН'!$H$14+СВЦЭМ!$D$10+'СЕТ СН'!$H$6-'СЕТ СН'!$H$26</f>
        <v>2119.6222008</v>
      </c>
      <c r="P148" s="36">
        <f>SUMIFS(СВЦЭМ!$D$39:$D$782,СВЦЭМ!$A$39:$A$782,$A148,СВЦЭМ!$B$39:$B$782,P$119)+'СЕТ СН'!$H$14+СВЦЭМ!$D$10+'СЕТ СН'!$H$6-'СЕТ СН'!$H$26</f>
        <v>2128.9371931700002</v>
      </c>
      <c r="Q148" s="36">
        <f>SUMIFS(СВЦЭМ!$D$39:$D$782,СВЦЭМ!$A$39:$A$782,$A148,СВЦЭМ!$B$39:$B$782,Q$119)+'СЕТ СН'!$H$14+СВЦЭМ!$D$10+'СЕТ СН'!$H$6-'СЕТ СН'!$H$26</f>
        <v>2137.1000905599999</v>
      </c>
      <c r="R148" s="36">
        <f>SUMIFS(СВЦЭМ!$D$39:$D$782,СВЦЭМ!$A$39:$A$782,$A148,СВЦЭМ!$B$39:$B$782,R$119)+'СЕТ СН'!$H$14+СВЦЭМ!$D$10+'СЕТ СН'!$H$6-'СЕТ СН'!$H$26</f>
        <v>2131.3667841300003</v>
      </c>
      <c r="S148" s="36">
        <f>SUMIFS(СВЦЭМ!$D$39:$D$782,СВЦЭМ!$A$39:$A$782,$A148,СВЦЭМ!$B$39:$B$782,S$119)+'СЕТ СН'!$H$14+СВЦЭМ!$D$10+'СЕТ СН'!$H$6-'СЕТ СН'!$H$26</f>
        <v>2097.8733792000003</v>
      </c>
      <c r="T148" s="36">
        <f>SUMIFS(СВЦЭМ!$D$39:$D$782,СВЦЭМ!$A$39:$A$782,$A148,СВЦЭМ!$B$39:$B$782,T$119)+'СЕТ СН'!$H$14+СВЦЭМ!$D$10+'СЕТ СН'!$H$6-'СЕТ СН'!$H$26</f>
        <v>2007.25367901</v>
      </c>
      <c r="U148" s="36">
        <f>SUMIFS(СВЦЭМ!$D$39:$D$782,СВЦЭМ!$A$39:$A$782,$A148,СВЦЭМ!$B$39:$B$782,U$119)+'СЕТ СН'!$H$14+СВЦЭМ!$D$10+'СЕТ СН'!$H$6-'СЕТ СН'!$H$26</f>
        <v>2035.87975742</v>
      </c>
      <c r="V148" s="36">
        <f>SUMIFS(СВЦЭМ!$D$39:$D$782,СВЦЭМ!$A$39:$A$782,$A148,СВЦЭМ!$B$39:$B$782,V$119)+'СЕТ СН'!$H$14+СВЦЭМ!$D$10+'СЕТ СН'!$H$6-'СЕТ СН'!$H$26</f>
        <v>2061.7437096200001</v>
      </c>
      <c r="W148" s="36">
        <f>SUMIFS(СВЦЭМ!$D$39:$D$782,СВЦЭМ!$A$39:$A$782,$A148,СВЦЭМ!$B$39:$B$782,W$119)+'СЕТ СН'!$H$14+СВЦЭМ!$D$10+'СЕТ СН'!$H$6-'СЕТ СН'!$H$26</f>
        <v>2103.17990117</v>
      </c>
      <c r="X148" s="36">
        <f>SUMIFS(СВЦЭМ!$D$39:$D$782,СВЦЭМ!$A$39:$A$782,$A148,СВЦЭМ!$B$39:$B$782,X$119)+'СЕТ СН'!$H$14+СВЦЭМ!$D$10+'СЕТ СН'!$H$6-'СЕТ СН'!$H$26</f>
        <v>2137.7645144600001</v>
      </c>
      <c r="Y148" s="36">
        <f>SUMIFS(СВЦЭМ!$D$39:$D$782,СВЦЭМ!$A$39:$A$782,$A148,СВЦЭМ!$B$39:$B$782,Y$119)+'СЕТ СН'!$H$14+СВЦЭМ!$D$10+'СЕТ СН'!$H$6-'СЕТ СН'!$H$26</f>
        <v>2200.6296442400003</v>
      </c>
    </row>
    <row r="149" spans="1:27" ht="15.75" x14ac:dyDescent="0.2">
      <c r="A149" s="35">
        <f t="shared" si="3"/>
        <v>45595</v>
      </c>
      <c r="B149" s="36">
        <f>SUMIFS(СВЦЭМ!$D$39:$D$782,СВЦЭМ!$A$39:$A$782,$A149,СВЦЭМ!$B$39:$B$782,B$119)+'СЕТ СН'!$H$14+СВЦЭМ!$D$10+'СЕТ СН'!$H$6-'СЕТ СН'!$H$26</f>
        <v>2484.6717737699996</v>
      </c>
      <c r="C149" s="36">
        <f>SUMIFS(СВЦЭМ!$D$39:$D$782,СВЦЭМ!$A$39:$A$782,$A149,СВЦЭМ!$B$39:$B$782,C$119)+'СЕТ СН'!$H$14+СВЦЭМ!$D$10+'СЕТ СН'!$H$6-'СЕТ СН'!$H$26</f>
        <v>2511.4360546699995</v>
      </c>
      <c r="D149" s="36">
        <f>SUMIFS(СВЦЭМ!$D$39:$D$782,СВЦЭМ!$A$39:$A$782,$A149,СВЦЭМ!$B$39:$B$782,D$119)+'СЕТ СН'!$H$14+СВЦЭМ!$D$10+'СЕТ СН'!$H$6-'СЕТ СН'!$H$26</f>
        <v>2573.1794670099998</v>
      </c>
      <c r="E149" s="36">
        <f>SUMIFS(СВЦЭМ!$D$39:$D$782,СВЦЭМ!$A$39:$A$782,$A149,СВЦЭМ!$B$39:$B$782,E$119)+'СЕТ СН'!$H$14+СВЦЭМ!$D$10+'СЕТ СН'!$H$6-'СЕТ СН'!$H$26</f>
        <v>2565.6945198499998</v>
      </c>
      <c r="F149" s="36">
        <f>SUMIFS(СВЦЭМ!$D$39:$D$782,СВЦЭМ!$A$39:$A$782,$A149,СВЦЭМ!$B$39:$B$782,F$119)+'СЕТ СН'!$H$14+СВЦЭМ!$D$10+'СЕТ СН'!$H$6-'СЕТ СН'!$H$26</f>
        <v>2552.3059981499996</v>
      </c>
      <c r="G149" s="36">
        <f>SUMIFS(СВЦЭМ!$D$39:$D$782,СВЦЭМ!$A$39:$A$782,$A149,СВЦЭМ!$B$39:$B$782,G$119)+'СЕТ СН'!$H$14+СВЦЭМ!$D$10+'СЕТ СН'!$H$6-'СЕТ СН'!$H$26</f>
        <v>2537.5505415099997</v>
      </c>
      <c r="H149" s="36">
        <f>SUMIFS(СВЦЭМ!$D$39:$D$782,СВЦЭМ!$A$39:$A$782,$A149,СВЦЭМ!$B$39:$B$782,H$119)+'СЕТ СН'!$H$14+СВЦЭМ!$D$10+'СЕТ СН'!$H$6-'СЕТ СН'!$H$26</f>
        <v>2427.14117059</v>
      </c>
      <c r="I149" s="36">
        <f>SUMIFS(СВЦЭМ!$D$39:$D$782,СВЦЭМ!$A$39:$A$782,$A149,СВЦЭМ!$B$39:$B$782,I$119)+'СЕТ СН'!$H$14+СВЦЭМ!$D$10+'СЕТ СН'!$H$6-'СЕТ СН'!$H$26</f>
        <v>2375.5884775600002</v>
      </c>
      <c r="J149" s="36">
        <f>SUMIFS(СВЦЭМ!$D$39:$D$782,СВЦЭМ!$A$39:$A$782,$A149,СВЦЭМ!$B$39:$B$782,J$119)+'СЕТ СН'!$H$14+СВЦЭМ!$D$10+'СЕТ СН'!$H$6-'СЕТ СН'!$H$26</f>
        <v>2307.95503087</v>
      </c>
      <c r="K149" s="36">
        <f>SUMIFS(СВЦЭМ!$D$39:$D$782,СВЦЭМ!$A$39:$A$782,$A149,СВЦЭМ!$B$39:$B$782,K$119)+'СЕТ СН'!$H$14+СВЦЭМ!$D$10+'СЕТ СН'!$H$6-'СЕТ СН'!$H$26</f>
        <v>2299.4614354400001</v>
      </c>
      <c r="L149" s="36">
        <f>SUMIFS(СВЦЭМ!$D$39:$D$782,СВЦЭМ!$A$39:$A$782,$A149,СВЦЭМ!$B$39:$B$782,L$119)+'СЕТ СН'!$H$14+СВЦЭМ!$D$10+'СЕТ СН'!$H$6-'СЕТ СН'!$H$26</f>
        <v>2273.5407218600003</v>
      </c>
      <c r="M149" s="36">
        <f>SUMIFS(СВЦЭМ!$D$39:$D$782,СВЦЭМ!$A$39:$A$782,$A149,СВЦЭМ!$B$39:$B$782,M$119)+'СЕТ СН'!$H$14+СВЦЭМ!$D$10+'СЕТ СН'!$H$6-'СЕТ СН'!$H$26</f>
        <v>2285.2839133500001</v>
      </c>
      <c r="N149" s="36">
        <f>SUMIFS(СВЦЭМ!$D$39:$D$782,СВЦЭМ!$A$39:$A$782,$A149,СВЦЭМ!$B$39:$B$782,N$119)+'СЕТ СН'!$H$14+СВЦЭМ!$D$10+'СЕТ СН'!$H$6-'СЕТ СН'!$H$26</f>
        <v>2313.6793920499999</v>
      </c>
      <c r="O149" s="36">
        <f>SUMIFS(СВЦЭМ!$D$39:$D$782,СВЦЭМ!$A$39:$A$782,$A149,СВЦЭМ!$B$39:$B$782,O$119)+'СЕТ СН'!$H$14+СВЦЭМ!$D$10+'СЕТ СН'!$H$6-'СЕТ СН'!$H$26</f>
        <v>2323.6051696200002</v>
      </c>
      <c r="P149" s="36">
        <f>SUMIFS(СВЦЭМ!$D$39:$D$782,СВЦЭМ!$A$39:$A$782,$A149,СВЦЭМ!$B$39:$B$782,P$119)+'СЕТ СН'!$H$14+СВЦЭМ!$D$10+'СЕТ СН'!$H$6-'СЕТ СН'!$H$26</f>
        <v>2332.31574361</v>
      </c>
      <c r="Q149" s="36">
        <f>SUMIFS(СВЦЭМ!$D$39:$D$782,СВЦЭМ!$A$39:$A$782,$A149,СВЦЭМ!$B$39:$B$782,Q$119)+'СЕТ СН'!$H$14+СВЦЭМ!$D$10+'СЕТ СН'!$H$6-'СЕТ СН'!$H$26</f>
        <v>2352.4926229800003</v>
      </c>
      <c r="R149" s="36">
        <f>SUMIFS(СВЦЭМ!$D$39:$D$782,СВЦЭМ!$A$39:$A$782,$A149,СВЦЭМ!$B$39:$B$782,R$119)+'СЕТ СН'!$H$14+СВЦЭМ!$D$10+'СЕТ СН'!$H$6-'СЕТ СН'!$H$26</f>
        <v>2345.4019207400002</v>
      </c>
      <c r="S149" s="36">
        <f>SUMIFS(СВЦЭМ!$D$39:$D$782,СВЦЭМ!$A$39:$A$782,$A149,СВЦЭМ!$B$39:$B$782,S$119)+'СЕТ СН'!$H$14+СВЦЭМ!$D$10+'СЕТ СН'!$H$6-'СЕТ СН'!$H$26</f>
        <v>2310.2350417400003</v>
      </c>
      <c r="T149" s="36">
        <f>SUMIFS(СВЦЭМ!$D$39:$D$782,СВЦЭМ!$A$39:$A$782,$A149,СВЦЭМ!$B$39:$B$782,T$119)+'СЕТ СН'!$H$14+СВЦЭМ!$D$10+'СЕТ СН'!$H$6-'СЕТ СН'!$H$26</f>
        <v>2239.4512275800002</v>
      </c>
      <c r="U149" s="36">
        <f>SUMIFS(СВЦЭМ!$D$39:$D$782,СВЦЭМ!$A$39:$A$782,$A149,СВЦЭМ!$B$39:$B$782,U$119)+'СЕТ СН'!$H$14+СВЦЭМ!$D$10+'СЕТ СН'!$H$6-'СЕТ СН'!$H$26</f>
        <v>2219.9853493200003</v>
      </c>
      <c r="V149" s="36">
        <f>SUMIFS(СВЦЭМ!$D$39:$D$782,СВЦЭМ!$A$39:$A$782,$A149,СВЦЭМ!$B$39:$B$782,V$119)+'СЕТ СН'!$H$14+СВЦЭМ!$D$10+'СЕТ СН'!$H$6-'СЕТ СН'!$H$26</f>
        <v>2239.5715094000002</v>
      </c>
      <c r="W149" s="36">
        <f>SUMIFS(СВЦЭМ!$D$39:$D$782,СВЦЭМ!$A$39:$A$782,$A149,СВЦЭМ!$B$39:$B$782,W$119)+'СЕТ СН'!$H$14+СВЦЭМ!$D$10+'СЕТ СН'!$H$6-'СЕТ СН'!$H$26</f>
        <v>2270.9551309200001</v>
      </c>
      <c r="X149" s="36">
        <f>SUMIFS(СВЦЭМ!$D$39:$D$782,СВЦЭМ!$A$39:$A$782,$A149,СВЦЭМ!$B$39:$B$782,X$119)+'СЕТ СН'!$H$14+СВЦЭМ!$D$10+'СЕТ СН'!$H$6-'СЕТ СН'!$H$26</f>
        <v>2326.4987218199999</v>
      </c>
      <c r="Y149" s="36">
        <f>SUMIFS(СВЦЭМ!$D$39:$D$782,СВЦЭМ!$A$39:$A$782,$A149,СВЦЭМ!$B$39:$B$782,Y$119)+'СЕТ СН'!$H$14+СВЦЭМ!$D$10+'СЕТ СН'!$H$6-'СЕТ СН'!$H$26</f>
        <v>2392.88078215</v>
      </c>
    </row>
    <row r="150" spans="1:27" ht="15.75" x14ac:dyDescent="0.2">
      <c r="A150" s="35">
        <f t="shared" si="3"/>
        <v>45596</v>
      </c>
      <c r="B150" s="36">
        <f>SUMIFS(СВЦЭМ!$D$39:$D$782,СВЦЭМ!$A$39:$A$782,$A150,СВЦЭМ!$B$39:$B$782,B$119)+'СЕТ СН'!$H$14+СВЦЭМ!$D$10+'СЕТ СН'!$H$6-'СЕТ СН'!$H$26</f>
        <v>2504.7663329999996</v>
      </c>
      <c r="C150" s="36">
        <f>SUMIFS(СВЦЭМ!$D$39:$D$782,СВЦЭМ!$A$39:$A$782,$A150,СВЦЭМ!$B$39:$B$782,C$119)+'СЕТ СН'!$H$14+СВЦЭМ!$D$10+'СЕТ СН'!$H$6-'СЕТ СН'!$H$26</f>
        <v>2481.0418608399996</v>
      </c>
      <c r="D150" s="36">
        <f>SUMIFS(СВЦЭМ!$D$39:$D$782,СВЦЭМ!$A$39:$A$782,$A150,СВЦЭМ!$B$39:$B$782,D$119)+'СЕТ СН'!$H$14+СВЦЭМ!$D$10+'СЕТ СН'!$H$6-'СЕТ СН'!$H$26</f>
        <v>2507.7991879599999</v>
      </c>
      <c r="E150" s="36">
        <f>SUMIFS(СВЦЭМ!$D$39:$D$782,СВЦЭМ!$A$39:$A$782,$A150,СВЦЭМ!$B$39:$B$782,E$119)+'СЕТ СН'!$H$14+СВЦЭМ!$D$10+'СЕТ СН'!$H$6-'СЕТ СН'!$H$26</f>
        <v>2511.4010478099999</v>
      </c>
      <c r="F150" s="36">
        <f>SUMIFS(СВЦЭМ!$D$39:$D$782,СВЦЭМ!$A$39:$A$782,$A150,СВЦЭМ!$B$39:$B$782,F$119)+'СЕТ СН'!$H$14+СВЦЭМ!$D$10+'СЕТ СН'!$H$6-'СЕТ СН'!$H$26</f>
        <v>2510.9542782999997</v>
      </c>
      <c r="G150" s="36">
        <f>SUMIFS(СВЦЭМ!$D$39:$D$782,СВЦЭМ!$A$39:$A$782,$A150,СВЦЭМ!$B$39:$B$782,G$119)+'СЕТ СН'!$H$14+СВЦЭМ!$D$10+'СЕТ СН'!$H$6-'СЕТ СН'!$H$26</f>
        <v>2483.8553747499996</v>
      </c>
      <c r="H150" s="36">
        <f>SUMIFS(СВЦЭМ!$D$39:$D$782,СВЦЭМ!$A$39:$A$782,$A150,СВЦЭМ!$B$39:$B$782,H$119)+'СЕТ СН'!$H$14+СВЦЭМ!$D$10+'СЕТ СН'!$H$6-'СЕТ СН'!$H$26</f>
        <v>2390.4002584200002</v>
      </c>
      <c r="I150" s="36">
        <f>SUMIFS(СВЦЭМ!$D$39:$D$782,СВЦЭМ!$A$39:$A$782,$A150,СВЦЭМ!$B$39:$B$782,I$119)+'СЕТ СН'!$H$14+СВЦЭМ!$D$10+'СЕТ СН'!$H$6-'СЕТ СН'!$H$26</f>
        <v>2277.4740679700003</v>
      </c>
      <c r="J150" s="36">
        <f>SUMIFS(СВЦЭМ!$D$39:$D$782,СВЦЭМ!$A$39:$A$782,$A150,СВЦЭМ!$B$39:$B$782,J$119)+'СЕТ СН'!$H$14+СВЦЭМ!$D$10+'СЕТ СН'!$H$6-'СЕТ СН'!$H$26</f>
        <v>2235.9134815800003</v>
      </c>
      <c r="K150" s="36">
        <f>SUMIFS(СВЦЭМ!$D$39:$D$782,СВЦЭМ!$A$39:$A$782,$A150,СВЦЭМ!$B$39:$B$782,K$119)+'СЕТ СН'!$H$14+СВЦЭМ!$D$10+'СЕТ СН'!$H$6-'СЕТ СН'!$H$26</f>
        <v>2205.94066767</v>
      </c>
      <c r="L150" s="36">
        <f>SUMIFS(СВЦЭМ!$D$39:$D$782,СВЦЭМ!$A$39:$A$782,$A150,СВЦЭМ!$B$39:$B$782,L$119)+'СЕТ СН'!$H$14+СВЦЭМ!$D$10+'СЕТ СН'!$H$6-'СЕТ СН'!$H$26</f>
        <v>2184.5478088499999</v>
      </c>
      <c r="M150" s="36">
        <f>SUMIFS(СВЦЭМ!$D$39:$D$782,СВЦЭМ!$A$39:$A$782,$A150,СВЦЭМ!$B$39:$B$782,M$119)+'СЕТ СН'!$H$14+СВЦЭМ!$D$10+'СЕТ СН'!$H$6-'СЕТ СН'!$H$26</f>
        <v>2193.9750761400001</v>
      </c>
      <c r="N150" s="36">
        <f>SUMIFS(СВЦЭМ!$D$39:$D$782,СВЦЭМ!$A$39:$A$782,$A150,СВЦЭМ!$B$39:$B$782,N$119)+'СЕТ СН'!$H$14+СВЦЭМ!$D$10+'СЕТ СН'!$H$6-'СЕТ СН'!$H$26</f>
        <v>2228.4849341100003</v>
      </c>
      <c r="O150" s="36">
        <f>SUMIFS(СВЦЭМ!$D$39:$D$782,СВЦЭМ!$A$39:$A$782,$A150,СВЦЭМ!$B$39:$B$782,O$119)+'СЕТ СН'!$H$14+СВЦЭМ!$D$10+'СЕТ СН'!$H$6-'СЕТ СН'!$H$26</f>
        <v>2249.54168003</v>
      </c>
      <c r="P150" s="36">
        <f>SUMIFS(СВЦЭМ!$D$39:$D$782,СВЦЭМ!$A$39:$A$782,$A150,СВЦЭМ!$B$39:$B$782,P$119)+'СЕТ СН'!$H$14+СВЦЭМ!$D$10+'СЕТ СН'!$H$6-'СЕТ СН'!$H$26</f>
        <v>2264.5368876299999</v>
      </c>
      <c r="Q150" s="36">
        <f>SUMIFS(СВЦЭМ!$D$39:$D$782,СВЦЭМ!$A$39:$A$782,$A150,СВЦЭМ!$B$39:$B$782,Q$119)+'СЕТ СН'!$H$14+СВЦЭМ!$D$10+'СЕТ СН'!$H$6-'СЕТ СН'!$H$26</f>
        <v>2274.3440435100001</v>
      </c>
      <c r="R150" s="36">
        <f>SUMIFS(СВЦЭМ!$D$39:$D$782,СВЦЭМ!$A$39:$A$782,$A150,СВЦЭМ!$B$39:$B$782,R$119)+'СЕТ СН'!$H$14+СВЦЭМ!$D$10+'СЕТ СН'!$H$6-'СЕТ СН'!$H$26</f>
        <v>2273.6631253400001</v>
      </c>
      <c r="S150" s="36">
        <f>SUMIFS(СВЦЭМ!$D$39:$D$782,СВЦЭМ!$A$39:$A$782,$A150,СВЦЭМ!$B$39:$B$782,S$119)+'СЕТ СН'!$H$14+СВЦЭМ!$D$10+'СЕТ СН'!$H$6-'СЕТ СН'!$H$26</f>
        <v>2258.9968045200003</v>
      </c>
      <c r="T150" s="36">
        <f>SUMIFS(СВЦЭМ!$D$39:$D$782,СВЦЭМ!$A$39:$A$782,$A150,СВЦЭМ!$B$39:$B$782,T$119)+'СЕТ СН'!$H$14+СВЦЭМ!$D$10+'СЕТ СН'!$H$6-'СЕТ СН'!$H$26</f>
        <v>2169.7754058400001</v>
      </c>
      <c r="U150" s="36">
        <f>SUMIFS(СВЦЭМ!$D$39:$D$782,СВЦЭМ!$A$39:$A$782,$A150,СВЦЭМ!$B$39:$B$782,U$119)+'СЕТ СН'!$H$14+СВЦЭМ!$D$10+'СЕТ СН'!$H$6-'СЕТ СН'!$H$26</f>
        <v>2170.39278104</v>
      </c>
      <c r="V150" s="36">
        <f>SUMIFS(СВЦЭМ!$D$39:$D$782,СВЦЭМ!$A$39:$A$782,$A150,СВЦЭМ!$B$39:$B$782,V$119)+'СЕТ СН'!$H$14+СВЦЭМ!$D$10+'СЕТ СН'!$H$6-'СЕТ СН'!$H$26</f>
        <v>2170.18104541</v>
      </c>
      <c r="W150" s="36">
        <f>SUMIFS(СВЦЭМ!$D$39:$D$782,СВЦЭМ!$A$39:$A$782,$A150,СВЦЭМ!$B$39:$B$782,W$119)+'СЕТ СН'!$H$14+СВЦЭМ!$D$10+'СЕТ СН'!$H$6-'СЕТ СН'!$H$26</f>
        <v>2196.5387276300003</v>
      </c>
      <c r="X150" s="36">
        <f>SUMIFS(СВЦЭМ!$D$39:$D$782,СВЦЭМ!$A$39:$A$782,$A150,СВЦЭМ!$B$39:$B$782,X$119)+'СЕТ СН'!$H$14+СВЦЭМ!$D$10+'СЕТ СН'!$H$6-'СЕТ СН'!$H$26</f>
        <v>2265.4853298100002</v>
      </c>
      <c r="Y150" s="36">
        <f>SUMIFS(СВЦЭМ!$D$39:$D$782,СВЦЭМ!$A$39:$A$782,$A150,СВЦЭМ!$B$39:$B$782,Y$119)+'СЕТ СН'!$H$14+СВЦЭМ!$D$10+'СЕТ СН'!$H$6-'СЕТ СН'!$H$26</f>
        <v>2298.54095865</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3"/>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7" t="s">
        <v>7</v>
      </c>
      <c r="B153" s="131" t="s">
        <v>73</v>
      </c>
      <c r="C153" s="132"/>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3"/>
    </row>
    <row r="154" spans="1:27" ht="12.75" customHeight="1" x14ac:dyDescent="0.2">
      <c r="A154" s="138"/>
      <c r="B154" s="134"/>
      <c r="C154" s="135"/>
      <c r="D154" s="135"/>
      <c r="E154" s="135"/>
      <c r="F154" s="135"/>
      <c r="G154" s="135"/>
      <c r="H154" s="135"/>
      <c r="I154" s="135"/>
      <c r="J154" s="135"/>
      <c r="K154" s="135"/>
      <c r="L154" s="135"/>
      <c r="M154" s="135"/>
      <c r="N154" s="135"/>
      <c r="O154" s="135"/>
      <c r="P154" s="135"/>
      <c r="Q154" s="135"/>
      <c r="R154" s="135"/>
      <c r="S154" s="135"/>
      <c r="T154" s="135"/>
      <c r="U154" s="135"/>
      <c r="V154" s="135"/>
      <c r="W154" s="135"/>
      <c r="X154" s="135"/>
      <c r="Y154" s="136"/>
    </row>
    <row r="155" spans="1:27" ht="12.75" customHeight="1" x14ac:dyDescent="0.2">
      <c r="A155" s="139"/>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01.10.2024</v>
      </c>
      <c r="B156" s="36">
        <f>SUMIFS(СВЦЭМ!$D$39:$D$782,СВЦЭМ!$A$39:$A$782,$A156,СВЦЭМ!$B$39:$B$782,B$155)+'СЕТ СН'!$I$14+СВЦЭМ!$D$10+'СЕТ СН'!$I$6-'СЕТ СН'!$I$26</f>
        <v>2686.49141009</v>
      </c>
      <c r="C156" s="36">
        <f>SUMIFS(СВЦЭМ!$D$39:$D$782,СВЦЭМ!$A$39:$A$782,$A156,СВЦЭМ!$B$39:$B$782,C$155)+'СЕТ СН'!$I$14+СВЦЭМ!$D$10+'СЕТ СН'!$I$6-'СЕТ СН'!$I$26</f>
        <v>2674.89797731</v>
      </c>
      <c r="D156" s="36">
        <f>SUMIFS(СВЦЭМ!$D$39:$D$782,СВЦЭМ!$A$39:$A$782,$A156,СВЦЭМ!$B$39:$B$782,D$155)+'СЕТ СН'!$I$14+СВЦЭМ!$D$10+'СЕТ СН'!$I$6-'СЕТ СН'!$I$26</f>
        <v>2783.1409480399998</v>
      </c>
      <c r="E156" s="36">
        <f>SUMIFS(СВЦЭМ!$D$39:$D$782,СВЦЭМ!$A$39:$A$782,$A156,СВЦЭМ!$B$39:$B$782,E$155)+'СЕТ СН'!$I$14+СВЦЭМ!$D$10+'СЕТ СН'!$I$6-'СЕТ СН'!$I$26</f>
        <v>2802.4738087899996</v>
      </c>
      <c r="F156" s="36">
        <f>SUMIFS(СВЦЭМ!$D$39:$D$782,СВЦЭМ!$A$39:$A$782,$A156,СВЦЭМ!$B$39:$B$782,F$155)+'СЕТ СН'!$I$14+СВЦЭМ!$D$10+'СЕТ СН'!$I$6-'СЕТ СН'!$I$26</f>
        <v>2801.7888307799994</v>
      </c>
      <c r="G156" s="36">
        <f>SUMIFS(СВЦЭМ!$D$39:$D$782,СВЦЭМ!$A$39:$A$782,$A156,СВЦЭМ!$B$39:$B$782,G$155)+'СЕТ СН'!$I$14+СВЦЭМ!$D$10+'СЕТ СН'!$I$6-'СЕТ СН'!$I$26</f>
        <v>2763.4345338199996</v>
      </c>
      <c r="H156" s="36">
        <f>SUMIFS(СВЦЭМ!$D$39:$D$782,СВЦЭМ!$A$39:$A$782,$A156,СВЦЭМ!$B$39:$B$782,H$155)+'СЕТ СН'!$I$14+СВЦЭМ!$D$10+'СЕТ СН'!$I$6-'СЕТ СН'!$I$26</f>
        <v>2651.66794828</v>
      </c>
      <c r="I156" s="36">
        <f>SUMIFS(СВЦЭМ!$D$39:$D$782,СВЦЭМ!$A$39:$A$782,$A156,СВЦЭМ!$B$39:$B$782,I$155)+'СЕТ СН'!$I$14+СВЦЭМ!$D$10+'СЕТ СН'!$I$6-'СЕТ СН'!$I$26</f>
        <v>2530.6308230499999</v>
      </c>
      <c r="J156" s="36">
        <f>SUMIFS(СВЦЭМ!$D$39:$D$782,СВЦЭМ!$A$39:$A$782,$A156,СВЦЭМ!$B$39:$B$782,J$155)+'СЕТ СН'!$I$14+СВЦЭМ!$D$10+'СЕТ СН'!$I$6-'СЕТ СН'!$I$26</f>
        <v>2483.4170523799999</v>
      </c>
      <c r="K156" s="36">
        <f>SUMIFS(СВЦЭМ!$D$39:$D$782,СВЦЭМ!$A$39:$A$782,$A156,СВЦЭМ!$B$39:$B$782,K$155)+'СЕТ СН'!$I$14+СВЦЭМ!$D$10+'СЕТ СН'!$I$6-'СЕТ СН'!$I$26</f>
        <v>2431.9003253299998</v>
      </c>
      <c r="L156" s="36">
        <f>SUMIFS(СВЦЭМ!$D$39:$D$782,СВЦЭМ!$A$39:$A$782,$A156,СВЦЭМ!$B$39:$B$782,L$155)+'СЕТ СН'!$I$14+СВЦЭМ!$D$10+'СЕТ СН'!$I$6-'СЕТ СН'!$I$26</f>
        <v>2435.2575957399999</v>
      </c>
      <c r="M156" s="36">
        <f>SUMIFS(СВЦЭМ!$D$39:$D$782,СВЦЭМ!$A$39:$A$782,$A156,СВЦЭМ!$B$39:$B$782,M$155)+'СЕТ СН'!$I$14+СВЦЭМ!$D$10+'СЕТ СН'!$I$6-'СЕТ СН'!$I$26</f>
        <v>2438.78984851</v>
      </c>
      <c r="N156" s="36">
        <f>SUMIFS(СВЦЭМ!$D$39:$D$782,СВЦЭМ!$A$39:$A$782,$A156,СВЦЭМ!$B$39:$B$782,N$155)+'СЕТ СН'!$I$14+СВЦЭМ!$D$10+'СЕТ СН'!$I$6-'СЕТ СН'!$I$26</f>
        <v>2464.2692597300002</v>
      </c>
      <c r="O156" s="36">
        <f>SUMIFS(СВЦЭМ!$D$39:$D$782,СВЦЭМ!$A$39:$A$782,$A156,СВЦЭМ!$B$39:$B$782,O$155)+'СЕТ СН'!$I$14+СВЦЭМ!$D$10+'СЕТ СН'!$I$6-'СЕТ СН'!$I$26</f>
        <v>2440.7299862099999</v>
      </c>
      <c r="P156" s="36">
        <f>SUMIFS(СВЦЭМ!$D$39:$D$782,СВЦЭМ!$A$39:$A$782,$A156,СВЦЭМ!$B$39:$B$782,P$155)+'СЕТ СН'!$I$14+СВЦЭМ!$D$10+'СЕТ СН'!$I$6-'СЕТ СН'!$I$26</f>
        <v>2448.3962700000002</v>
      </c>
      <c r="Q156" s="36">
        <f>SUMIFS(СВЦЭМ!$D$39:$D$782,СВЦЭМ!$A$39:$A$782,$A156,СВЦЭМ!$B$39:$B$782,Q$155)+'СЕТ СН'!$I$14+СВЦЭМ!$D$10+'СЕТ СН'!$I$6-'СЕТ СН'!$I$26</f>
        <v>2489.1321629499998</v>
      </c>
      <c r="R156" s="36">
        <f>SUMIFS(СВЦЭМ!$D$39:$D$782,СВЦЭМ!$A$39:$A$782,$A156,СВЦЭМ!$B$39:$B$782,R$155)+'СЕТ СН'!$I$14+СВЦЭМ!$D$10+'СЕТ СН'!$I$6-'СЕТ СН'!$I$26</f>
        <v>2465.7734648599999</v>
      </c>
      <c r="S156" s="36">
        <f>SUMIFS(СВЦЭМ!$D$39:$D$782,СВЦЭМ!$A$39:$A$782,$A156,СВЦЭМ!$B$39:$B$782,S$155)+'СЕТ СН'!$I$14+СВЦЭМ!$D$10+'СЕТ СН'!$I$6-'СЕТ СН'!$I$26</f>
        <v>2430.9978908799999</v>
      </c>
      <c r="T156" s="36">
        <f>SUMIFS(СВЦЭМ!$D$39:$D$782,СВЦЭМ!$A$39:$A$782,$A156,СВЦЭМ!$B$39:$B$782,T$155)+'СЕТ СН'!$I$14+СВЦЭМ!$D$10+'СЕТ СН'!$I$6-'СЕТ СН'!$I$26</f>
        <v>2417.4559095899999</v>
      </c>
      <c r="U156" s="36">
        <f>SUMIFS(СВЦЭМ!$D$39:$D$782,СВЦЭМ!$A$39:$A$782,$A156,СВЦЭМ!$B$39:$B$782,U$155)+'СЕТ СН'!$I$14+СВЦЭМ!$D$10+'СЕТ СН'!$I$6-'СЕТ СН'!$I$26</f>
        <v>2387.6943155600002</v>
      </c>
      <c r="V156" s="36">
        <f>SUMIFS(СВЦЭМ!$D$39:$D$782,СВЦЭМ!$A$39:$A$782,$A156,СВЦЭМ!$B$39:$B$782,V$155)+'СЕТ СН'!$I$14+СВЦЭМ!$D$10+'СЕТ СН'!$I$6-'СЕТ СН'!$I$26</f>
        <v>2369.5530976</v>
      </c>
      <c r="W156" s="36">
        <f>SUMIFS(СВЦЭМ!$D$39:$D$782,СВЦЭМ!$A$39:$A$782,$A156,СВЦЭМ!$B$39:$B$782,W$155)+'СЕТ СН'!$I$14+СВЦЭМ!$D$10+'СЕТ СН'!$I$6-'СЕТ СН'!$I$26</f>
        <v>2368.4727842100001</v>
      </c>
      <c r="X156" s="36">
        <f>SUMIFS(СВЦЭМ!$D$39:$D$782,СВЦЭМ!$A$39:$A$782,$A156,СВЦЭМ!$B$39:$B$782,X$155)+'СЕТ СН'!$I$14+СВЦЭМ!$D$10+'СЕТ СН'!$I$6-'СЕТ СН'!$I$26</f>
        <v>2447.6499058099998</v>
      </c>
      <c r="Y156" s="36">
        <f>SUMIFS(СВЦЭМ!$D$39:$D$782,СВЦЭМ!$A$39:$A$782,$A156,СВЦЭМ!$B$39:$B$782,Y$155)+'СЕТ СН'!$I$14+СВЦЭМ!$D$10+'СЕТ СН'!$I$6-'СЕТ СН'!$I$26</f>
        <v>2533.3264258099998</v>
      </c>
      <c r="AA156" s="45"/>
    </row>
    <row r="157" spans="1:27" ht="15.75" x14ac:dyDescent="0.2">
      <c r="A157" s="35">
        <f>A156+1</f>
        <v>45567</v>
      </c>
      <c r="B157" s="36">
        <f>SUMIFS(СВЦЭМ!$D$39:$D$782,СВЦЭМ!$A$39:$A$782,$A157,СВЦЭМ!$B$39:$B$782,B$155)+'СЕТ СН'!$I$14+СВЦЭМ!$D$10+'СЕТ СН'!$I$6-'СЕТ СН'!$I$26</f>
        <v>2626.8938169200001</v>
      </c>
      <c r="C157" s="36">
        <f>SUMIFS(СВЦЭМ!$D$39:$D$782,СВЦЭМ!$A$39:$A$782,$A157,СВЦЭМ!$B$39:$B$782,C$155)+'СЕТ СН'!$I$14+СВЦЭМ!$D$10+'СЕТ СН'!$I$6-'СЕТ СН'!$I$26</f>
        <v>2689.2807005999998</v>
      </c>
      <c r="D157" s="36">
        <f>SUMIFS(СВЦЭМ!$D$39:$D$782,СВЦЭМ!$A$39:$A$782,$A157,СВЦЭМ!$B$39:$B$782,D$155)+'СЕТ СН'!$I$14+СВЦЭМ!$D$10+'СЕТ СН'!$I$6-'СЕТ СН'!$I$26</f>
        <v>2761.1197973899998</v>
      </c>
      <c r="E157" s="36">
        <f>SUMIFS(СВЦЭМ!$D$39:$D$782,СВЦЭМ!$A$39:$A$782,$A157,СВЦЭМ!$B$39:$B$782,E$155)+'СЕТ СН'!$I$14+СВЦЭМ!$D$10+'СЕТ СН'!$I$6-'СЕТ СН'!$I$26</f>
        <v>2787.2521015299999</v>
      </c>
      <c r="F157" s="36">
        <f>SUMIFS(СВЦЭМ!$D$39:$D$782,СВЦЭМ!$A$39:$A$782,$A157,СВЦЭМ!$B$39:$B$782,F$155)+'СЕТ СН'!$I$14+СВЦЭМ!$D$10+'СЕТ СН'!$I$6-'СЕТ СН'!$I$26</f>
        <v>2777.3592590899998</v>
      </c>
      <c r="G157" s="36">
        <f>SUMIFS(СВЦЭМ!$D$39:$D$782,СВЦЭМ!$A$39:$A$782,$A157,СВЦЭМ!$B$39:$B$782,G$155)+'СЕТ СН'!$I$14+СВЦЭМ!$D$10+'СЕТ СН'!$I$6-'СЕТ СН'!$I$26</f>
        <v>2742.7858427699998</v>
      </c>
      <c r="H157" s="36">
        <f>SUMIFS(СВЦЭМ!$D$39:$D$782,СВЦЭМ!$A$39:$A$782,$A157,СВЦЭМ!$B$39:$B$782,H$155)+'СЕТ СН'!$I$14+СВЦЭМ!$D$10+'СЕТ СН'!$I$6-'СЕТ СН'!$I$26</f>
        <v>2645.4320982999998</v>
      </c>
      <c r="I157" s="36">
        <f>SUMIFS(СВЦЭМ!$D$39:$D$782,СВЦЭМ!$A$39:$A$782,$A157,СВЦЭМ!$B$39:$B$782,I$155)+'СЕТ СН'!$I$14+СВЦЭМ!$D$10+'СЕТ СН'!$I$6-'СЕТ СН'!$I$26</f>
        <v>2546.7975847100001</v>
      </c>
      <c r="J157" s="36">
        <f>SUMIFS(СВЦЭМ!$D$39:$D$782,СВЦЭМ!$A$39:$A$782,$A157,СВЦЭМ!$B$39:$B$782,J$155)+'СЕТ СН'!$I$14+СВЦЭМ!$D$10+'СЕТ СН'!$I$6-'СЕТ СН'!$I$26</f>
        <v>2516.4061712899997</v>
      </c>
      <c r="K157" s="36">
        <f>SUMIFS(СВЦЭМ!$D$39:$D$782,СВЦЭМ!$A$39:$A$782,$A157,СВЦЭМ!$B$39:$B$782,K$155)+'СЕТ СН'!$I$14+СВЦЭМ!$D$10+'СЕТ СН'!$I$6-'СЕТ СН'!$I$26</f>
        <v>2479.7976558300002</v>
      </c>
      <c r="L157" s="36">
        <f>SUMIFS(СВЦЭМ!$D$39:$D$782,СВЦЭМ!$A$39:$A$782,$A157,СВЦЭМ!$B$39:$B$782,L$155)+'СЕТ СН'!$I$14+СВЦЭМ!$D$10+'СЕТ СН'!$I$6-'СЕТ СН'!$I$26</f>
        <v>2484.0958630700002</v>
      </c>
      <c r="M157" s="36">
        <f>SUMIFS(СВЦЭМ!$D$39:$D$782,СВЦЭМ!$A$39:$A$782,$A157,СВЦЭМ!$B$39:$B$782,M$155)+'СЕТ СН'!$I$14+СВЦЭМ!$D$10+'СЕТ СН'!$I$6-'СЕТ СН'!$I$26</f>
        <v>2498.9636315799999</v>
      </c>
      <c r="N157" s="36">
        <f>SUMIFS(СВЦЭМ!$D$39:$D$782,СВЦЭМ!$A$39:$A$782,$A157,СВЦЭМ!$B$39:$B$782,N$155)+'СЕТ СН'!$I$14+СВЦЭМ!$D$10+'СЕТ СН'!$I$6-'СЕТ СН'!$I$26</f>
        <v>2508.7277351600001</v>
      </c>
      <c r="O157" s="36">
        <f>SUMIFS(СВЦЭМ!$D$39:$D$782,СВЦЭМ!$A$39:$A$782,$A157,СВЦЭМ!$B$39:$B$782,O$155)+'СЕТ СН'!$I$14+СВЦЭМ!$D$10+'СЕТ СН'!$I$6-'СЕТ СН'!$I$26</f>
        <v>2494.2681417700001</v>
      </c>
      <c r="P157" s="36">
        <f>SUMIFS(СВЦЭМ!$D$39:$D$782,СВЦЭМ!$A$39:$A$782,$A157,СВЦЭМ!$B$39:$B$782,P$155)+'СЕТ СН'!$I$14+СВЦЭМ!$D$10+'СЕТ СН'!$I$6-'СЕТ СН'!$I$26</f>
        <v>2493.37226418</v>
      </c>
      <c r="Q157" s="36">
        <f>SUMIFS(СВЦЭМ!$D$39:$D$782,СВЦЭМ!$A$39:$A$782,$A157,СВЦЭМ!$B$39:$B$782,Q$155)+'СЕТ СН'!$I$14+СВЦЭМ!$D$10+'СЕТ СН'!$I$6-'СЕТ СН'!$I$26</f>
        <v>2521.6799992400001</v>
      </c>
      <c r="R157" s="36">
        <f>SUMIFS(СВЦЭМ!$D$39:$D$782,СВЦЭМ!$A$39:$A$782,$A157,СВЦЭМ!$B$39:$B$782,R$155)+'СЕТ СН'!$I$14+СВЦЭМ!$D$10+'СЕТ СН'!$I$6-'СЕТ СН'!$I$26</f>
        <v>2474.8928262700001</v>
      </c>
      <c r="S157" s="36">
        <f>SUMIFS(СВЦЭМ!$D$39:$D$782,СВЦЭМ!$A$39:$A$782,$A157,СВЦЭМ!$B$39:$B$782,S$155)+'СЕТ СН'!$I$14+СВЦЭМ!$D$10+'СЕТ СН'!$I$6-'СЕТ СН'!$I$26</f>
        <v>2466.1214962499998</v>
      </c>
      <c r="T157" s="36">
        <f>SUMIFS(СВЦЭМ!$D$39:$D$782,СВЦЭМ!$A$39:$A$782,$A157,СВЦЭМ!$B$39:$B$782,T$155)+'СЕТ СН'!$I$14+СВЦЭМ!$D$10+'СЕТ СН'!$I$6-'СЕТ СН'!$I$26</f>
        <v>2446.7016244900001</v>
      </c>
      <c r="U157" s="36">
        <f>SUMIFS(СВЦЭМ!$D$39:$D$782,СВЦЭМ!$A$39:$A$782,$A157,СВЦЭМ!$B$39:$B$782,U$155)+'СЕТ СН'!$I$14+СВЦЭМ!$D$10+'СЕТ СН'!$I$6-'СЕТ СН'!$I$26</f>
        <v>2417.6410863699998</v>
      </c>
      <c r="V157" s="36">
        <f>SUMIFS(СВЦЭМ!$D$39:$D$782,СВЦЭМ!$A$39:$A$782,$A157,СВЦЭМ!$B$39:$B$782,V$155)+'СЕТ СН'!$I$14+СВЦЭМ!$D$10+'СЕТ СН'!$I$6-'СЕТ СН'!$I$26</f>
        <v>2418.96783396</v>
      </c>
      <c r="W157" s="36">
        <f>SUMIFS(СВЦЭМ!$D$39:$D$782,СВЦЭМ!$A$39:$A$782,$A157,СВЦЭМ!$B$39:$B$782,W$155)+'СЕТ СН'!$I$14+СВЦЭМ!$D$10+'СЕТ СН'!$I$6-'СЕТ СН'!$I$26</f>
        <v>2432.1327924799998</v>
      </c>
      <c r="X157" s="36">
        <f>SUMIFS(СВЦЭМ!$D$39:$D$782,СВЦЭМ!$A$39:$A$782,$A157,СВЦЭМ!$B$39:$B$782,X$155)+'СЕТ СН'!$I$14+СВЦЭМ!$D$10+'СЕТ СН'!$I$6-'СЕТ СН'!$I$26</f>
        <v>2504.5948134</v>
      </c>
      <c r="Y157" s="36">
        <f>SUMIFS(СВЦЭМ!$D$39:$D$782,СВЦЭМ!$A$39:$A$782,$A157,СВЦЭМ!$B$39:$B$782,Y$155)+'СЕТ СН'!$I$14+СВЦЭМ!$D$10+'СЕТ СН'!$I$6-'СЕТ СН'!$I$26</f>
        <v>2581.9234160699998</v>
      </c>
    </row>
    <row r="158" spans="1:27" ht="15.75" x14ac:dyDescent="0.2">
      <c r="A158" s="35">
        <f t="shared" ref="A158:A186" si="4">A157+1</f>
        <v>45568</v>
      </c>
      <c r="B158" s="36">
        <f>SUMIFS(СВЦЭМ!$D$39:$D$782,СВЦЭМ!$A$39:$A$782,$A158,СВЦЭМ!$B$39:$B$782,B$155)+'СЕТ СН'!$I$14+СВЦЭМ!$D$10+'СЕТ СН'!$I$6-'СЕТ СН'!$I$26</f>
        <v>2561.59223604</v>
      </c>
      <c r="C158" s="36">
        <f>SUMIFS(СВЦЭМ!$D$39:$D$782,СВЦЭМ!$A$39:$A$782,$A158,СВЦЭМ!$B$39:$B$782,C$155)+'СЕТ СН'!$I$14+СВЦЭМ!$D$10+'СЕТ СН'!$I$6-'СЕТ СН'!$I$26</f>
        <v>2611.5843909700002</v>
      </c>
      <c r="D158" s="36">
        <f>SUMIFS(СВЦЭМ!$D$39:$D$782,СВЦЭМ!$A$39:$A$782,$A158,СВЦЭМ!$B$39:$B$782,D$155)+'СЕТ СН'!$I$14+СВЦЭМ!$D$10+'СЕТ СН'!$I$6-'СЕТ СН'!$I$26</f>
        <v>2658.22017246</v>
      </c>
      <c r="E158" s="36">
        <f>SUMIFS(СВЦЭМ!$D$39:$D$782,СВЦЭМ!$A$39:$A$782,$A158,СВЦЭМ!$B$39:$B$782,E$155)+'СЕТ СН'!$I$14+СВЦЭМ!$D$10+'СЕТ СН'!$I$6-'СЕТ СН'!$I$26</f>
        <v>2712.5520512899998</v>
      </c>
      <c r="F158" s="36">
        <f>SUMIFS(СВЦЭМ!$D$39:$D$782,СВЦЭМ!$A$39:$A$782,$A158,СВЦЭМ!$B$39:$B$782,F$155)+'СЕТ СН'!$I$14+СВЦЭМ!$D$10+'СЕТ СН'!$I$6-'СЕТ СН'!$I$26</f>
        <v>2689.1075520099998</v>
      </c>
      <c r="G158" s="36">
        <f>SUMIFS(СВЦЭМ!$D$39:$D$782,СВЦЭМ!$A$39:$A$782,$A158,СВЦЭМ!$B$39:$B$782,G$155)+'СЕТ СН'!$I$14+СВЦЭМ!$D$10+'СЕТ СН'!$I$6-'СЕТ СН'!$I$26</f>
        <v>2684.0803422999998</v>
      </c>
      <c r="H158" s="36">
        <f>SUMIFS(СВЦЭМ!$D$39:$D$782,СВЦЭМ!$A$39:$A$782,$A158,СВЦЭМ!$B$39:$B$782,H$155)+'СЕТ СН'!$I$14+СВЦЭМ!$D$10+'СЕТ СН'!$I$6-'СЕТ СН'!$I$26</f>
        <v>2604.02642079</v>
      </c>
      <c r="I158" s="36">
        <f>SUMIFS(СВЦЭМ!$D$39:$D$782,СВЦЭМ!$A$39:$A$782,$A158,СВЦЭМ!$B$39:$B$782,I$155)+'СЕТ СН'!$I$14+СВЦЭМ!$D$10+'СЕТ СН'!$I$6-'СЕТ СН'!$I$26</f>
        <v>2526.3831970599999</v>
      </c>
      <c r="J158" s="36">
        <f>SUMIFS(СВЦЭМ!$D$39:$D$782,СВЦЭМ!$A$39:$A$782,$A158,СВЦЭМ!$B$39:$B$782,J$155)+'СЕТ СН'!$I$14+СВЦЭМ!$D$10+'СЕТ СН'!$I$6-'СЕТ СН'!$I$26</f>
        <v>2490.10808778</v>
      </c>
      <c r="K158" s="36">
        <f>SUMIFS(СВЦЭМ!$D$39:$D$782,СВЦЭМ!$A$39:$A$782,$A158,СВЦЭМ!$B$39:$B$782,K$155)+'СЕТ СН'!$I$14+СВЦЭМ!$D$10+'СЕТ СН'!$I$6-'СЕТ СН'!$I$26</f>
        <v>2453.8980918100001</v>
      </c>
      <c r="L158" s="36">
        <f>SUMIFS(СВЦЭМ!$D$39:$D$782,СВЦЭМ!$A$39:$A$782,$A158,СВЦЭМ!$B$39:$B$782,L$155)+'СЕТ СН'!$I$14+СВЦЭМ!$D$10+'СЕТ СН'!$I$6-'СЕТ СН'!$I$26</f>
        <v>2438.3954605399999</v>
      </c>
      <c r="M158" s="36">
        <f>SUMIFS(СВЦЭМ!$D$39:$D$782,СВЦЭМ!$A$39:$A$782,$A158,СВЦЭМ!$B$39:$B$782,M$155)+'СЕТ СН'!$I$14+СВЦЭМ!$D$10+'СЕТ СН'!$I$6-'СЕТ СН'!$I$26</f>
        <v>2457.2483310100001</v>
      </c>
      <c r="N158" s="36">
        <f>SUMIFS(СВЦЭМ!$D$39:$D$782,СВЦЭМ!$A$39:$A$782,$A158,СВЦЭМ!$B$39:$B$782,N$155)+'СЕТ СН'!$I$14+СВЦЭМ!$D$10+'СЕТ СН'!$I$6-'СЕТ СН'!$I$26</f>
        <v>2491.4427546500001</v>
      </c>
      <c r="O158" s="36">
        <f>SUMIFS(СВЦЭМ!$D$39:$D$782,СВЦЭМ!$A$39:$A$782,$A158,СВЦЭМ!$B$39:$B$782,O$155)+'СЕТ СН'!$I$14+СВЦЭМ!$D$10+'СЕТ СН'!$I$6-'СЕТ СН'!$I$26</f>
        <v>2467.9810892099999</v>
      </c>
      <c r="P158" s="36">
        <f>SUMIFS(СВЦЭМ!$D$39:$D$782,СВЦЭМ!$A$39:$A$782,$A158,СВЦЭМ!$B$39:$B$782,P$155)+'СЕТ СН'!$I$14+СВЦЭМ!$D$10+'СЕТ СН'!$I$6-'СЕТ СН'!$I$26</f>
        <v>2469.9673911999998</v>
      </c>
      <c r="Q158" s="36">
        <f>SUMIFS(СВЦЭМ!$D$39:$D$782,СВЦЭМ!$A$39:$A$782,$A158,СВЦЭМ!$B$39:$B$782,Q$155)+'СЕТ СН'!$I$14+СВЦЭМ!$D$10+'СЕТ СН'!$I$6-'СЕТ СН'!$I$26</f>
        <v>2488.02507324</v>
      </c>
      <c r="R158" s="36">
        <f>SUMIFS(СВЦЭМ!$D$39:$D$782,СВЦЭМ!$A$39:$A$782,$A158,СВЦЭМ!$B$39:$B$782,R$155)+'СЕТ СН'!$I$14+СВЦЭМ!$D$10+'СЕТ СН'!$I$6-'СЕТ СН'!$I$26</f>
        <v>2484.6576433999999</v>
      </c>
      <c r="S158" s="36">
        <f>SUMIFS(СВЦЭМ!$D$39:$D$782,СВЦЭМ!$A$39:$A$782,$A158,СВЦЭМ!$B$39:$B$782,S$155)+'СЕТ СН'!$I$14+СВЦЭМ!$D$10+'СЕТ СН'!$I$6-'СЕТ СН'!$I$26</f>
        <v>2455.0014778700001</v>
      </c>
      <c r="T158" s="36">
        <f>SUMIFS(СВЦЭМ!$D$39:$D$782,СВЦЭМ!$A$39:$A$782,$A158,СВЦЭМ!$B$39:$B$782,T$155)+'СЕТ СН'!$I$14+СВЦЭМ!$D$10+'СЕТ СН'!$I$6-'СЕТ СН'!$I$26</f>
        <v>2442.48228754</v>
      </c>
      <c r="U158" s="36">
        <f>SUMIFS(СВЦЭМ!$D$39:$D$782,СВЦЭМ!$A$39:$A$782,$A158,СВЦЭМ!$B$39:$B$782,U$155)+'СЕТ СН'!$I$14+СВЦЭМ!$D$10+'СЕТ СН'!$I$6-'СЕТ СН'!$I$26</f>
        <v>2421.5492952899999</v>
      </c>
      <c r="V158" s="36">
        <f>SUMIFS(СВЦЭМ!$D$39:$D$782,СВЦЭМ!$A$39:$A$782,$A158,СВЦЭМ!$B$39:$B$782,V$155)+'СЕТ СН'!$I$14+СВЦЭМ!$D$10+'СЕТ СН'!$I$6-'СЕТ СН'!$I$26</f>
        <v>2402.7083654399999</v>
      </c>
      <c r="W158" s="36">
        <f>SUMIFS(СВЦЭМ!$D$39:$D$782,СВЦЭМ!$A$39:$A$782,$A158,СВЦЭМ!$B$39:$B$782,W$155)+'СЕТ СН'!$I$14+СВЦЭМ!$D$10+'СЕТ СН'!$I$6-'СЕТ СН'!$I$26</f>
        <v>2440.9388073300001</v>
      </c>
      <c r="X158" s="36">
        <f>SUMIFS(СВЦЭМ!$D$39:$D$782,СВЦЭМ!$A$39:$A$782,$A158,СВЦЭМ!$B$39:$B$782,X$155)+'СЕТ СН'!$I$14+СВЦЭМ!$D$10+'СЕТ СН'!$I$6-'СЕТ СН'!$I$26</f>
        <v>2505.4290288699999</v>
      </c>
      <c r="Y158" s="36">
        <f>SUMIFS(СВЦЭМ!$D$39:$D$782,СВЦЭМ!$A$39:$A$782,$A158,СВЦЭМ!$B$39:$B$782,Y$155)+'СЕТ СН'!$I$14+СВЦЭМ!$D$10+'СЕТ СН'!$I$6-'СЕТ СН'!$I$26</f>
        <v>2575.4661561799999</v>
      </c>
    </row>
    <row r="159" spans="1:27" ht="15.75" x14ac:dyDescent="0.2">
      <c r="A159" s="35">
        <f t="shared" si="4"/>
        <v>45569</v>
      </c>
      <c r="B159" s="36">
        <f>SUMIFS(СВЦЭМ!$D$39:$D$782,СВЦЭМ!$A$39:$A$782,$A159,СВЦЭМ!$B$39:$B$782,B$155)+'СЕТ СН'!$I$14+СВЦЭМ!$D$10+'СЕТ СН'!$I$6-'СЕТ СН'!$I$26</f>
        <v>2650.09858588</v>
      </c>
      <c r="C159" s="36">
        <f>SUMIFS(СВЦЭМ!$D$39:$D$782,СВЦЭМ!$A$39:$A$782,$A159,СВЦЭМ!$B$39:$B$782,C$155)+'СЕТ СН'!$I$14+СВЦЭМ!$D$10+'СЕТ СН'!$I$6-'СЕТ СН'!$I$26</f>
        <v>2709.0858756600001</v>
      </c>
      <c r="D159" s="36">
        <f>SUMIFS(СВЦЭМ!$D$39:$D$782,СВЦЭМ!$A$39:$A$782,$A159,СВЦЭМ!$B$39:$B$782,D$155)+'СЕТ СН'!$I$14+СВЦЭМ!$D$10+'СЕТ СН'!$I$6-'СЕТ СН'!$I$26</f>
        <v>2735.0119381200002</v>
      </c>
      <c r="E159" s="36">
        <f>SUMIFS(СВЦЭМ!$D$39:$D$782,СВЦЭМ!$A$39:$A$782,$A159,СВЦЭМ!$B$39:$B$782,E$155)+'СЕТ СН'!$I$14+СВЦЭМ!$D$10+'СЕТ СН'!$I$6-'СЕТ СН'!$I$26</f>
        <v>2764.5887968699999</v>
      </c>
      <c r="F159" s="36">
        <f>SUMIFS(СВЦЭМ!$D$39:$D$782,СВЦЭМ!$A$39:$A$782,$A159,СВЦЭМ!$B$39:$B$782,F$155)+'СЕТ СН'!$I$14+СВЦЭМ!$D$10+'СЕТ СН'!$I$6-'СЕТ СН'!$I$26</f>
        <v>2769.7885497999996</v>
      </c>
      <c r="G159" s="36">
        <f>SUMIFS(СВЦЭМ!$D$39:$D$782,СВЦЭМ!$A$39:$A$782,$A159,СВЦЭМ!$B$39:$B$782,G$155)+'СЕТ СН'!$I$14+СВЦЭМ!$D$10+'СЕТ СН'!$I$6-'СЕТ СН'!$I$26</f>
        <v>2715.5616949999999</v>
      </c>
      <c r="H159" s="36">
        <f>SUMIFS(СВЦЭМ!$D$39:$D$782,СВЦЭМ!$A$39:$A$782,$A159,СВЦЭМ!$B$39:$B$782,H$155)+'СЕТ СН'!$I$14+СВЦЭМ!$D$10+'СЕТ СН'!$I$6-'СЕТ СН'!$I$26</f>
        <v>2637.8453084399998</v>
      </c>
      <c r="I159" s="36">
        <f>SUMIFS(СВЦЭМ!$D$39:$D$782,СВЦЭМ!$A$39:$A$782,$A159,СВЦЭМ!$B$39:$B$782,I$155)+'СЕТ СН'!$I$14+СВЦЭМ!$D$10+'СЕТ СН'!$I$6-'СЕТ СН'!$I$26</f>
        <v>2549.73851547</v>
      </c>
      <c r="J159" s="36">
        <f>SUMIFS(СВЦЭМ!$D$39:$D$782,СВЦЭМ!$A$39:$A$782,$A159,СВЦЭМ!$B$39:$B$782,J$155)+'СЕТ СН'!$I$14+СВЦЭМ!$D$10+'СЕТ СН'!$I$6-'СЕТ СН'!$I$26</f>
        <v>2485.8771704999999</v>
      </c>
      <c r="K159" s="36">
        <f>SUMIFS(СВЦЭМ!$D$39:$D$782,СВЦЭМ!$A$39:$A$782,$A159,СВЦЭМ!$B$39:$B$782,K$155)+'СЕТ СН'!$I$14+СВЦЭМ!$D$10+'СЕТ СН'!$I$6-'СЕТ СН'!$I$26</f>
        <v>2455.6731046300001</v>
      </c>
      <c r="L159" s="36">
        <f>SUMIFS(СВЦЭМ!$D$39:$D$782,СВЦЭМ!$A$39:$A$782,$A159,СВЦЭМ!$B$39:$B$782,L$155)+'СЕТ СН'!$I$14+СВЦЭМ!$D$10+'СЕТ СН'!$I$6-'СЕТ СН'!$I$26</f>
        <v>2432.4934877400001</v>
      </c>
      <c r="M159" s="36">
        <f>SUMIFS(СВЦЭМ!$D$39:$D$782,СВЦЭМ!$A$39:$A$782,$A159,СВЦЭМ!$B$39:$B$782,M$155)+'СЕТ СН'!$I$14+СВЦЭМ!$D$10+'СЕТ СН'!$I$6-'СЕТ СН'!$I$26</f>
        <v>2458.23441628</v>
      </c>
      <c r="N159" s="36">
        <f>SUMIFS(СВЦЭМ!$D$39:$D$782,СВЦЭМ!$A$39:$A$782,$A159,СВЦЭМ!$B$39:$B$782,N$155)+'СЕТ СН'!$I$14+СВЦЭМ!$D$10+'СЕТ СН'!$I$6-'СЕТ СН'!$I$26</f>
        <v>2509.3588904100002</v>
      </c>
      <c r="O159" s="36">
        <f>SUMIFS(СВЦЭМ!$D$39:$D$782,СВЦЭМ!$A$39:$A$782,$A159,СВЦЭМ!$B$39:$B$782,O$155)+'СЕТ СН'!$I$14+СВЦЭМ!$D$10+'СЕТ СН'!$I$6-'СЕТ СН'!$I$26</f>
        <v>2491.8930164499998</v>
      </c>
      <c r="P159" s="36">
        <f>SUMIFS(СВЦЭМ!$D$39:$D$782,СВЦЭМ!$A$39:$A$782,$A159,СВЦЭМ!$B$39:$B$782,P$155)+'СЕТ СН'!$I$14+СВЦЭМ!$D$10+'СЕТ СН'!$I$6-'СЕТ СН'!$I$26</f>
        <v>2472.53743364</v>
      </c>
      <c r="Q159" s="36">
        <f>SUMIFS(СВЦЭМ!$D$39:$D$782,СВЦЭМ!$A$39:$A$782,$A159,СВЦЭМ!$B$39:$B$782,Q$155)+'СЕТ СН'!$I$14+СВЦЭМ!$D$10+'СЕТ СН'!$I$6-'СЕТ СН'!$I$26</f>
        <v>2494.8022540500001</v>
      </c>
      <c r="R159" s="36">
        <f>SUMIFS(СВЦЭМ!$D$39:$D$782,СВЦЭМ!$A$39:$A$782,$A159,СВЦЭМ!$B$39:$B$782,R$155)+'СЕТ СН'!$I$14+СВЦЭМ!$D$10+'СЕТ СН'!$I$6-'СЕТ СН'!$I$26</f>
        <v>2496.53288582</v>
      </c>
      <c r="S159" s="36">
        <f>SUMIFS(СВЦЭМ!$D$39:$D$782,СВЦЭМ!$A$39:$A$782,$A159,СВЦЭМ!$B$39:$B$782,S$155)+'СЕТ СН'!$I$14+СВЦЭМ!$D$10+'СЕТ СН'!$I$6-'СЕТ СН'!$I$26</f>
        <v>2470.5403071400001</v>
      </c>
      <c r="T159" s="36">
        <f>SUMIFS(СВЦЭМ!$D$39:$D$782,СВЦЭМ!$A$39:$A$782,$A159,СВЦЭМ!$B$39:$B$782,T$155)+'СЕТ СН'!$I$14+СВЦЭМ!$D$10+'СЕТ СН'!$I$6-'СЕТ СН'!$I$26</f>
        <v>2437.0964405</v>
      </c>
      <c r="U159" s="36">
        <f>SUMIFS(СВЦЭМ!$D$39:$D$782,СВЦЭМ!$A$39:$A$782,$A159,СВЦЭМ!$B$39:$B$782,U$155)+'СЕТ СН'!$I$14+СВЦЭМ!$D$10+'СЕТ СН'!$I$6-'СЕТ СН'!$I$26</f>
        <v>2385.9028521099999</v>
      </c>
      <c r="V159" s="36">
        <f>SUMIFS(СВЦЭМ!$D$39:$D$782,СВЦЭМ!$A$39:$A$782,$A159,СВЦЭМ!$B$39:$B$782,V$155)+'СЕТ СН'!$I$14+СВЦЭМ!$D$10+'СЕТ СН'!$I$6-'СЕТ СН'!$I$26</f>
        <v>2388.72767105</v>
      </c>
      <c r="W159" s="36">
        <f>SUMIFS(СВЦЭМ!$D$39:$D$782,СВЦЭМ!$A$39:$A$782,$A159,СВЦЭМ!$B$39:$B$782,W$155)+'СЕТ СН'!$I$14+СВЦЭМ!$D$10+'СЕТ СН'!$I$6-'СЕТ СН'!$I$26</f>
        <v>2417.5408966</v>
      </c>
      <c r="X159" s="36">
        <f>SUMIFS(СВЦЭМ!$D$39:$D$782,СВЦЭМ!$A$39:$A$782,$A159,СВЦЭМ!$B$39:$B$782,X$155)+'СЕТ СН'!$I$14+СВЦЭМ!$D$10+'СЕТ СН'!$I$6-'СЕТ СН'!$I$26</f>
        <v>2479.1039929200001</v>
      </c>
      <c r="Y159" s="36">
        <f>SUMIFS(СВЦЭМ!$D$39:$D$782,СВЦЭМ!$A$39:$A$782,$A159,СВЦЭМ!$B$39:$B$782,Y$155)+'СЕТ СН'!$I$14+СВЦЭМ!$D$10+'СЕТ СН'!$I$6-'СЕТ СН'!$I$26</f>
        <v>2558.6289280199999</v>
      </c>
    </row>
    <row r="160" spans="1:27" ht="15.75" x14ac:dyDescent="0.2">
      <c r="A160" s="35">
        <f t="shared" si="4"/>
        <v>45570</v>
      </c>
      <c r="B160" s="36">
        <f>SUMIFS(СВЦЭМ!$D$39:$D$782,СВЦЭМ!$A$39:$A$782,$A160,СВЦЭМ!$B$39:$B$782,B$155)+'СЕТ СН'!$I$14+СВЦЭМ!$D$10+'СЕТ СН'!$I$6-'СЕТ СН'!$I$26</f>
        <v>2776.4183607999994</v>
      </c>
      <c r="C160" s="36">
        <f>SUMIFS(СВЦЭМ!$D$39:$D$782,СВЦЭМ!$A$39:$A$782,$A160,СВЦЭМ!$B$39:$B$782,C$155)+'СЕТ СН'!$I$14+СВЦЭМ!$D$10+'СЕТ СН'!$I$6-'СЕТ СН'!$I$26</f>
        <v>2771.2702635999995</v>
      </c>
      <c r="D160" s="36">
        <f>SUMIFS(СВЦЭМ!$D$39:$D$782,СВЦЭМ!$A$39:$A$782,$A160,СВЦЭМ!$B$39:$B$782,D$155)+'СЕТ СН'!$I$14+СВЦЭМ!$D$10+'СЕТ СН'!$I$6-'СЕТ СН'!$I$26</f>
        <v>2820.6742073699997</v>
      </c>
      <c r="E160" s="36">
        <f>SUMIFS(СВЦЭМ!$D$39:$D$782,СВЦЭМ!$A$39:$A$782,$A160,СВЦЭМ!$B$39:$B$782,E$155)+'СЕТ СН'!$I$14+СВЦЭМ!$D$10+'СЕТ СН'!$I$6-'СЕТ СН'!$I$26</f>
        <v>2824.9469694299996</v>
      </c>
      <c r="F160" s="36">
        <f>SUMIFS(СВЦЭМ!$D$39:$D$782,СВЦЭМ!$A$39:$A$782,$A160,СВЦЭМ!$B$39:$B$782,F$155)+'СЕТ СН'!$I$14+СВЦЭМ!$D$10+'СЕТ СН'!$I$6-'СЕТ СН'!$I$26</f>
        <v>2820.3125836699996</v>
      </c>
      <c r="G160" s="36">
        <f>SUMIFS(СВЦЭМ!$D$39:$D$782,СВЦЭМ!$A$39:$A$782,$A160,СВЦЭМ!$B$39:$B$782,G$155)+'СЕТ СН'!$I$14+СВЦЭМ!$D$10+'СЕТ СН'!$I$6-'СЕТ СН'!$I$26</f>
        <v>2823.2344626699996</v>
      </c>
      <c r="H160" s="36">
        <f>SUMIFS(СВЦЭМ!$D$39:$D$782,СВЦЭМ!$A$39:$A$782,$A160,СВЦЭМ!$B$39:$B$782,H$155)+'СЕТ СН'!$I$14+СВЦЭМ!$D$10+'СЕТ СН'!$I$6-'СЕТ СН'!$I$26</f>
        <v>2756.9279281699996</v>
      </c>
      <c r="I160" s="36">
        <f>SUMIFS(СВЦЭМ!$D$39:$D$782,СВЦЭМ!$A$39:$A$782,$A160,СВЦЭМ!$B$39:$B$782,I$155)+'СЕТ СН'!$I$14+СВЦЭМ!$D$10+'СЕТ СН'!$I$6-'СЕТ СН'!$I$26</f>
        <v>2683.62974949</v>
      </c>
      <c r="J160" s="36">
        <f>SUMIFS(СВЦЭМ!$D$39:$D$782,СВЦЭМ!$A$39:$A$782,$A160,СВЦЭМ!$B$39:$B$782,J$155)+'СЕТ СН'!$I$14+СВЦЭМ!$D$10+'СЕТ СН'!$I$6-'СЕТ СН'!$I$26</f>
        <v>2570.1638843999999</v>
      </c>
      <c r="K160" s="36">
        <f>SUMIFS(СВЦЭМ!$D$39:$D$782,СВЦЭМ!$A$39:$A$782,$A160,СВЦЭМ!$B$39:$B$782,K$155)+'СЕТ СН'!$I$14+СВЦЭМ!$D$10+'СЕТ СН'!$I$6-'СЕТ СН'!$I$26</f>
        <v>2476.5387957100002</v>
      </c>
      <c r="L160" s="36">
        <f>SUMIFS(СВЦЭМ!$D$39:$D$782,СВЦЭМ!$A$39:$A$782,$A160,СВЦЭМ!$B$39:$B$782,L$155)+'СЕТ СН'!$I$14+СВЦЭМ!$D$10+'СЕТ СН'!$I$6-'СЕТ СН'!$I$26</f>
        <v>2462.1458189</v>
      </c>
      <c r="M160" s="36">
        <f>SUMIFS(СВЦЭМ!$D$39:$D$782,СВЦЭМ!$A$39:$A$782,$A160,СВЦЭМ!$B$39:$B$782,M$155)+'СЕТ СН'!$I$14+СВЦЭМ!$D$10+'СЕТ СН'!$I$6-'СЕТ СН'!$I$26</f>
        <v>2476.6169073400001</v>
      </c>
      <c r="N160" s="36">
        <f>SUMIFS(СВЦЭМ!$D$39:$D$782,СВЦЭМ!$A$39:$A$782,$A160,СВЦЭМ!$B$39:$B$782,N$155)+'СЕТ СН'!$I$14+СВЦЭМ!$D$10+'СЕТ СН'!$I$6-'СЕТ СН'!$I$26</f>
        <v>2485.48576245</v>
      </c>
      <c r="O160" s="36">
        <f>SUMIFS(СВЦЭМ!$D$39:$D$782,СВЦЭМ!$A$39:$A$782,$A160,СВЦЭМ!$B$39:$B$782,O$155)+'СЕТ СН'!$I$14+СВЦЭМ!$D$10+'СЕТ СН'!$I$6-'СЕТ СН'!$I$26</f>
        <v>2501.65459788</v>
      </c>
      <c r="P160" s="36">
        <f>SUMIFS(СВЦЭМ!$D$39:$D$782,СВЦЭМ!$A$39:$A$782,$A160,СВЦЭМ!$B$39:$B$782,P$155)+'СЕТ СН'!$I$14+СВЦЭМ!$D$10+'СЕТ СН'!$I$6-'СЕТ СН'!$I$26</f>
        <v>2516.27863209</v>
      </c>
      <c r="Q160" s="36">
        <f>SUMIFS(СВЦЭМ!$D$39:$D$782,СВЦЭМ!$A$39:$A$782,$A160,СВЦЭМ!$B$39:$B$782,Q$155)+'СЕТ СН'!$I$14+СВЦЭМ!$D$10+'СЕТ СН'!$I$6-'СЕТ СН'!$I$26</f>
        <v>2505.65587241</v>
      </c>
      <c r="R160" s="36">
        <f>SUMIFS(СВЦЭМ!$D$39:$D$782,СВЦЭМ!$A$39:$A$782,$A160,СВЦЭМ!$B$39:$B$782,R$155)+'СЕТ СН'!$I$14+СВЦЭМ!$D$10+'СЕТ СН'!$I$6-'СЕТ СН'!$I$26</f>
        <v>2518.1594014699999</v>
      </c>
      <c r="S160" s="36">
        <f>SUMIFS(СВЦЭМ!$D$39:$D$782,СВЦЭМ!$A$39:$A$782,$A160,СВЦЭМ!$B$39:$B$782,S$155)+'СЕТ СН'!$I$14+СВЦЭМ!$D$10+'СЕТ СН'!$I$6-'СЕТ СН'!$I$26</f>
        <v>2500.5423761799998</v>
      </c>
      <c r="T160" s="36">
        <f>SUMIFS(СВЦЭМ!$D$39:$D$782,СВЦЭМ!$A$39:$A$782,$A160,СВЦЭМ!$B$39:$B$782,T$155)+'СЕТ СН'!$I$14+СВЦЭМ!$D$10+'СЕТ СН'!$I$6-'СЕТ СН'!$I$26</f>
        <v>2484.7076638600001</v>
      </c>
      <c r="U160" s="36">
        <f>SUMIFS(СВЦЭМ!$D$39:$D$782,СВЦЭМ!$A$39:$A$782,$A160,СВЦЭМ!$B$39:$B$782,U$155)+'СЕТ СН'!$I$14+СВЦЭМ!$D$10+'СЕТ СН'!$I$6-'СЕТ СН'!$I$26</f>
        <v>2442.1558000300001</v>
      </c>
      <c r="V160" s="36">
        <f>SUMIFS(СВЦЭМ!$D$39:$D$782,СВЦЭМ!$A$39:$A$782,$A160,СВЦЭМ!$B$39:$B$782,V$155)+'СЕТ СН'!$I$14+СВЦЭМ!$D$10+'СЕТ СН'!$I$6-'СЕТ СН'!$I$26</f>
        <v>2435.7740457099999</v>
      </c>
      <c r="W160" s="36">
        <f>SUMIFS(СВЦЭМ!$D$39:$D$782,СВЦЭМ!$A$39:$A$782,$A160,СВЦЭМ!$B$39:$B$782,W$155)+'СЕТ СН'!$I$14+СВЦЭМ!$D$10+'СЕТ СН'!$I$6-'СЕТ СН'!$I$26</f>
        <v>2475.4742371799998</v>
      </c>
      <c r="X160" s="36">
        <f>SUMIFS(СВЦЭМ!$D$39:$D$782,СВЦЭМ!$A$39:$A$782,$A160,СВЦЭМ!$B$39:$B$782,X$155)+'СЕТ СН'!$I$14+СВЦЭМ!$D$10+'СЕТ СН'!$I$6-'СЕТ СН'!$I$26</f>
        <v>2550.4966365300002</v>
      </c>
      <c r="Y160" s="36">
        <f>SUMIFS(СВЦЭМ!$D$39:$D$782,СВЦЭМ!$A$39:$A$782,$A160,СВЦЭМ!$B$39:$B$782,Y$155)+'СЕТ СН'!$I$14+СВЦЭМ!$D$10+'СЕТ СН'!$I$6-'СЕТ СН'!$I$26</f>
        <v>2605.9762792900001</v>
      </c>
    </row>
    <row r="161" spans="1:25" ht="15.75" x14ac:dyDescent="0.2">
      <c r="A161" s="35">
        <f t="shared" si="4"/>
        <v>45571</v>
      </c>
      <c r="B161" s="36">
        <f>SUMIFS(СВЦЭМ!$D$39:$D$782,СВЦЭМ!$A$39:$A$782,$A161,СВЦЭМ!$B$39:$B$782,B$155)+'СЕТ СН'!$I$14+СВЦЭМ!$D$10+'СЕТ СН'!$I$6-'СЕТ СН'!$I$26</f>
        <v>2691.8241498299999</v>
      </c>
      <c r="C161" s="36">
        <f>SUMIFS(СВЦЭМ!$D$39:$D$782,СВЦЭМ!$A$39:$A$782,$A161,СВЦЭМ!$B$39:$B$782,C$155)+'СЕТ СН'!$I$14+СВЦЭМ!$D$10+'СЕТ СН'!$I$6-'СЕТ СН'!$I$26</f>
        <v>2759.0175802699996</v>
      </c>
      <c r="D161" s="36">
        <f>SUMIFS(СВЦЭМ!$D$39:$D$782,СВЦЭМ!$A$39:$A$782,$A161,СВЦЭМ!$B$39:$B$782,D$155)+'СЕТ СН'!$I$14+СВЦЭМ!$D$10+'СЕТ СН'!$I$6-'СЕТ СН'!$I$26</f>
        <v>2869.1344327599995</v>
      </c>
      <c r="E161" s="36">
        <f>SUMIFS(СВЦЭМ!$D$39:$D$782,СВЦЭМ!$A$39:$A$782,$A161,СВЦЭМ!$B$39:$B$782,E$155)+'СЕТ СН'!$I$14+СВЦЭМ!$D$10+'СЕТ СН'!$I$6-'СЕТ СН'!$I$26</f>
        <v>2810.7731230599998</v>
      </c>
      <c r="F161" s="36">
        <f>SUMIFS(СВЦЭМ!$D$39:$D$782,СВЦЭМ!$A$39:$A$782,$A161,СВЦЭМ!$B$39:$B$782,F$155)+'СЕТ СН'!$I$14+СВЦЭМ!$D$10+'СЕТ СН'!$I$6-'СЕТ СН'!$I$26</f>
        <v>2760.3862388099997</v>
      </c>
      <c r="G161" s="36">
        <f>SUMIFS(СВЦЭМ!$D$39:$D$782,СВЦЭМ!$A$39:$A$782,$A161,СВЦЭМ!$B$39:$B$782,G$155)+'СЕТ СН'!$I$14+СВЦЭМ!$D$10+'СЕТ СН'!$I$6-'СЕТ СН'!$I$26</f>
        <v>2727.6433192899999</v>
      </c>
      <c r="H161" s="36">
        <f>SUMIFS(СВЦЭМ!$D$39:$D$782,СВЦЭМ!$A$39:$A$782,$A161,СВЦЭМ!$B$39:$B$782,H$155)+'СЕТ СН'!$I$14+СВЦЭМ!$D$10+'СЕТ СН'!$I$6-'СЕТ СН'!$I$26</f>
        <v>2695.9427789800002</v>
      </c>
      <c r="I161" s="36">
        <f>SUMIFS(СВЦЭМ!$D$39:$D$782,СВЦЭМ!$A$39:$A$782,$A161,СВЦЭМ!$B$39:$B$782,I$155)+'СЕТ СН'!$I$14+СВЦЭМ!$D$10+'СЕТ СН'!$I$6-'СЕТ СН'!$I$26</f>
        <v>2644.5111438200001</v>
      </c>
      <c r="J161" s="36">
        <f>SUMIFS(СВЦЭМ!$D$39:$D$782,СВЦЭМ!$A$39:$A$782,$A161,СВЦЭМ!$B$39:$B$782,J$155)+'СЕТ СН'!$I$14+СВЦЭМ!$D$10+'СЕТ СН'!$I$6-'СЕТ СН'!$I$26</f>
        <v>2515.17522065</v>
      </c>
      <c r="K161" s="36">
        <f>SUMIFS(СВЦЭМ!$D$39:$D$782,СВЦЭМ!$A$39:$A$782,$A161,СВЦЭМ!$B$39:$B$782,K$155)+'СЕТ СН'!$I$14+СВЦЭМ!$D$10+'СЕТ СН'!$I$6-'СЕТ СН'!$I$26</f>
        <v>2432.43129477</v>
      </c>
      <c r="L161" s="36">
        <f>SUMIFS(СВЦЭМ!$D$39:$D$782,СВЦЭМ!$A$39:$A$782,$A161,СВЦЭМ!$B$39:$B$782,L$155)+'СЕТ СН'!$I$14+СВЦЭМ!$D$10+'СЕТ СН'!$I$6-'СЕТ СН'!$I$26</f>
        <v>2407.8619882100002</v>
      </c>
      <c r="M161" s="36">
        <f>SUMIFS(СВЦЭМ!$D$39:$D$782,СВЦЭМ!$A$39:$A$782,$A161,СВЦЭМ!$B$39:$B$782,M$155)+'СЕТ СН'!$I$14+СВЦЭМ!$D$10+'СЕТ СН'!$I$6-'СЕТ СН'!$I$26</f>
        <v>2418.6162350599998</v>
      </c>
      <c r="N161" s="36">
        <f>SUMIFS(СВЦЭМ!$D$39:$D$782,СВЦЭМ!$A$39:$A$782,$A161,СВЦЭМ!$B$39:$B$782,N$155)+'СЕТ СН'!$I$14+СВЦЭМ!$D$10+'СЕТ СН'!$I$6-'СЕТ СН'!$I$26</f>
        <v>2436.7151965399999</v>
      </c>
      <c r="O161" s="36">
        <f>SUMIFS(СВЦЭМ!$D$39:$D$782,СВЦЭМ!$A$39:$A$782,$A161,СВЦЭМ!$B$39:$B$782,O$155)+'СЕТ СН'!$I$14+СВЦЭМ!$D$10+'СЕТ СН'!$I$6-'СЕТ СН'!$I$26</f>
        <v>2462.1072267099998</v>
      </c>
      <c r="P161" s="36">
        <f>SUMIFS(СВЦЭМ!$D$39:$D$782,СВЦЭМ!$A$39:$A$782,$A161,СВЦЭМ!$B$39:$B$782,P$155)+'СЕТ СН'!$I$14+СВЦЭМ!$D$10+'СЕТ СН'!$I$6-'СЕТ СН'!$I$26</f>
        <v>2472.4936476899998</v>
      </c>
      <c r="Q161" s="36">
        <f>SUMIFS(СВЦЭМ!$D$39:$D$782,СВЦЭМ!$A$39:$A$782,$A161,СВЦЭМ!$B$39:$B$782,Q$155)+'СЕТ СН'!$I$14+СВЦЭМ!$D$10+'СЕТ СН'!$I$6-'СЕТ СН'!$I$26</f>
        <v>2484.71231266</v>
      </c>
      <c r="R161" s="36">
        <f>SUMIFS(СВЦЭМ!$D$39:$D$782,СВЦЭМ!$A$39:$A$782,$A161,СВЦЭМ!$B$39:$B$782,R$155)+'СЕТ СН'!$I$14+СВЦЭМ!$D$10+'СЕТ СН'!$I$6-'СЕТ СН'!$I$26</f>
        <v>2478.4795946099998</v>
      </c>
      <c r="S161" s="36">
        <f>SUMIFS(СВЦЭМ!$D$39:$D$782,СВЦЭМ!$A$39:$A$782,$A161,СВЦЭМ!$B$39:$B$782,S$155)+'СЕТ СН'!$I$14+СВЦЭМ!$D$10+'СЕТ СН'!$I$6-'СЕТ СН'!$I$26</f>
        <v>2457.5877044399999</v>
      </c>
      <c r="T161" s="36">
        <f>SUMIFS(СВЦЭМ!$D$39:$D$782,СВЦЭМ!$A$39:$A$782,$A161,СВЦЭМ!$B$39:$B$782,T$155)+'СЕТ СН'!$I$14+СВЦЭМ!$D$10+'СЕТ СН'!$I$6-'СЕТ СН'!$I$26</f>
        <v>2462.6447296199999</v>
      </c>
      <c r="U161" s="36">
        <f>SUMIFS(СВЦЭМ!$D$39:$D$782,СВЦЭМ!$A$39:$A$782,$A161,СВЦЭМ!$B$39:$B$782,U$155)+'СЕТ СН'!$I$14+СВЦЭМ!$D$10+'СЕТ СН'!$I$6-'СЕТ СН'!$I$26</f>
        <v>2398.1425557399998</v>
      </c>
      <c r="V161" s="36">
        <f>SUMIFS(СВЦЭМ!$D$39:$D$782,СВЦЭМ!$A$39:$A$782,$A161,СВЦЭМ!$B$39:$B$782,V$155)+'СЕТ СН'!$I$14+СВЦЭМ!$D$10+'СЕТ СН'!$I$6-'СЕТ СН'!$I$26</f>
        <v>2400.5028241700002</v>
      </c>
      <c r="W161" s="36">
        <f>SUMIFS(СВЦЭМ!$D$39:$D$782,СВЦЭМ!$A$39:$A$782,$A161,СВЦЭМ!$B$39:$B$782,W$155)+'СЕТ СН'!$I$14+СВЦЭМ!$D$10+'СЕТ СН'!$I$6-'СЕТ СН'!$I$26</f>
        <v>2413.1472215399999</v>
      </c>
      <c r="X161" s="36">
        <f>SUMIFS(СВЦЭМ!$D$39:$D$782,СВЦЭМ!$A$39:$A$782,$A161,СВЦЭМ!$B$39:$B$782,X$155)+'СЕТ СН'!$I$14+СВЦЭМ!$D$10+'СЕТ СН'!$I$6-'СЕТ СН'!$I$26</f>
        <v>2488.1346758199998</v>
      </c>
      <c r="Y161" s="36">
        <f>SUMIFS(СВЦЭМ!$D$39:$D$782,СВЦЭМ!$A$39:$A$782,$A161,СВЦЭМ!$B$39:$B$782,Y$155)+'СЕТ СН'!$I$14+СВЦЭМ!$D$10+'СЕТ СН'!$I$6-'СЕТ СН'!$I$26</f>
        <v>2576.72471666</v>
      </c>
    </row>
    <row r="162" spans="1:25" ht="15.75" x14ac:dyDescent="0.2">
      <c r="A162" s="35">
        <f t="shared" si="4"/>
        <v>45572</v>
      </c>
      <c r="B162" s="36">
        <f>SUMIFS(СВЦЭМ!$D$39:$D$782,СВЦЭМ!$A$39:$A$782,$A162,СВЦЭМ!$B$39:$B$782,B$155)+'СЕТ СН'!$I$14+СВЦЭМ!$D$10+'СЕТ СН'!$I$6-'СЕТ СН'!$I$26</f>
        <v>2567.0160726200002</v>
      </c>
      <c r="C162" s="36">
        <f>SUMIFS(СВЦЭМ!$D$39:$D$782,СВЦЭМ!$A$39:$A$782,$A162,СВЦЭМ!$B$39:$B$782,C$155)+'СЕТ СН'!$I$14+СВЦЭМ!$D$10+'СЕТ СН'!$I$6-'СЕТ СН'!$I$26</f>
        <v>2640.3682618299999</v>
      </c>
      <c r="D162" s="36">
        <f>SUMIFS(СВЦЭМ!$D$39:$D$782,СВЦЭМ!$A$39:$A$782,$A162,СВЦЭМ!$B$39:$B$782,D$155)+'СЕТ СН'!$I$14+СВЦЭМ!$D$10+'СЕТ СН'!$I$6-'СЕТ СН'!$I$26</f>
        <v>2703.5744531300002</v>
      </c>
      <c r="E162" s="36">
        <f>SUMIFS(СВЦЭМ!$D$39:$D$782,СВЦЭМ!$A$39:$A$782,$A162,СВЦЭМ!$B$39:$B$782,E$155)+'СЕТ СН'!$I$14+СВЦЭМ!$D$10+'СЕТ СН'!$I$6-'СЕТ СН'!$I$26</f>
        <v>2678.8441834599998</v>
      </c>
      <c r="F162" s="36">
        <f>SUMIFS(СВЦЭМ!$D$39:$D$782,СВЦЭМ!$A$39:$A$782,$A162,СВЦЭМ!$B$39:$B$782,F$155)+'СЕТ СН'!$I$14+СВЦЭМ!$D$10+'СЕТ СН'!$I$6-'СЕТ СН'!$I$26</f>
        <v>2687.1330867199999</v>
      </c>
      <c r="G162" s="36">
        <f>SUMIFS(СВЦЭМ!$D$39:$D$782,СВЦЭМ!$A$39:$A$782,$A162,СВЦЭМ!$B$39:$B$782,G$155)+'СЕТ СН'!$I$14+СВЦЭМ!$D$10+'СЕТ СН'!$I$6-'СЕТ СН'!$I$26</f>
        <v>2659.6081146400002</v>
      </c>
      <c r="H162" s="36">
        <f>SUMIFS(СВЦЭМ!$D$39:$D$782,СВЦЭМ!$A$39:$A$782,$A162,СВЦЭМ!$B$39:$B$782,H$155)+'СЕТ СН'!$I$14+СВЦЭМ!$D$10+'СЕТ СН'!$I$6-'СЕТ СН'!$I$26</f>
        <v>2583.5767240700002</v>
      </c>
      <c r="I162" s="36">
        <f>SUMIFS(СВЦЭМ!$D$39:$D$782,СВЦЭМ!$A$39:$A$782,$A162,СВЦЭМ!$B$39:$B$782,I$155)+'СЕТ СН'!$I$14+СВЦЭМ!$D$10+'СЕТ СН'!$I$6-'СЕТ СН'!$I$26</f>
        <v>2483.7370943199999</v>
      </c>
      <c r="J162" s="36">
        <f>SUMIFS(СВЦЭМ!$D$39:$D$782,СВЦЭМ!$A$39:$A$782,$A162,СВЦЭМ!$B$39:$B$782,J$155)+'СЕТ СН'!$I$14+СВЦЭМ!$D$10+'СЕТ СН'!$I$6-'СЕТ СН'!$I$26</f>
        <v>2451.21249231</v>
      </c>
      <c r="K162" s="36">
        <f>SUMIFS(СВЦЭМ!$D$39:$D$782,СВЦЭМ!$A$39:$A$782,$A162,СВЦЭМ!$B$39:$B$782,K$155)+'СЕТ СН'!$I$14+СВЦЭМ!$D$10+'СЕТ СН'!$I$6-'СЕТ СН'!$I$26</f>
        <v>2403.7130923700001</v>
      </c>
      <c r="L162" s="36">
        <f>SUMIFS(СВЦЭМ!$D$39:$D$782,СВЦЭМ!$A$39:$A$782,$A162,СВЦЭМ!$B$39:$B$782,L$155)+'СЕТ СН'!$I$14+СВЦЭМ!$D$10+'СЕТ СН'!$I$6-'СЕТ СН'!$I$26</f>
        <v>2398.28737675</v>
      </c>
      <c r="M162" s="36">
        <f>SUMIFS(СВЦЭМ!$D$39:$D$782,СВЦЭМ!$A$39:$A$782,$A162,СВЦЭМ!$B$39:$B$782,M$155)+'СЕТ СН'!$I$14+СВЦЭМ!$D$10+'СЕТ СН'!$I$6-'СЕТ СН'!$I$26</f>
        <v>2458.82641328</v>
      </c>
      <c r="N162" s="36">
        <f>SUMIFS(СВЦЭМ!$D$39:$D$782,СВЦЭМ!$A$39:$A$782,$A162,СВЦЭМ!$B$39:$B$782,N$155)+'СЕТ СН'!$I$14+СВЦЭМ!$D$10+'СЕТ СН'!$I$6-'СЕТ СН'!$I$26</f>
        <v>2461.98190931</v>
      </c>
      <c r="O162" s="36">
        <f>SUMIFS(СВЦЭМ!$D$39:$D$782,СВЦЭМ!$A$39:$A$782,$A162,СВЦЭМ!$B$39:$B$782,O$155)+'СЕТ СН'!$I$14+СВЦЭМ!$D$10+'СЕТ СН'!$I$6-'СЕТ СН'!$I$26</f>
        <v>2451.2330268800001</v>
      </c>
      <c r="P162" s="36">
        <f>SUMIFS(СВЦЭМ!$D$39:$D$782,СВЦЭМ!$A$39:$A$782,$A162,СВЦЭМ!$B$39:$B$782,P$155)+'СЕТ СН'!$I$14+СВЦЭМ!$D$10+'СЕТ СН'!$I$6-'СЕТ СН'!$I$26</f>
        <v>2453.2388336999998</v>
      </c>
      <c r="Q162" s="36">
        <f>SUMIFS(СВЦЭМ!$D$39:$D$782,СВЦЭМ!$A$39:$A$782,$A162,СВЦЭМ!$B$39:$B$782,Q$155)+'СЕТ СН'!$I$14+СВЦЭМ!$D$10+'СЕТ СН'!$I$6-'СЕТ СН'!$I$26</f>
        <v>2486.1873637899998</v>
      </c>
      <c r="R162" s="36">
        <f>SUMIFS(СВЦЭМ!$D$39:$D$782,СВЦЭМ!$A$39:$A$782,$A162,СВЦЭМ!$B$39:$B$782,R$155)+'СЕТ СН'!$I$14+СВЦЭМ!$D$10+'СЕТ СН'!$I$6-'СЕТ СН'!$I$26</f>
        <v>2469.86872726</v>
      </c>
      <c r="S162" s="36">
        <f>SUMIFS(СВЦЭМ!$D$39:$D$782,СВЦЭМ!$A$39:$A$782,$A162,СВЦЭМ!$B$39:$B$782,S$155)+'СЕТ СН'!$I$14+СВЦЭМ!$D$10+'СЕТ СН'!$I$6-'СЕТ СН'!$I$26</f>
        <v>2429.0064685299999</v>
      </c>
      <c r="T162" s="36">
        <f>SUMIFS(СВЦЭМ!$D$39:$D$782,СВЦЭМ!$A$39:$A$782,$A162,СВЦЭМ!$B$39:$B$782,T$155)+'СЕТ СН'!$I$14+СВЦЭМ!$D$10+'СЕТ СН'!$I$6-'СЕТ СН'!$I$26</f>
        <v>2397.9902892599998</v>
      </c>
      <c r="U162" s="36">
        <f>SUMIFS(СВЦЭМ!$D$39:$D$782,СВЦЭМ!$A$39:$A$782,$A162,СВЦЭМ!$B$39:$B$782,U$155)+'СЕТ СН'!$I$14+СВЦЭМ!$D$10+'СЕТ СН'!$I$6-'СЕТ СН'!$I$26</f>
        <v>2328.1772577799998</v>
      </c>
      <c r="V162" s="36">
        <f>SUMIFS(СВЦЭМ!$D$39:$D$782,СВЦЭМ!$A$39:$A$782,$A162,СВЦЭМ!$B$39:$B$782,V$155)+'СЕТ СН'!$I$14+СВЦЭМ!$D$10+'СЕТ СН'!$I$6-'СЕТ СН'!$I$26</f>
        <v>2343.2109365699998</v>
      </c>
      <c r="W162" s="36">
        <f>SUMIFS(СВЦЭМ!$D$39:$D$782,СВЦЭМ!$A$39:$A$782,$A162,СВЦЭМ!$B$39:$B$782,W$155)+'СЕТ СН'!$I$14+СВЦЭМ!$D$10+'СЕТ СН'!$I$6-'СЕТ СН'!$I$26</f>
        <v>2370.30167626</v>
      </c>
      <c r="X162" s="36">
        <f>SUMIFS(СВЦЭМ!$D$39:$D$782,СВЦЭМ!$A$39:$A$782,$A162,СВЦЭМ!$B$39:$B$782,X$155)+'СЕТ СН'!$I$14+СВЦЭМ!$D$10+'СЕТ СН'!$I$6-'СЕТ СН'!$I$26</f>
        <v>2453.0031894700001</v>
      </c>
      <c r="Y162" s="36">
        <f>SUMIFS(СВЦЭМ!$D$39:$D$782,СВЦЭМ!$A$39:$A$782,$A162,СВЦЭМ!$B$39:$B$782,Y$155)+'СЕТ СН'!$I$14+СВЦЭМ!$D$10+'СЕТ СН'!$I$6-'СЕТ СН'!$I$26</f>
        <v>2496.6581878500001</v>
      </c>
    </row>
    <row r="163" spans="1:25" ht="15.75" x14ac:dyDescent="0.2">
      <c r="A163" s="35">
        <f t="shared" si="4"/>
        <v>45573</v>
      </c>
      <c r="B163" s="36">
        <f>SUMIFS(СВЦЭМ!$D$39:$D$782,СВЦЭМ!$A$39:$A$782,$A163,СВЦЭМ!$B$39:$B$782,B$155)+'СЕТ СН'!$I$14+СВЦЭМ!$D$10+'СЕТ СН'!$I$6-'СЕТ СН'!$I$26</f>
        <v>2615.21300251</v>
      </c>
      <c r="C163" s="36">
        <f>SUMIFS(СВЦЭМ!$D$39:$D$782,СВЦЭМ!$A$39:$A$782,$A163,СВЦЭМ!$B$39:$B$782,C$155)+'СЕТ СН'!$I$14+СВЦЭМ!$D$10+'СЕТ СН'!$I$6-'СЕТ СН'!$I$26</f>
        <v>2677.2542720800002</v>
      </c>
      <c r="D163" s="36">
        <f>SUMIFS(СВЦЭМ!$D$39:$D$782,СВЦЭМ!$A$39:$A$782,$A163,СВЦЭМ!$B$39:$B$782,D$155)+'СЕТ СН'!$I$14+СВЦЭМ!$D$10+'СЕТ СН'!$I$6-'СЕТ СН'!$I$26</f>
        <v>2703.1347092599999</v>
      </c>
      <c r="E163" s="36">
        <f>SUMIFS(СВЦЭМ!$D$39:$D$782,СВЦЭМ!$A$39:$A$782,$A163,СВЦЭМ!$B$39:$B$782,E$155)+'СЕТ СН'!$I$14+СВЦЭМ!$D$10+'СЕТ СН'!$I$6-'СЕТ СН'!$I$26</f>
        <v>2695.0823701599998</v>
      </c>
      <c r="F163" s="36">
        <f>SUMIFS(СВЦЭМ!$D$39:$D$782,СВЦЭМ!$A$39:$A$782,$A163,СВЦЭМ!$B$39:$B$782,F$155)+'СЕТ СН'!$I$14+СВЦЭМ!$D$10+'СЕТ СН'!$I$6-'СЕТ СН'!$I$26</f>
        <v>2692.8807587000001</v>
      </c>
      <c r="G163" s="36">
        <f>SUMIFS(СВЦЭМ!$D$39:$D$782,СВЦЭМ!$A$39:$A$782,$A163,СВЦЭМ!$B$39:$B$782,G$155)+'СЕТ СН'!$I$14+СВЦЭМ!$D$10+'СЕТ СН'!$I$6-'СЕТ СН'!$I$26</f>
        <v>2670.1622912500002</v>
      </c>
      <c r="H163" s="36">
        <f>SUMIFS(СВЦЭМ!$D$39:$D$782,СВЦЭМ!$A$39:$A$782,$A163,СВЦЭМ!$B$39:$B$782,H$155)+'СЕТ СН'!$I$14+СВЦЭМ!$D$10+'СЕТ СН'!$I$6-'СЕТ СН'!$I$26</f>
        <v>2595.4446582800001</v>
      </c>
      <c r="I163" s="36">
        <f>SUMIFS(СВЦЭМ!$D$39:$D$782,СВЦЭМ!$A$39:$A$782,$A163,СВЦЭМ!$B$39:$B$782,I$155)+'СЕТ СН'!$I$14+СВЦЭМ!$D$10+'СЕТ СН'!$I$6-'СЕТ СН'!$I$26</f>
        <v>2453.40077372</v>
      </c>
      <c r="J163" s="36">
        <f>SUMIFS(СВЦЭМ!$D$39:$D$782,СВЦЭМ!$A$39:$A$782,$A163,СВЦЭМ!$B$39:$B$782,J$155)+'СЕТ СН'!$I$14+СВЦЭМ!$D$10+'СЕТ СН'!$I$6-'СЕТ СН'!$I$26</f>
        <v>2411.1644208299999</v>
      </c>
      <c r="K163" s="36">
        <f>SUMIFS(СВЦЭМ!$D$39:$D$782,СВЦЭМ!$A$39:$A$782,$A163,СВЦЭМ!$B$39:$B$782,K$155)+'СЕТ СН'!$I$14+СВЦЭМ!$D$10+'СЕТ СН'!$I$6-'СЕТ СН'!$I$26</f>
        <v>2432.41971474</v>
      </c>
      <c r="L163" s="36">
        <f>SUMIFS(СВЦЭМ!$D$39:$D$782,СВЦЭМ!$A$39:$A$782,$A163,СВЦЭМ!$B$39:$B$782,L$155)+'СЕТ СН'!$I$14+СВЦЭМ!$D$10+'СЕТ СН'!$I$6-'СЕТ СН'!$I$26</f>
        <v>2380.1954742500002</v>
      </c>
      <c r="M163" s="36">
        <f>SUMIFS(СВЦЭМ!$D$39:$D$782,СВЦЭМ!$A$39:$A$782,$A163,СВЦЭМ!$B$39:$B$782,M$155)+'СЕТ СН'!$I$14+СВЦЭМ!$D$10+'СЕТ СН'!$I$6-'СЕТ СН'!$I$26</f>
        <v>2398.1251131899999</v>
      </c>
      <c r="N163" s="36">
        <f>SUMIFS(СВЦЭМ!$D$39:$D$782,СВЦЭМ!$A$39:$A$782,$A163,СВЦЭМ!$B$39:$B$782,N$155)+'СЕТ СН'!$I$14+СВЦЭМ!$D$10+'СЕТ СН'!$I$6-'СЕТ СН'!$I$26</f>
        <v>2427.2691758000001</v>
      </c>
      <c r="O163" s="36">
        <f>SUMIFS(СВЦЭМ!$D$39:$D$782,СВЦЭМ!$A$39:$A$782,$A163,СВЦЭМ!$B$39:$B$782,O$155)+'СЕТ СН'!$I$14+СВЦЭМ!$D$10+'СЕТ СН'!$I$6-'СЕТ СН'!$I$26</f>
        <v>2398.1253626100001</v>
      </c>
      <c r="P163" s="36">
        <f>SUMIFS(СВЦЭМ!$D$39:$D$782,СВЦЭМ!$A$39:$A$782,$A163,СВЦЭМ!$B$39:$B$782,P$155)+'СЕТ СН'!$I$14+СВЦЭМ!$D$10+'СЕТ СН'!$I$6-'СЕТ СН'!$I$26</f>
        <v>2410.2976109199999</v>
      </c>
      <c r="Q163" s="36">
        <f>SUMIFS(СВЦЭМ!$D$39:$D$782,СВЦЭМ!$A$39:$A$782,$A163,СВЦЭМ!$B$39:$B$782,Q$155)+'СЕТ СН'!$I$14+СВЦЭМ!$D$10+'СЕТ СН'!$I$6-'СЕТ СН'!$I$26</f>
        <v>2440.9800412899999</v>
      </c>
      <c r="R163" s="36">
        <f>SUMIFS(СВЦЭМ!$D$39:$D$782,СВЦЭМ!$A$39:$A$782,$A163,СВЦЭМ!$B$39:$B$782,R$155)+'СЕТ СН'!$I$14+СВЦЭМ!$D$10+'СЕТ СН'!$I$6-'СЕТ СН'!$I$26</f>
        <v>2435.7447142000001</v>
      </c>
      <c r="S163" s="36">
        <f>SUMIFS(СВЦЭМ!$D$39:$D$782,СВЦЭМ!$A$39:$A$782,$A163,СВЦЭМ!$B$39:$B$782,S$155)+'СЕТ СН'!$I$14+СВЦЭМ!$D$10+'СЕТ СН'!$I$6-'СЕТ СН'!$I$26</f>
        <v>2414.8073383400001</v>
      </c>
      <c r="T163" s="36">
        <f>SUMIFS(СВЦЭМ!$D$39:$D$782,СВЦЭМ!$A$39:$A$782,$A163,СВЦЭМ!$B$39:$B$782,T$155)+'СЕТ СН'!$I$14+СВЦЭМ!$D$10+'СЕТ СН'!$I$6-'СЕТ СН'!$I$26</f>
        <v>2397.1253617299999</v>
      </c>
      <c r="U163" s="36">
        <f>SUMIFS(СВЦЭМ!$D$39:$D$782,СВЦЭМ!$A$39:$A$782,$A163,СВЦЭМ!$B$39:$B$782,U$155)+'СЕТ СН'!$I$14+СВЦЭМ!$D$10+'СЕТ СН'!$I$6-'СЕТ СН'!$I$26</f>
        <v>2371.1741488799998</v>
      </c>
      <c r="V163" s="36">
        <f>SUMIFS(СВЦЭМ!$D$39:$D$782,СВЦЭМ!$A$39:$A$782,$A163,СВЦЭМ!$B$39:$B$782,V$155)+'СЕТ СН'!$I$14+СВЦЭМ!$D$10+'СЕТ СН'!$I$6-'СЕТ СН'!$I$26</f>
        <v>2369.01096727</v>
      </c>
      <c r="W163" s="36">
        <f>SUMIFS(СВЦЭМ!$D$39:$D$782,СВЦЭМ!$A$39:$A$782,$A163,СВЦЭМ!$B$39:$B$782,W$155)+'СЕТ СН'!$I$14+СВЦЭМ!$D$10+'СЕТ СН'!$I$6-'СЕТ СН'!$I$26</f>
        <v>2402.0255304799998</v>
      </c>
      <c r="X163" s="36">
        <f>SUMIFS(СВЦЭМ!$D$39:$D$782,СВЦЭМ!$A$39:$A$782,$A163,СВЦЭМ!$B$39:$B$782,X$155)+'СЕТ СН'!$I$14+СВЦЭМ!$D$10+'СЕТ СН'!$I$6-'СЕТ СН'!$I$26</f>
        <v>2470.6576597899998</v>
      </c>
      <c r="Y163" s="36">
        <f>SUMIFS(СВЦЭМ!$D$39:$D$782,СВЦЭМ!$A$39:$A$782,$A163,СВЦЭМ!$B$39:$B$782,Y$155)+'СЕТ СН'!$I$14+СВЦЭМ!$D$10+'СЕТ СН'!$I$6-'СЕТ СН'!$I$26</f>
        <v>2536.75505587</v>
      </c>
    </row>
    <row r="164" spans="1:25" ht="15.75" x14ac:dyDescent="0.2">
      <c r="A164" s="35">
        <f t="shared" si="4"/>
        <v>45574</v>
      </c>
      <c r="B164" s="36">
        <f>SUMIFS(СВЦЭМ!$D$39:$D$782,СВЦЭМ!$A$39:$A$782,$A164,СВЦЭМ!$B$39:$B$782,B$155)+'СЕТ СН'!$I$14+СВЦЭМ!$D$10+'СЕТ СН'!$I$6-'СЕТ СН'!$I$26</f>
        <v>2582.66071655</v>
      </c>
      <c r="C164" s="36">
        <f>SUMIFS(СВЦЭМ!$D$39:$D$782,СВЦЭМ!$A$39:$A$782,$A164,СВЦЭМ!$B$39:$B$782,C$155)+'СЕТ СН'!$I$14+СВЦЭМ!$D$10+'СЕТ СН'!$I$6-'СЕТ СН'!$I$26</f>
        <v>2675.8756001799998</v>
      </c>
      <c r="D164" s="36">
        <f>SUMIFS(СВЦЭМ!$D$39:$D$782,СВЦЭМ!$A$39:$A$782,$A164,СВЦЭМ!$B$39:$B$782,D$155)+'СЕТ СН'!$I$14+СВЦЭМ!$D$10+'СЕТ СН'!$I$6-'СЕТ СН'!$I$26</f>
        <v>2720.1074302100001</v>
      </c>
      <c r="E164" s="36">
        <f>SUMIFS(СВЦЭМ!$D$39:$D$782,СВЦЭМ!$A$39:$A$782,$A164,СВЦЭМ!$B$39:$B$782,E$155)+'СЕТ СН'!$I$14+СВЦЭМ!$D$10+'СЕТ СН'!$I$6-'СЕТ СН'!$I$26</f>
        <v>2747.5674590499998</v>
      </c>
      <c r="F164" s="36">
        <f>SUMIFS(СВЦЭМ!$D$39:$D$782,СВЦЭМ!$A$39:$A$782,$A164,СВЦЭМ!$B$39:$B$782,F$155)+'СЕТ СН'!$I$14+СВЦЭМ!$D$10+'СЕТ СН'!$I$6-'СЕТ СН'!$I$26</f>
        <v>2738.0549139599998</v>
      </c>
      <c r="G164" s="36">
        <f>SUMIFS(СВЦЭМ!$D$39:$D$782,СВЦЭМ!$A$39:$A$782,$A164,СВЦЭМ!$B$39:$B$782,G$155)+'СЕТ СН'!$I$14+СВЦЭМ!$D$10+'СЕТ СН'!$I$6-'СЕТ СН'!$I$26</f>
        <v>2697.6085986799999</v>
      </c>
      <c r="H164" s="36">
        <f>SUMIFS(СВЦЭМ!$D$39:$D$782,СВЦЭМ!$A$39:$A$782,$A164,СВЦЭМ!$B$39:$B$782,H$155)+'СЕТ СН'!$I$14+СВЦЭМ!$D$10+'СЕТ СН'!$I$6-'СЕТ СН'!$I$26</f>
        <v>2618.8232900100002</v>
      </c>
      <c r="I164" s="36">
        <f>SUMIFS(СВЦЭМ!$D$39:$D$782,СВЦЭМ!$A$39:$A$782,$A164,СВЦЭМ!$B$39:$B$782,I$155)+'СЕТ СН'!$I$14+СВЦЭМ!$D$10+'СЕТ СН'!$I$6-'СЕТ СН'!$I$26</f>
        <v>2587.9466637300002</v>
      </c>
      <c r="J164" s="36">
        <f>SUMIFS(СВЦЭМ!$D$39:$D$782,СВЦЭМ!$A$39:$A$782,$A164,СВЦЭМ!$B$39:$B$782,J$155)+'СЕТ СН'!$I$14+СВЦЭМ!$D$10+'СЕТ СН'!$I$6-'СЕТ СН'!$I$26</f>
        <v>2487.1495310300002</v>
      </c>
      <c r="K164" s="36">
        <f>SUMIFS(СВЦЭМ!$D$39:$D$782,СВЦЭМ!$A$39:$A$782,$A164,СВЦЭМ!$B$39:$B$782,K$155)+'СЕТ СН'!$I$14+СВЦЭМ!$D$10+'СЕТ СН'!$I$6-'СЕТ СН'!$I$26</f>
        <v>2476.5232430900001</v>
      </c>
      <c r="L164" s="36">
        <f>SUMIFS(СВЦЭМ!$D$39:$D$782,СВЦЭМ!$A$39:$A$782,$A164,СВЦЭМ!$B$39:$B$782,L$155)+'СЕТ СН'!$I$14+СВЦЭМ!$D$10+'СЕТ СН'!$I$6-'СЕТ СН'!$I$26</f>
        <v>2459.8638274700002</v>
      </c>
      <c r="M164" s="36">
        <f>SUMIFS(СВЦЭМ!$D$39:$D$782,СВЦЭМ!$A$39:$A$782,$A164,СВЦЭМ!$B$39:$B$782,M$155)+'СЕТ СН'!$I$14+СВЦЭМ!$D$10+'СЕТ СН'!$I$6-'СЕТ СН'!$I$26</f>
        <v>2482.4560705999997</v>
      </c>
      <c r="N164" s="36">
        <f>SUMIFS(СВЦЭМ!$D$39:$D$782,СВЦЭМ!$A$39:$A$782,$A164,СВЦЭМ!$B$39:$B$782,N$155)+'СЕТ СН'!$I$14+СВЦЭМ!$D$10+'СЕТ СН'!$I$6-'СЕТ СН'!$I$26</f>
        <v>2513.7049649699998</v>
      </c>
      <c r="O164" s="36">
        <f>SUMIFS(СВЦЭМ!$D$39:$D$782,СВЦЭМ!$A$39:$A$782,$A164,СВЦЭМ!$B$39:$B$782,O$155)+'СЕТ СН'!$I$14+СВЦЭМ!$D$10+'СЕТ СН'!$I$6-'СЕТ СН'!$I$26</f>
        <v>2504.1938485999999</v>
      </c>
      <c r="P164" s="36">
        <f>SUMIFS(СВЦЭМ!$D$39:$D$782,СВЦЭМ!$A$39:$A$782,$A164,СВЦЭМ!$B$39:$B$782,P$155)+'СЕТ СН'!$I$14+СВЦЭМ!$D$10+'СЕТ СН'!$I$6-'СЕТ СН'!$I$26</f>
        <v>2492.43536976</v>
      </c>
      <c r="Q164" s="36">
        <f>SUMIFS(СВЦЭМ!$D$39:$D$782,СВЦЭМ!$A$39:$A$782,$A164,СВЦЭМ!$B$39:$B$782,Q$155)+'СЕТ СН'!$I$14+СВЦЭМ!$D$10+'СЕТ СН'!$I$6-'СЕТ СН'!$I$26</f>
        <v>2527.9277685900001</v>
      </c>
      <c r="R164" s="36">
        <f>SUMIFS(СВЦЭМ!$D$39:$D$782,СВЦЭМ!$A$39:$A$782,$A164,СВЦЭМ!$B$39:$B$782,R$155)+'СЕТ СН'!$I$14+СВЦЭМ!$D$10+'СЕТ СН'!$I$6-'СЕТ СН'!$I$26</f>
        <v>2522.40278618</v>
      </c>
      <c r="S164" s="36">
        <f>SUMIFS(СВЦЭМ!$D$39:$D$782,СВЦЭМ!$A$39:$A$782,$A164,СВЦЭМ!$B$39:$B$782,S$155)+'СЕТ СН'!$I$14+СВЦЭМ!$D$10+'СЕТ СН'!$I$6-'СЕТ СН'!$I$26</f>
        <v>2505.0494458100002</v>
      </c>
      <c r="T164" s="36">
        <f>SUMIFS(СВЦЭМ!$D$39:$D$782,СВЦЭМ!$A$39:$A$782,$A164,СВЦЭМ!$B$39:$B$782,T$155)+'СЕТ СН'!$I$14+СВЦЭМ!$D$10+'СЕТ СН'!$I$6-'СЕТ СН'!$I$26</f>
        <v>2503.0781837</v>
      </c>
      <c r="U164" s="36">
        <f>SUMIFS(СВЦЭМ!$D$39:$D$782,СВЦЭМ!$A$39:$A$782,$A164,СВЦЭМ!$B$39:$B$782,U$155)+'СЕТ СН'!$I$14+СВЦЭМ!$D$10+'СЕТ СН'!$I$6-'СЕТ СН'!$I$26</f>
        <v>2505.3562200299998</v>
      </c>
      <c r="V164" s="36">
        <f>SUMIFS(СВЦЭМ!$D$39:$D$782,СВЦЭМ!$A$39:$A$782,$A164,СВЦЭМ!$B$39:$B$782,V$155)+'СЕТ СН'!$I$14+СВЦЭМ!$D$10+'СЕТ СН'!$I$6-'СЕТ СН'!$I$26</f>
        <v>2518.8807805500001</v>
      </c>
      <c r="W164" s="36">
        <f>SUMIFS(СВЦЭМ!$D$39:$D$782,СВЦЭМ!$A$39:$A$782,$A164,СВЦЭМ!$B$39:$B$782,W$155)+'СЕТ СН'!$I$14+СВЦЭМ!$D$10+'СЕТ СН'!$I$6-'СЕТ СН'!$I$26</f>
        <v>2539.6019139700002</v>
      </c>
      <c r="X164" s="36">
        <f>SUMIFS(СВЦЭМ!$D$39:$D$782,СВЦЭМ!$A$39:$A$782,$A164,СВЦЭМ!$B$39:$B$782,X$155)+'СЕТ СН'!$I$14+СВЦЭМ!$D$10+'СЕТ СН'!$I$6-'СЕТ СН'!$I$26</f>
        <v>2619.0340602400001</v>
      </c>
      <c r="Y164" s="36">
        <f>SUMIFS(СВЦЭМ!$D$39:$D$782,СВЦЭМ!$A$39:$A$782,$A164,СВЦЭМ!$B$39:$B$782,Y$155)+'СЕТ СН'!$I$14+СВЦЭМ!$D$10+'СЕТ СН'!$I$6-'СЕТ СН'!$I$26</f>
        <v>2678.2354483200002</v>
      </c>
    </row>
    <row r="165" spans="1:25" ht="15.75" x14ac:dyDescent="0.2">
      <c r="A165" s="35">
        <f t="shared" si="4"/>
        <v>45575</v>
      </c>
      <c r="B165" s="36">
        <f>SUMIFS(СВЦЭМ!$D$39:$D$782,СВЦЭМ!$A$39:$A$782,$A165,СВЦЭМ!$B$39:$B$782,B$155)+'СЕТ СН'!$I$14+СВЦЭМ!$D$10+'СЕТ СН'!$I$6-'СЕТ СН'!$I$26</f>
        <v>2654.8119908499998</v>
      </c>
      <c r="C165" s="36">
        <f>SUMIFS(СВЦЭМ!$D$39:$D$782,СВЦЭМ!$A$39:$A$782,$A165,СВЦЭМ!$B$39:$B$782,C$155)+'СЕТ СН'!$I$14+СВЦЭМ!$D$10+'СЕТ СН'!$I$6-'СЕТ СН'!$I$26</f>
        <v>2696.0051020800001</v>
      </c>
      <c r="D165" s="36">
        <f>SUMIFS(СВЦЭМ!$D$39:$D$782,СВЦЭМ!$A$39:$A$782,$A165,СВЦЭМ!$B$39:$B$782,D$155)+'СЕТ СН'!$I$14+СВЦЭМ!$D$10+'СЕТ СН'!$I$6-'СЕТ СН'!$I$26</f>
        <v>2679.6678704800001</v>
      </c>
      <c r="E165" s="36">
        <f>SUMIFS(СВЦЭМ!$D$39:$D$782,СВЦЭМ!$A$39:$A$782,$A165,СВЦЭМ!$B$39:$B$782,E$155)+'СЕТ СН'!$I$14+СВЦЭМ!$D$10+'СЕТ СН'!$I$6-'СЕТ СН'!$I$26</f>
        <v>2684.93104214</v>
      </c>
      <c r="F165" s="36">
        <f>SUMIFS(СВЦЭМ!$D$39:$D$782,СВЦЭМ!$A$39:$A$782,$A165,СВЦЭМ!$B$39:$B$782,F$155)+'СЕТ СН'!$I$14+СВЦЭМ!$D$10+'СЕТ СН'!$I$6-'СЕТ СН'!$I$26</f>
        <v>2692.3395824600002</v>
      </c>
      <c r="G165" s="36">
        <f>SUMIFS(СВЦЭМ!$D$39:$D$782,СВЦЭМ!$A$39:$A$782,$A165,СВЦЭМ!$B$39:$B$782,G$155)+'СЕТ СН'!$I$14+СВЦЭМ!$D$10+'СЕТ СН'!$I$6-'СЕТ СН'!$I$26</f>
        <v>2660.58960656</v>
      </c>
      <c r="H165" s="36">
        <f>SUMIFS(СВЦЭМ!$D$39:$D$782,СВЦЭМ!$A$39:$A$782,$A165,СВЦЭМ!$B$39:$B$782,H$155)+'СЕТ СН'!$I$14+СВЦЭМ!$D$10+'СЕТ СН'!$I$6-'СЕТ СН'!$I$26</f>
        <v>2555.1479279599998</v>
      </c>
      <c r="I165" s="36">
        <f>SUMIFS(СВЦЭМ!$D$39:$D$782,СВЦЭМ!$A$39:$A$782,$A165,СВЦЭМ!$B$39:$B$782,I$155)+'СЕТ СН'!$I$14+СВЦЭМ!$D$10+'СЕТ СН'!$I$6-'СЕТ СН'!$I$26</f>
        <v>2458.1687709100001</v>
      </c>
      <c r="J165" s="36">
        <f>SUMIFS(СВЦЭМ!$D$39:$D$782,СВЦЭМ!$A$39:$A$782,$A165,СВЦЭМ!$B$39:$B$782,J$155)+'СЕТ СН'!$I$14+СВЦЭМ!$D$10+'СЕТ СН'!$I$6-'СЕТ СН'!$I$26</f>
        <v>2415.04428138</v>
      </c>
      <c r="K165" s="36">
        <f>SUMIFS(СВЦЭМ!$D$39:$D$782,СВЦЭМ!$A$39:$A$782,$A165,СВЦЭМ!$B$39:$B$782,K$155)+'СЕТ СН'!$I$14+СВЦЭМ!$D$10+'СЕТ СН'!$I$6-'СЕТ СН'!$I$26</f>
        <v>2405.0369200300001</v>
      </c>
      <c r="L165" s="36">
        <f>SUMIFS(СВЦЭМ!$D$39:$D$782,СВЦЭМ!$A$39:$A$782,$A165,СВЦЭМ!$B$39:$B$782,L$155)+'СЕТ СН'!$I$14+СВЦЭМ!$D$10+'СЕТ СН'!$I$6-'СЕТ СН'!$I$26</f>
        <v>2399.40768351</v>
      </c>
      <c r="M165" s="36">
        <f>SUMIFS(СВЦЭМ!$D$39:$D$782,СВЦЭМ!$A$39:$A$782,$A165,СВЦЭМ!$B$39:$B$782,M$155)+'СЕТ СН'!$I$14+СВЦЭМ!$D$10+'СЕТ СН'!$I$6-'СЕТ СН'!$I$26</f>
        <v>2427.5967145599998</v>
      </c>
      <c r="N165" s="36">
        <f>SUMIFS(СВЦЭМ!$D$39:$D$782,СВЦЭМ!$A$39:$A$782,$A165,СВЦЭМ!$B$39:$B$782,N$155)+'СЕТ СН'!$I$14+СВЦЭМ!$D$10+'СЕТ СН'!$I$6-'СЕТ СН'!$I$26</f>
        <v>2427.1079635900001</v>
      </c>
      <c r="O165" s="36">
        <f>SUMIFS(СВЦЭМ!$D$39:$D$782,СВЦЭМ!$A$39:$A$782,$A165,СВЦЭМ!$B$39:$B$782,O$155)+'СЕТ СН'!$I$14+СВЦЭМ!$D$10+'СЕТ СН'!$I$6-'СЕТ СН'!$I$26</f>
        <v>2435.5531759800001</v>
      </c>
      <c r="P165" s="36">
        <f>SUMIFS(СВЦЭМ!$D$39:$D$782,СВЦЭМ!$A$39:$A$782,$A165,СВЦЭМ!$B$39:$B$782,P$155)+'СЕТ СН'!$I$14+СВЦЭМ!$D$10+'СЕТ СН'!$I$6-'СЕТ СН'!$I$26</f>
        <v>2450.4239127000001</v>
      </c>
      <c r="Q165" s="36">
        <f>SUMIFS(СВЦЭМ!$D$39:$D$782,СВЦЭМ!$A$39:$A$782,$A165,СВЦЭМ!$B$39:$B$782,Q$155)+'СЕТ СН'!$I$14+СВЦЭМ!$D$10+'СЕТ СН'!$I$6-'СЕТ СН'!$I$26</f>
        <v>2475.2599482699998</v>
      </c>
      <c r="R165" s="36">
        <f>SUMIFS(СВЦЭМ!$D$39:$D$782,СВЦЭМ!$A$39:$A$782,$A165,СВЦЭМ!$B$39:$B$782,R$155)+'СЕТ СН'!$I$14+СВЦЭМ!$D$10+'СЕТ СН'!$I$6-'СЕТ СН'!$I$26</f>
        <v>2472.2894087300001</v>
      </c>
      <c r="S165" s="36">
        <f>SUMIFS(СВЦЭМ!$D$39:$D$782,СВЦЭМ!$A$39:$A$782,$A165,СВЦЭМ!$B$39:$B$782,S$155)+'СЕТ СН'!$I$14+СВЦЭМ!$D$10+'СЕТ СН'!$I$6-'СЕТ СН'!$I$26</f>
        <v>2464.95278074</v>
      </c>
      <c r="T165" s="36">
        <f>SUMIFS(СВЦЭМ!$D$39:$D$782,СВЦЭМ!$A$39:$A$782,$A165,СВЦЭМ!$B$39:$B$782,T$155)+'СЕТ СН'!$I$14+СВЦЭМ!$D$10+'СЕТ СН'!$I$6-'СЕТ СН'!$I$26</f>
        <v>2397.1179081199998</v>
      </c>
      <c r="U165" s="36">
        <f>SUMIFS(СВЦЭМ!$D$39:$D$782,СВЦЭМ!$A$39:$A$782,$A165,СВЦЭМ!$B$39:$B$782,U$155)+'СЕТ СН'!$I$14+СВЦЭМ!$D$10+'СЕТ СН'!$I$6-'СЕТ СН'!$I$26</f>
        <v>2324.3367100699998</v>
      </c>
      <c r="V165" s="36">
        <f>SUMIFS(СВЦЭМ!$D$39:$D$782,СВЦЭМ!$A$39:$A$782,$A165,СВЦЭМ!$B$39:$B$782,V$155)+'СЕТ СН'!$I$14+СВЦЭМ!$D$10+'СЕТ СН'!$I$6-'СЕТ СН'!$I$26</f>
        <v>2324.41809848</v>
      </c>
      <c r="W165" s="36">
        <f>SUMIFS(СВЦЭМ!$D$39:$D$782,СВЦЭМ!$A$39:$A$782,$A165,СВЦЭМ!$B$39:$B$782,W$155)+'СЕТ СН'!$I$14+СВЦЭМ!$D$10+'СЕТ СН'!$I$6-'СЕТ СН'!$I$26</f>
        <v>2341.5725665599998</v>
      </c>
      <c r="X165" s="36">
        <f>SUMIFS(СВЦЭМ!$D$39:$D$782,СВЦЭМ!$A$39:$A$782,$A165,СВЦЭМ!$B$39:$B$782,X$155)+'СЕТ СН'!$I$14+СВЦЭМ!$D$10+'СЕТ СН'!$I$6-'СЕТ СН'!$I$26</f>
        <v>2408.71376164</v>
      </c>
      <c r="Y165" s="36">
        <f>SUMIFS(СВЦЭМ!$D$39:$D$782,СВЦЭМ!$A$39:$A$782,$A165,СВЦЭМ!$B$39:$B$782,Y$155)+'СЕТ СН'!$I$14+СВЦЭМ!$D$10+'СЕТ СН'!$I$6-'СЕТ СН'!$I$26</f>
        <v>2484.6794876600002</v>
      </c>
    </row>
    <row r="166" spans="1:25" ht="15.75" x14ac:dyDescent="0.2">
      <c r="A166" s="35">
        <f t="shared" si="4"/>
        <v>45576</v>
      </c>
      <c r="B166" s="36">
        <f>SUMIFS(СВЦЭМ!$D$39:$D$782,СВЦЭМ!$A$39:$A$782,$A166,СВЦЭМ!$B$39:$B$782,B$155)+'СЕТ СН'!$I$14+СВЦЭМ!$D$10+'СЕТ СН'!$I$6-'СЕТ СН'!$I$26</f>
        <v>2642.76090088</v>
      </c>
      <c r="C166" s="36">
        <f>SUMIFS(СВЦЭМ!$D$39:$D$782,СВЦЭМ!$A$39:$A$782,$A166,СВЦЭМ!$B$39:$B$782,C$155)+'СЕТ СН'!$I$14+СВЦЭМ!$D$10+'СЕТ СН'!$I$6-'СЕТ СН'!$I$26</f>
        <v>2697.8138109400002</v>
      </c>
      <c r="D166" s="36">
        <f>SUMIFS(СВЦЭМ!$D$39:$D$782,СВЦЭМ!$A$39:$A$782,$A166,СВЦЭМ!$B$39:$B$782,D$155)+'СЕТ СН'!$I$14+СВЦЭМ!$D$10+'СЕТ СН'!$I$6-'СЕТ СН'!$I$26</f>
        <v>2708.0154887399999</v>
      </c>
      <c r="E166" s="36">
        <f>SUMIFS(СВЦЭМ!$D$39:$D$782,СВЦЭМ!$A$39:$A$782,$A166,СВЦЭМ!$B$39:$B$782,E$155)+'СЕТ СН'!$I$14+СВЦЭМ!$D$10+'СЕТ СН'!$I$6-'СЕТ СН'!$I$26</f>
        <v>2714.86850069</v>
      </c>
      <c r="F166" s="36">
        <f>SUMIFS(СВЦЭМ!$D$39:$D$782,СВЦЭМ!$A$39:$A$782,$A166,СВЦЭМ!$B$39:$B$782,F$155)+'СЕТ СН'!$I$14+СВЦЭМ!$D$10+'СЕТ СН'!$I$6-'СЕТ СН'!$I$26</f>
        <v>2737.5012984999998</v>
      </c>
      <c r="G166" s="36">
        <f>SUMIFS(СВЦЭМ!$D$39:$D$782,СВЦЭМ!$A$39:$A$782,$A166,СВЦЭМ!$B$39:$B$782,G$155)+'СЕТ СН'!$I$14+СВЦЭМ!$D$10+'СЕТ СН'!$I$6-'СЕТ СН'!$I$26</f>
        <v>2722.8761812799999</v>
      </c>
      <c r="H166" s="36">
        <f>SUMIFS(СВЦЭМ!$D$39:$D$782,СВЦЭМ!$A$39:$A$782,$A166,СВЦЭМ!$B$39:$B$782,H$155)+'СЕТ СН'!$I$14+СВЦЭМ!$D$10+'СЕТ СН'!$I$6-'СЕТ СН'!$I$26</f>
        <v>2607.29317502</v>
      </c>
      <c r="I166" s="36">
        <f>SUMIFS(СВЦЭМ!$D$39:$D$782,СВЦЭМ!$A$39:$A$782,$A166,СВЦЭМ!$B$39:$B$782,I$155)+'СЕТ СН'!$I$14+СВЦЭМ!$D$10+'СЕТ СН'!$I$6-'СЕТ СН'!$I$26</f>
        <v>2535.4326811299998</v>
      </c>
      <c r="J166" s="36">
        <f>SUMIFS(СВЦЭМ!$D$39:$D$782,СВЦЭМ!$A$39:$A$782,$A166,СВЦЭМ!$B$39:$B$782,J$155)+'СЕТ СН'!$I$14+СВЦЭМ!$D$10+'СЕТ СН'!$I$6-'СЕТ СН'!$I$26</f>
        <v>2477.0173678699998</v>
      </c>
      <c r="K166" s="36">
        <f>SUMIFS(СВЦЭМ!$D$39:$D$782,СВЦЭМ!$A$39:$A$782,$A166,СВЦЭМ!$B$39:$B$782,K$155)+'СЕТ СН'!$I$14+СВЦЭМ!$D$10+'СЕТ СН'!$I$6-'СЕТ СН'!$I$26</f>
        <v>2475.5751621499999</v>
      </c>
      <c r="L166" s="36">
        <f>SUMIFS(СВЦЭМ!$D$39:$D$782,СВЦЭМ!$A$39:$A$782,$A166,СВЦЭМ!$B$39:$B$782,L$155)+'СЕТ СН'!$I$14+СВЦЭМ!$D$10+'СЕТ СН'!$I$6-'СЕТ СН'!$I$26</f>
        <v>2472.52289333</v>
      </c>
      <c r="M166" s="36">
        <f>SUMIFS(СВЦЭМ!$D$39:$D$782,СВЦЭМ!$A$39:$A$782,$A166,СВЦЭМ!$B$39:$B$782,M$155)+'СЕТ СН'!$I$14+СВЦЭМ!$D$10+'СЕТ СН'!$I$6-'СЕТ СН'!$I$26</f>
        <v>2456.8502210000001</v>
      </c>
      <c r="N166" s="36">
        <f>SUMIFS(СВЦЭМ!$D$39:$D$782,СВЦЭМ!$A$39:$A$782,$A166,СВЦЭМ!$B$39:$B$782,N$155)+'СЕТ СН'!$I$14+СВЦЭМ!$D$10+'СЕТ СН'!$I$6-'СЕТ СН'!$I$26</f>
        <v>2504.9126398100002</v>
      </c>
      <c r="O166" s="36">
        <f>SUMIFS(СВЦЭМ!$D$39:$D$782,СВЦЭМ!$A$39:$A$782,$A166,СВЦЭМ!$B$39:$B$782,O$155)+'СЕТ СН'!$I$14+СВЦЭМ!$D$10+'СЕТ СН'!$I$6-'СЕТ СН'!$I$26</f>
        <v>2501.18890655</v>
      </c>
      <c r="P166" s="36">
        <f>SUMIFS(СВЦЭМ!$D$39:$D$782,СВЦЭМ!$A$39:$A$782,$A166,СВЦЭМ!$B$39:$B$782,P$155)+'СЕТ СН'!$I$14+СВЦЭМ!$D$10+'СЕТ СН'!$I$6-'СЕТ СН'!$I$26</f>
        <v>2505.35725533</v>
      </c>
      <c r="Q166" s="36">
        <f>SUMIFS(СВЦЭМ!$D$39:$D$782,СВЦЭМ!$A$39:$A$782,$A166,СВЦЭМ!$B$39:$B$782,Q$155)+'СЕТ СН'!$I$14+СВЦЭМ!$D$10+'СЕТ СН'!$I$6-'СЕТ СН'!$I$26</f>
        <v>2510.5857612199998</v>
      </c>
      <c r="R166" s="36">
        <f>SUMIFS(СВЦЭМ!$D$39:$D$782,СВЦЭМ!$A$39:$A$782,$A166,СВЦЭМ!$B$39:$B$782,R$155)+'СЕТ СН'!$I$14+СВЦЭМ!$D$10+'СЕТ СН'!$I$6-'СЕТ СН'!$I$26</f>
        <v>2509.7915902999998</v>
      </c>
      <c r="S166" s="36">
        <f>SUMIFS(СВЦЭМ!$D$39:$D$782,СВЦЭМ!$A$39:$A$782,$A166,СВЦЭМ!$B$39:$B$782,S$155)+'СЕТ СН'!$I$14+СВЦЭМ!$D$10+'СЕТ СН'!$I$6-'СЕТ СН'!$I$26</f>
        <v>2497.66711983</v>
      </c>
      <c r="T166" s="36">
        <f>SUMIFS(СВЦЭМ!$D$39:$D$782,СВЦЭМ!$A$39:$A$782,$A166,СВЦЭМ!$B$39:$B$782,T$155)+'СЕТ СН'!$I$14+СВЦЭМ!$D$10+'СЕТ СН'!$I$6-'СЕТ СН'!$I$26</f>
        <v>2446.4713220799999</v>
      </c>
      <c r="U166" s="36">
        <f>SUMIFS(СВЦЭМ!$D$39:$D$782,СВЦЭМ!$A$39:$A$782,$A166,СВЦЭМ!$B$39:$B$782,U$155)+'СЕТ СН'!$I$14+СВЦЭМ!$D$10+'СЕТ СН'!$I$6-'СЕТ СН'!$I$26</f>
        <v>2397.24097837</v>
      </c>
      <c r="V166" s="36">
        <f>SUMIFS(СВЦЭМ!$D$39:$D$782,СВЦЭМ!$A$39:$A$782,$A166,СВЦЭМ!$B$39:$B$782,V$155)+'СЕТ СН'!$I$14+СВЦЭМ!$D$10+'СЕТ СН'!$I$6-'СЕТ СН'!$I$26</f>
        <v>2411.0086702799999</v>
      </c>
      <c r="W166" s="36">
        <f>SUMIFS(СВЦЭМ!$D$39:$D$782,СВЦЭМ!$A$39:$A$782,$A166,СВЦЭМ!$B$39:$B$782,W$155)+'СЕТ СН'!$I$14+СВЦЭМ!$D$10+'СЕТ СН'!$I$6-'СЕТ СН'!$I$26</f>
        <v>2430.9744109499998</v>
      </c>
      <c r="X166" s="36">
        <f>SUMIFS(СВЦЭМ!$D$39:$D$782,СВЦЭМ!$A$39:$A$782,$A166,СВЦЭМ!$B$39:$B$782,X$155)+'СЕТ СН'!$I$14+СВЦЭМ!$D$10+'СЕТ СН'!$I$6-'СЕТ СН'!$I$26</f>
        <v>2508.7073333399999</v>
      </c>
      <c r="Y166" s="36">
        <f>SUMIFS(СВЦЭМ!$D$39:$D$782,СВЦЭМ!$A$39:$A$782,$A166,СВЦЭМ!$B$39:$B$782,Y$155)+'СЕТ СН'!$I$14+СВЦЭМ!$D$10+'СЕТ СН'!$I$6-'СЕТ СН'!$I$26</f>
        <v>2577.5931901499998</v>
      </c>
    </row>
    <row r="167" spans="1:25" ht="15.75" x14ac:dyDescent="0.2">
      <c r="A167" s="35">
        <f t="shared" si="4"/>
        <v>45577</v>
      </c>
      <c r="B167" s="36">
        <f>SUMIFS(СВЦЭМ!$D$39:$D$782,СВЦЭМ!$A$39:$A$782,$A167,СВЦЭМ!$B$39:$B$782,B$155)+'СЕТ СН'!$I$14+СВЦЭМ!$D$10+'СЕТ СН'!$I$6-'СЕТ СН'!$I$26</f>
        <v>2593.0746778899997</v>
      </c>
      <c r="C167" s="36">
        <f>SUMIFS(СВЦЭМ!$D$39:$D$782,СВЦЭМ!$A$39:$A$782,$A167,СВЦЭМ!$B$39:$B$782,C$155)+'СЕТ СН'!$I$14+СВЦЭМ!$D$10+'СЕТ СН'!$I$6-'СЕТ СН'!$I$26</f>
        <v>2664.6813596699999</v>
      </c>
      <c r="D167" s="36">
        <f>SUMIFS(СВЦЭМ!$D$39:$D$782,СВЦЭМ!$A$39:$A$782,$A167,СВЦЭМ!$B$39:$B$782,D$155)+'СЕТ СН'!$I$14+СВЦЭМ!$D$10+'СЕТ СН'!$I$6-'СЕТ СН'!$I$26</f>
        <v>2726.15076073</v>
      </c>
      <c r="E167" s="36">
        <f>SUMIFS(СВЦЭМ!$D$39:$D$782,СВЦЭМ!$A$39:$A$782,$A167,СВЦЭМ!$B$39:$B$782,E$155)+'СЕТ СН'!$I$14+СВЦЭМ!$D$10+'СЕТ СН'!$I$6-'СЕТ СН'!$I$26</f>
        <v>2718.0508645800001</v>
      </c>
      <c r="F167" s="36">
        <f>SUMIFS(СВЦЭМ!$D$39:$D$782,СВЦЭМ!$A$39:$A$782,$A167,СВЦЭМ!$B$39:$B$782,F$155)+'СЕТ СН'!$I$14+СВЦЭМ!$D$10+'СЕТ СН'!$I$6-'СЕТ СН'!$I$26</f>
        <v>2711.4619931900002</v>
      </c>
      <c r="G167" s="36">
        <f>SUMIFS(СВЦЭМ!$D$39:$D$782,СВЦЭМ!$A$39:$A$782,$A167,СВЦЭМ!$B$39:$B$782,G$155)+'СЕТ СН'!$I$14+СВЦЭМ!$D$10+'СЕТ СН'!$I$6-'СЕТ СН'!$I$26</f>
        <v>2718.5702140799999</v>
      </c>
      <c r="H167" s="36">
        <f>SUMIFS(СВЦЭМ!$D$39:$D$782,СВЦЭМ!$A$39:$A$782,$A167,СВЦЭМ!$B$39:$B$782,H$155)+'СЕТ СН'!$I$14+СВЦЭМ!$D$10+'СЕТ СН'!$I$6-'СЕТ СН'!$I$26</f>
        <v>2692.0015566299999</v>
      </c>
      <c r="I167" s="36">
        <f>SUMIFS(СВЦЭМ!$D$39:$D$782,СВЦЭМ!$A$39:$A$782,$A167,СВЦЭМ!$B$39:$B$782,I$155)+'СЕТ СН'!$I$14+СВЦЭМ!$D$10+'СЕТ СН'!$I$6-'СЕТ СН'!$I$26</f>
        <v>2634.3683451500001</v>
      </c>
      <c r="J167" s="36">
        <f>SUMIFS(СВЦЭМ!$D$39:$D$782,СВЦЭМ!$A$39:$A$782,$A167,СВЦЭМ!$B$39:$B$782,J$155)+'СЕТ СН'!$I$14+СВЦЭМ!$D$10+'СЕТ СН'!$I$6-'СЕТ СН'!$I$26</f>
        <v>2527.5950082499999</v>
      </c>
      <c r="K167" s="36">
        <f>SUMIFS(СВЦЭМ!$D$39:$D$782,СВЦЭМ!$A$39:$A$782,$A167,СВЦЭМ!$B$39:$B$782,K$155)+'СЕТ СН'!$I$14+СВЦЭМ!$D$10+'СЕТ СН'!$I$6-'СЕТ СН'!$I$26</f>
        <v>2460.7390274200002</v>
      </c>
      <c r="L167" s="36">
        <f>SUMIFS(СВЦЭМ!$D$39:$D$782,СВЦЭМ!$A$39:$A$782,$A167,СВЦЭМ!$B$39:$B$782,L$155)+'СЕТ СН'!$I$14+СВЦЭМ!$D$10+'СЕТ СН'!$I$6-'СЕТ СН'!$I$26</f>
        <v>2425.7727540800001</v>
      </c>
      <c r="M167" s="36">
        <f>SUMIFS(СВЦЭМ!$D$39:$D$782,СВЦЭМ!$A$39:$A$782,$A167,СВЦЭМ!$B$39:$B$782,M$155)+'СЕТ СН'!$I$14+СВЦЭМ!$D$10+'СЕТ СН'!$I$6-'СЕТ СН'!$I$26</f>
        <v>2412.2960182100001</v>
      </c>
      <c r="N167" s="36">
        <f>SUMIFS(СВЦЭМ!$D$39:$D$782,СВЦЭМ!$A$39:$A$782,$A167,СВЦЭМ!$B$39:$B$782,N$155)+'СЕТ СН'!$I$14+СВЦЭМ!$D$10+'СЕТ СН'!$I$6-'СЕТ СН'!$I$26</f>
        <v>2425.47933831</v>
      </c>
      <c r="O167" s="36">
        <f>SUMIFS(СВЦЭМ!$D$39:$D$782,СВЦЭМ!$A$39:$A$782,$A167,СВЦЭМ!$B$39:$B$782,O$155)+'СЕТ СН'!$I$14+СВЦЭМ!$D$10+'СЕТ СН'!$I$6-'СЕТ СН'!$I$26</f>
        <v>2431.7097721499999</v>
      </c>
      <c r="P167" s="36">
        <f>SUMIFS(СВЦЭМ!$D$39:$D$782,СВЦЭМ!$A$39:$A$782,$A167,СВЦЭМ!$B$39:$B$782,P$155)+'СЕТ СН'!$I$14+СВЦЭМ!$D$10+'СЕТ СН'!$I$6-'СЕТ СН'!$I$26</f>
        <v>2447.1749570399998</v>
      </c>
      <c r="Q167" s="36">
        <f>SUMIFS(СВЦЭМ!$D$39:$D$782,СВЦЭМ!$A$39:$A$782,$A167,СВЦЭМ!$B$39:$B$782,Q$155)+'СЕТ СН'!$I$14+СВЦЭМ!$D$10+'СЕТ СН'!$I$6-'СЕТ СН'!$I$26</f>
        <v>2450.75348218</v>
      </c>
      <c r="R167" s="36">
        <f>SUMIFS(СВЦЭМ!$D$39:$D$782,СВЦЭМ!$A$39:$A$782,$A167,СВЦЭМ!$B$39:$B$782,R$155)+'СЕТ СН'!$I$14+СВЦЭМ!$D$10+'СЕТ СН'!$I$6-'СЕТ СН'!$I$26</f>
        <v>2459.0774167499999</v>
      </c>
      <c r="S167" s="36">
        <f>SUMIFS(СВЦЭМ!$D$39:$D$782,СВЦЭМ!$A$39:$A$782,$A167,СВЦЭМ!$B$39:$B$782,S$155)+'СЕТ СН'!$I$14+СВЦЭМ!$D$10+'СЕТ СН'!$I$6-'СЕТ СН'!$I$26</f>
        <v>2453.8016217499999</v>
      </c>
      <c r="T167" s="36">
        <f>SUMIFS(СВЦЭМ!$D$39:$D$782,СВЦЭМ!$A$39:$A$782,$A167,СВЦЭМ!$B$39:$B$782,T$155)+'СЕТ СН'!$I$14+СВЦЭМ!$D$10+'СЕТ СН'!$I$6-'СЕТ СН'!$I$26</f>
        <v>2407.9715178400002</v>
      </c>
      <c r="U167" s="36">
        <f>SUMIFS(СВЦЭМ!$D$39:$D$782,СВЦЭМ!$A$39:$A$782,$A167,СВЦЭМ!$B$39:$B$782,U$155)+'СЕТ СН'!$I$14+СВЦЭМ!$D$10+'СЕТ СН'!$I$6-'СЕТ СН'!$I$26</f>
        <v>2355.14587218</v>
      </c>
      <c r="V167" s="36">
        <f>SUMIFS(СВЦЭМ!$D$39:$D$782,СВЦЭМ!$A$39:$A$782,$A167,СВЦЭМ!$B$39:$B$782,V$155)+'СЕТ СН'!$I$14+СВЦЭМ!$D$10+'СЕТ СН'!$I$6-'СЕТ СН'!$I$26</f>
        <v>2367.39792442</v>
      </c>
      <c r="W167" s="36">
        <f>SUMIFS(СВЦЭМ!$D$39:$D$782,СВЦЭМ!$A$39:$A$782,$A167,СВЦЭМ!$B$39:$B$782,W$155)+'СЕТ СН'!$I$14+СВЦЭМ!$D$10+'СЕТ СН'!$I$6-'СЕТ СН'!$I$26</f>
        <v>2385.7979803899998</v>
      </c>
      <c r="X167" s="36">
        <f>SUMIFS(СВЦЭМ!$D$39:$D$782,СВЦЭМ!$A$39:$A$782,$A167,СВЦЭМ!$B$39:$B$782,X$155)+'СЕТ СН'!$I$14+СВЦЭМ!$D$10+'СЕТ СН'!$I$6-'СЕТ СН'!$I$26</f>
        <v>2445.62016447</v>
      </c>
      <c r="Y167" s="36">
        <f>SUMIFS(СВЦЭМ!$D$39:$D$782,СВЦЭМ!$A$39:$A$782,$A167,СВЦЭМ!$B$39:$B$782,Y$155)+'СЕТ СН'!$I$14+СВЦЭМ!$D$10+'СЕТ СН'!$I$6-'СЕТ СН'!$I$26</f>
        <v>2537.84093321</v>
      </c>
    </row>
    <row r="168" spans="1:25" ht="15.75" x14ac:dyDescent="0.2">
      <c r="A168" s="35">
        <f t="shared" si="4"/>
        <v>45578</v>
      </c>
      <c r="B168" s="36">
        <f>SUMIFS(СВЦЭМ!$D$39:$D$782,СВЦЭМ!$A$39:$A$782,$A168,СВЦЭМ!$B$39:$B$782,B$155)+'СЕТ СН'!$I$14+СВЦЭМ!$D$10+'СЕТ СН'!$I$6-'СЕТ СН'!$I$26</f>
        <v>2561.3031309600001</v>
      </c>
      <c r="C168" s="36">
        <f>SUMIFS(СВЦЭМ!$D$39:$D$782,СВЦЭМ!$A$39:$A$782,$A168,СВЦЭМ!$B$39:$B$782,C$155)+'СЕТ СН'!$I$14+СВЦЭМ!$D$10+'СЕТ СН'!$I$6-'СЕТ СН'!$I$26</f>
        <v>2610.5408049799998</v>
      </c>
      <c r="D168" s="36">
        <f>SUMIFS(СВЦЭМ!$D$39:$D$782,СВЦЭМ!$A$39:$A$782,$A168,СВЦЭМ!$B$39:$B$782,D$155)+'СЕТ СН'!$I$14+СВЦЭМ!$D$10+'СЕТ СН'!$I$6-'СЕТ СН'!$I$26</f>
        <v>2670.0570163500001</v>
      </c>
      <c r="E168" s="36">
        <f>SUMIFS(СВЦЭМ!$D$39:$D$782,СВЦЭМ!$A$39:$A$782,$A168,СВЦЭМ!$B$39:$B$782,E$155)+'СЕТ СН'!$I$14+СВЦЭМ!$D$10+'СЕТ СН'!$I$6-'СЕТ СН'!$I$26</f>
        <v>2721.85751218</v>
      </c>
      <c r="F168" s="36">
        <f>SUMIFS(СВЦЭМ!$D$39:$D$782,СВЦЭМ!$A$39:$A$782,$A168,СВЦЭМ!$B$39:$B$782,F$155)+'СЕТ СН'!$I$14+СВЦЭМ!$D$10+'СЕТ СН'!$I$6-'СЕТ СН'!$I$26</f>
        <v>2723.1794345499998</v>
      </c>
      <c r="G168" s="36">
        <f>SUMIFS(СВЦЭМ!$D$39:$D$782,СВЦЭМ!$A$39:$A$782,$A168,СВЦЭМ!$B$39:$B$782,G$155)+'СЕТ СН'!$I$14+СВЦЭМ!$D$10+'СЕТ СН'!$I$6-'СЕТ СН'!$I$26</f>
        <v>2712.0798431399999</v>
      </c>
      <c r="H168" s="36">
        <f>SUMIFS(СВЦЭМ!$D$39:$D$782,СВЦЭМ!$A$39:$A$782,$A168,СВЦЭМ!$B$39:$B$782,H$155)+'СЕТ СН'!$I$14+СВЦЭМ!$D$10+'СЕТ СН'!$I$6-'СЕТ СН'!$I$26</f>
        <v>2672.0365096800001</v>
      </c>
      <c r="I168" s="36">
        <f>SUMIFS(СВЦЭМ!$D$39:$D$782,СВЦЭМ!$A$39:$A$782,$A168,СВЦЭМ!$B$39:$B$782,I$155)+'СЕТ СН'!$I$14+СВЦЭМ!$D$10+'СЕТ СН'!$I$6-'СЕТ СН'!$I$26</f>
        <v>2607.8913821000001</v>
      </c>
      <c r="J168" s="36">
        <f>SUMIFS(СВЦЭМ!$D$39:$D$782,СВЦЭМ!$A$39:$A$782,$A168,СВЦЭМ!$B$39:$B$782,J$155)+'СЕТ СН'!$I$14+СВЦЭМ!$D$10+'СЕТ СН'!$I$6-'СЕТ СН'!$I$26</f>
        <v>2523.0301328099999</v>
      </c>
      <c r="K168" s="36">
        <f>SUMIFS(СВЦЭМ!$D$39:$D$782,СВЦЭМ!$A$39:$A$782,$A168,СВЦЭМ!$B$39:$B$782,K$155)+'СЕТ СН'!$I$14+СВЦЭМ!$D$10+'СЕТ СН'!$I$6-'СЕТ СН'!$I$26</f>
        <v>2447.2551755200002</v>
      </c>
      <c r="L168" s="36">
        <f>SUMIFS(СВЦЭМ!$D$39:$D$782,СВЦЭМ!$A$39:$A$782,$A168,СВЦЭМ!$B$39:$B$782,L$155)+'СЕТ СН'!$I$14+СВЦЭМ!$D$10+'СЕТ СН'!$I$6-'СЕТ СН'!$I$26</f>
        <v>2385.61909904</v>
      </c>
      <c r="M168" s="36">
        <f>SUMIFS(СВЦЭМ!$D$39:$D$782,СВЦЭМ!$A$39:$A$782,$A168,СВЦЭМ!$B$39:$B$782,M$155)+'СЕТ СН'!$I$14+СВЦЭМ!$D$10+'СЕТ СН'!$I$6-'СЕТ СН'!$I$26</f>
        <v>2395.17991037</v>
      </c>
      <c r="N168" s="36">
        <f>SUMIFS(СВЦЭМ!$D$39:$D$782,СВЦЭМ!$A$39:$A$782,$A168,СВЦЭМ!$B$39:$B$782,N$155)+'СЕТ СН'!$I$14+СВЦЭМ!$D$10+'СЕТ СН'!$I$6-'СЕТ СН'!$I$26</f>
        <v>2423.78873251</v>
      </c>
      <c r="O168" s="36">
        <f>SUMIFS(СВЦЭМ!$D$39:$D$782,СВЦЭМ!$A$39:$A$782,$A168,СВЦЭМ!$B$39:$B$782,O$155)+'СЕТ СН'!$I$14+СВЦЭМ!$D$10+'СЕТ СН'!$I$6-'СЕТ СН'!$I$26</f>
        <v>2448.1374948100001</v>
      </c>
      <c r="P168" s="36">
        <f>SUMIFS(СВЦЭМ!$D$39:$D$782,СВЦЭМ!$A$39:$A$782,$A168,СВЦЭМ!$B$39:$B$782,P$155)+'СЕТ СН'!$I$14+СВЦЭМ!$D$10+'СЕТ СН'!$I$6-'СЕТ СН'!$I$26</f>
        <v>2459.0694539400001</v>
      </c>
      <c r="Q168" s="36">
        <f>SUMIFS(СВЦЭМ!$D$39:$D$782,СВЦЭМ!$A$39:$A$782,$A168,СВЦЭМ!$B$39:$B$782,Q$155)+'СЕТ СН'!$I$14+СВЦЭМ!$D$10+'СЕТ СН'!$I$6-'СЕТ СН'!$I$26</f>
        <v>2471.0285944299999</v>
      </c>
      <c r="R168" s="36">
        <f>SUMIFS(СВЦЭМ!$D$39:$D$782,СВЦЭМ!$A$39:$A$782,$A168,СВЦЭМ!$B$39:$B$782,R$155)+'СЕТ СН'!$I$14+СВЦЭМ!$D$10+'СЕТ СН'!$I$6-'СЕТ СН'!$I$26</f>
        <v>2469.06017974</v>
      </c>
      <c r="S168" s="36">
        <f>SUMIFS(СВЦЭМ!$D$39:$D$782,СВЦЭМ!$A$39:$A$782,$A168,СВЦЭМ!$B$39:$B$782,S$155)+'СЕТ СН'!$I$14+СВЦЭМ!$D$10+'СЕТ СН'!$I$6-'СЕТ СН'!$I$26</f>
        <v>2437.9224397500002</v>
      </c>
      <c r="T168" s="36">
        <f>SUMIFS(СВЦЭМ!$D$39:$D$782,СВЦЭМ!$A$39:$A$782,$A168,СВЦЭМ!$B$39:$B$782,T$155)+'СЕТ СН'!$I$14+СВЦЭМ!$D$10+'СЕТ СН'!$I$6-'СЕТ СН'!$I$26</f>
        <v>2368.81870652</v>
      </c>
      <c r="U168" s="36">
        <f>SUMIFS(СВЦЭМ!$D$39:$D$782,СВЦЭМ!$A$39:$A$782,$A168,СВЦЭМ!$B$39:$B$782,U$155)+'СЕТ СН'!$I$14+СВЦЭМ!$D$10+'СЕТ СН'!$I$6-'СЕТ СН'!$I$26</f>
        <v>2313.7656281899999</v>
      </c>
      <c r="V168" s="36">
        <f>SUMIFS(СВЦЭМ!$D$39:$D$782,СВЦЭМ!$A$39:$A$782,$A168,СВЦЭМ!$B$39:$B$782,V$155)+'СЕТ СН'!$I$14+СВЦЭМ!$D$10+'СЕТ СН'!$I$6-'СЕТ СН'!$I$26</f>
        <v>2314.29229123</v>
      </c>
      <c r="W168" s="36">
        <f>SUMIFS(СВЦЭМ!$D$39:$D$782,СВЦЭМ!$A$39:$A$782,$A168,СВЦЭМ!$B$39:$B$782,W$155)+'СЕТ СН'!$I$14+СВЦЭМ!$D$10+'СЕТ СН'!$I$6-'СЕТ СН'!$I$26</f>
        <v>2338.4576528299999</v>
      </c>
      <c r="X168" s="36">
        <f>SUMIFS(СВЦЭМ!$D$39:$D$782,СВЦЭМ!$A$39:$A$782,$A168,СВЦЭМ!$B$39:$B$782,X$155)+'СЕТ СН'!$I$14+СВЦЭМ!$D$10+'СЕТ СН'!$I$6-'СЕТ СН'!$I$26</f>
        <v>2416.6698507900001</v>
      </c>
      <c r="Y168" s="36">
        <f>SUMIFS(СВЦЭМ!$D$39:$D$782,СВЦЭМ!$A$39:$A$782,$A168,СВЦЭМ!$B$39:$B$782,Y$155)+'СЕТ СН'!$I$14+СВЦЭМ!$D$10+'СЕТ СН'!$I$6-'СЕТ СН'!$I$26</f>
        <v>2512.7269749500001</v>
      </c>
    </row>
    <row r="169" spans="1:25" ht="15.75" x14ac:dyDescent="0.2">
      <c r="A169" s="35">
        <f t="shared" si="4"/>
        <v>45579</v>
      </c>
      <c r="B169" s="36">
        <f>SUMIFS(СВЦЭМ!$D$39:$D$782,СВЦЭМ!$A$39:$A$782,$A169,СВЦЭМ!$B$39:$B$782,B$155)+'СЕТ СН'!$I$14+СВЦЭМ!$D$10+'СЕТ СН'!$I$6-'СЕТ СН'!$I$26</f>
        <v>2694.7491070400001</v>
      </c>
      <c r="C169" s="36">
        <f>SUMIFS(СВЦЭМ!$D$39:$D$782,СВЦЭМ!$A$39:$A$782,$A169,СВЦЭМ!$B$39:$B$782,C$155)+'СЕТ СН'!$I$14+СВЦЭМ!$D$10+'СЕТ СН'!$I$6-'СЕТ СН'!$I$26</f>
        <v>2771.1102390199994</v>
      </c>
      <c r="D169" s="36">
        <f>SUMIFS(СВЦЭМ!$D$39:$D$782,СВЦЭМ!$A$39:$A$782,$A169,СВЦЭМ!$B$39:$B$782,D$155)+'СЕТ СН'!$I$14+СВЦЭМ!$D$10+'СЕТ СН'!$I$6-'СЕТ СН'!$I$26</f>
        <v>2783.3427279899997</v>
      </c>
      <c r="E169" s="36">
        <f>SUMIFS(СВЦЭМ!$D$39:$D$782,СВЦЭМ!$A$39:$A$782,$A169,СВЦЭМ!$B$39:$B$782,E$155)+'СЕТ СН'!$I$14+СВЦЭМ!$D$10+'СЕТ СН'!$I$6-'СЕТ СН'!$I$26</f>
        <v>2787.0080737899998</v>
      </c>
      <c r="F169" s="36">
        <f>SUMIFS(СВЦЭМ!$D$39:$D$782,СВЦЭМ!$A$39:$A$782,$A169,СВЦЭМ!$B$39:$B$782,F$155)+'СЕТ СН'!$I$14+СВЦЭМ!$D$10+'СЕТ СН'!$I$6-'СЕТ СН'!$I$26</f>
        <v>2777.7096663099996</v>
      </c>
      <c r="G169" s="36">
        <f>SUMIFS(СВЦЭМ!$D$39:$D$782,СВЦЭМ!$A$39:$A$782,$A169,СВЦЭМ!$B$39:$B$782,G$155)+'СЕТ СН'!$I$14+СВЦЭМ!$D$10+'СЕТ СН'!$I$6-'СЕТ СН'!$I$26</f>
        <v>2795.4124339799996</v>
      </c>
      <c r="H169" s="36">
        <f>SUMIFS(СВЦЭМ!$D$39:$D$782,СВЦЭМ!$A$39:$A$782,$A169,СВЦЭМ!$B$39:$B$782,H$155)+'СЕТ СН'!$I$14+СВЦЭМ!$D$10+'СЕТ СН'!$I$6-'СЕТ СН'!$I$26</f>
        <v>2697.1543362699999</v>
      </c>
      <c r="I169" s="36">
        <f>SUMIFS(СВЦЭМ!$D$39:$D$782,СВЦЭМ!$A$39:$A$782,$A169,СВЦЭМ!$B$39:$B$782,I$155)+'СЕТ СН'!$I$14+СВЦЭМ!$D$10+'СЕТ СН'!$I$6-'СЕТ СН'!$I$26</f>
        <v>2621.4321078500002</v>
      </c>
      <c r="J169" s="36">
        <f>SUMIFS(СВЦЭМ!$D$39:$D$782,СВЦЭМ!$A$39:$A$782,$A169,СВЦЭМ!$B$39:$B$782,J$155)+'СЕТ СН'!$I$14+СВЦЭМ!$D$10+'СЕТ СН'!$I$6-'СЕТ СН'!$I$26</f>
        <v>2563.10815164</v>
      </c>
      <c r="K169" s="36">
        <f>SUMIFS(СВЦЭМ!$D$39:$D$782,СВЦЭМ!$A$39:$A$782,$A169,СВЦЭМ!$B$39:$B$782,K$155)+'СЕТ СН'!$I$14+СВЦЭМ!$D$10+'СЕТ СН'!$I$6-'СЕТ СН'!$I$26</f>
        <v>2563.6581143899998</v>
      </c>
      <c r="L169" s="36">
        <f>SUMIFS(СВЦЭМ!$D$39:$D$782,СВЦЭМ!$A$39:$A$782,$A169,СВЦЭМ!$B$39:$B$782,L$155)+'СЕТ СН'!$I$14+СВЦЭМ!$D$10+'СЕТ СН'!$I$6-'СЕТ СН'!$I$26</f>
        <v>2584.0001436100001</v>
      </c>
      <c r="M169" s="36">
        <f>SUMIFS(СВЦЭМ!$D$39:$D$782,СВЦЭМ!$A$39:$A$782,$A169,СВЦЭМ!$B$39:$B$782,M$155)+'СЕТ СН'!$I$14+СВЦЭМ!$D$10+'СЕТ СН'!$I$6-'СЕТ СН'!$I$26</f>
        <v>2626.96376237</v>
      </c>
      <c r="N169" s="36">
        <f>SUMIFS(СВЦЭМ!$D$39:$D$782,СВЦЭМ!$A$39:$A$782,$A169,СВЦЭМ!$B$39:$B$782,N$155)+'СЕТ СН'!$I$14+СВЦЭМ!$D$10+'СЕТ СН'!$I$6-'СЕТ СН'!$I$26</f>
        <v>2629.9116847700002</v>
      </c>
      <c r="O169" s="36">
        <f>SUMIFS(СВЦЭМ!$D$39:$D$782,СВЦЭМ!$A$39:$A$782,$A169,СВЦЭМ!$B$39:$B$782,O$155)+'СЕТ СН'!$I$14+СВЦЭМ!$D$10+'СЕТ СН'!$I$6-'СЕТ СН'!$I$26</f>
        <v>2607.0068186200001</v>
      </c>
      <c r="P169" s="36">
        <f>SUMIFS(СВЦЭМ!$D$39:$D$782,СВЦЭМ!$A$39:$A$782,$A169,СВЦЭМ!$B$39:$B$782,P$155)+'СЕТ СН'!$I$14+СВЦЭМ!$D$10+'СЕТ СН'!$I$6-'СЕТ СН'!$I$26</f>
        <v>2612.3980632899998</v>
      </c>
      <c r="Q169" s="36">
        <f>SUMIFS(СВЦЭМ!$D$39:$D$782,СВЦЭМ!$A$39:$A$782,$A169,СВЦЭМ!$B$39:$B$782,Q$155)+'СЕТ СН'!$I$14+СВЦЭМ!$D$10+'СЕТ СН'!$I$6-'СЕТ СН'!$I$26</f>
        <v>2634.5396167899999</v>
      </c>
      <c r="R169" s="36">
        <f>SUMIFS(СВЦЭМ!$D$39:$D$782,СВЦЭМ!$A$39:$A$782,$A169,СВЦЭМ!$B$39:$B$782,R$155)+'СЕТ СН'!$I$14+СВЦЭМ!$D$10+'СЕТ СН'!$I$6-'СЕТ СН'!$I$26</f>
        <v>2625.08610606</v>
      </c>
      <c r="S169" s="36">
        <f>SUMIFS(СВЦЭМ!$D$39:$D$782,СВЦЭМ!$A$39:$A$782,$A169,СВЦЭМ!$B$39:$B$782,S$155)+'СЕТ СН'!$I$14+СВЦЭМ!$D$10+'СЕТ СН'!$I$6-'СЕТ СН'!$I$26</f>
        <v>2603.5193588299999</v>
      </c>
      <c r="T169" s="36">
        <f>SUMIFS(СВЦЭМ!$D$39:$D$782,СВЦЭМ!$A$39:$A$782,$A169,СВЦЭМ!$B$39:$B$782,T$155)+'СЕТ СН'!$I$14+СВЦЭМ!$D$10+'СЕТ СН'!$I$6-'СЕТ СН'!$I$26</f>
        <v>2532.7060579700001</v>
      </c>
      <c r="U169" s="36">
        <f>SUMIFS(СВЦЭМ!$D$39:$D$782,СВЦЭМ!$A$39:$A$782,$A169,СВЦЭМ!$B$39:$B$782,U$155)+'СЕТ СН'!$I$14+СВЦЭМ!$D$10+'СЕТ СН'!$I$6-'СЕТ СН'!$I$26</f>
        <v>2487.6615939600001</v>
      </c>
      <c r="V169" s="36">
        <f>SUMIFS(СВЦЭМ!$D$39:$D$782,СВЦЭМ!$A$39:$A$782,$A169,СВЦЭМ!$B$39:$B$782,V$155)+'СЕТ СН'!$I$14+СВЦЭМ!$D$10+'СЕТ СН'!$I$6-'СЕТ СН'!$I$26</f>
        <v>2521.76869291</v>
      </c>
      <c r="W169" s="36">
        <f>SUMIFS(СВЦЭМ!$D$39:$D$782,СВЦЭМ!$A$39:$A$782,$A169,СВЦЭМ!$B$39:$B$782,W$155)+'СЕТ СН'!$I$14+СВЦЭМ!$D$10+'СЕТ СН'!$I$6-'СЕТ СН'!$I$26</f>
        <v>2563.0885019399998</v>
      </c>
      <c r="X169" s="36">
        <f>SUMIFS(СВЦЭМ!$D$39:$D$782,СВЦЭМ!$A$39:$A$782,$A169,СВЦЭМ!$B$39:$B$782,X$155)+'СЕТ СН'!$I$14+СВЦЭМ!$D$10+'СЕТ СН'!$I$6-'СЕТ СН'!$I$26</f>
        <v>2632.0036218800001</v>
      </c>
      <c r="Y169" s="36">
        <f>SUMIFS(СВЦЭМ!$D$39:$D$782,СВЦЭМ!$A$39:$A$782,$A169,СВЦЭМ!$B$39:$B$782,Y$155)+'СЕТ СН'!$I$14+СВЦЭМ!$D$10+'СЕТ СН'!$I$6-'СЕТ СН'!$I$26</f>
        <v>2705.5577264799999</v>
      </c>
    </row>
    <row r="170" spans="1:25" ht="15.75" x14ac:dyDescent="0.2">
      <c r="A170" s="35">
        <f t="shared" si="4"/>
        <v>45580</v>
      </c>
      <c r="B170" s="36">
        <f>SUMIFS(СВЦЭМ!$D$39:$D$782,СВЦЭМ!$A$39:$A$782,$A170,СВЦЭМ!$B$39:$B$782,B$155)+'СЕТ СН'!$I$14+СВЦЭМ!$D$10+'СЕТ СН'!$I$6-'СЕТ СН'!$I$26</f>
        <v>2802.7076109</v>
      </c>
      <c r="C170" s="36">
        <f>SUMIFS(СВЦЭМ!$D$39:$D$782,СВЦЭМ!$A$39:$A$782,$A170,СВЦЭМ!$B$39:$B$782,C$155)+'СЕТ СН'!$I$14+СВЦЭМ!$D$10+'СЕТ СН'!$I$6-'СЕТ СН'!$I$26</f>
        <v>2872.5146642899995</v>
      </c>
      <c r="D170" s="36">
        <f>SUMIFS(СВЦЭМ!$D$39:$D$782,СВЦЭМ!$A$39:$A$782,$A170,СВЦЭМ!$B$39:$B$782,D$155)+'СЕТ СН'!$I$14+СВЦЭМ!$D$10+'СЕТ СН'!$I$6-'СЕТ СН'!$I$26</f>
        <v>2889.0651502199999</v>
      </c>
      <c r="E170" s="36">
        <f>SUMIFS(СВЦЭМ!$D$39:$D$782,СВЦЭМ!$A$39:$A$782,$A170,СВЦЭМ!$B$39:$B$782,E$155)+'СЕТ СН'!$I$14+СВЦЭМ!$D$10+'СЕТ СН'!$I$6-'СЕТ СН'!$I$26</f>
        <v>2805.0838429799996</v>
      </c>
      <c r="F170" s="36">
        <f>SUMIFS(СВЦЭМ!$D$39:$D$782,СВЦЭМ!$A$39:$A$782,$A170,СВЦЭМ!$B$39:$B$782,F$155)+'СЕТ СН'!$I$14+СВЦЭМ!$D$10+'СЕТ СН'!$I$6-'СЕТ СН'!$I$26</f>
        <v>2914.5465982899996</v>
      </c>
      <c r="G170" s="36">
        <f>SUMIFS(СВЦЭМ!$D$39:$D$782,СВЦЭМ!$A$39:$A$782,$A170,СВЦЭМ!$B$39:$B$782,G$155)+'СЕТ СН'!$I$14+СВЦЭМ!$D$10+'СЕТ СН'!$I$6-'СЕТ СН'!$I$26</f>
        <v>2828.9081462499998</v>
      </c>
      <c r="H170" s="36">
        <f>SUMIFS(СВЦЭМ!$D$39:$D$782,СВЦЭМ!$A$39:$A$782,$A170,СВЦЭМ!$B$39:$B$782,H$155)+'СЕТ СН'!$I$14+СВЦЭМ!$D$10+'СЕТ СН'!$I$6-'СЕТ СН'!$I$26</f>
        <v>2756.0164283199997</v>
      </c>
      <c r="I170" s="36">
        <f>SUMIFS(СВЦЭМ!$D$39:$D$782,СВЦЭМ!$A$39:$A$782,$A170,СВЦЭМ!$B$39:$B$782,I$155)+'СЕТ СН'!$I$14+СВЦЭМ!$D$10+'СЕТ СН'!$I$6-'СЕТ СН'!$I$26</f>
        <v>2650.8031576100002</v>
      </c>
      <c r="J170" s="36">
        <f>SUMIFS(СВЦЭМ!$D$39:$D$782,СВЦЭМ!$A$39:$A$782,$A170,СВЦЭМ!$B$39:$B$782,J$155)+'СЕТ СН'!$I$14+СВЦЭМ!$D$10+'СЕТ СН'!$I$6-'СЕТ СН'!$I$26</f>
        <v>2601.3385523399998</v>
      </c>
      <c r="K170" s="36">
        <f>SUMIFS(СВЦЭМ!$D$39:$D$782,СВЦЭМ!$A$39:$A$782,$A170,СВЦЭМ!$B$39:$B$782,K$155)+'СЕТ СН'!$I$14+СВЦЭМ!$D$10+'СЕТ СН'!$I$6-'СЕТ СН'!$I$26</f>
        <v>2580.93345606</v>
      </c>
      <c r="L170" s="36">
        <f>SUMIFS(СВЦЭМ!$D$39:$D$782,СВЦЭМ!$A$39:$A$782,$A170,СВЦЭМ!$B$39:$B$782,L$155)+'СЕТ СН'!$I$14+СВЦЭМ!$D$10+'СЕТ СН'!$I$6-'СЕТ СН'!$I$26</f>
        <v>2589.4363854100002</v>
      </c>
      <c r="M170" s="36">
        <f>SUMIFS(СВЦЭМ!$D$39:$D$782,СВЦЭМ!$A$39:$A$782,$A170,СВЦЭМ!$B$39:$B$782,M$155)+'СЕТ СН'!$I$14+СВЦЭМ!$D$10+'СЕТ СН'!$I$6-'СЕТ СН'!$I$26</f>
        <v>2586.85537475</v>
      </c>
      <c r="N170" s="36">
        <f>SUMIFS(СВЦЭМ!$D$39:$D$782,СВЦЭМ!$A$39:$A$782,$A170,СВЦЭМ!$B$39:$B$782,N$155)+'СЕТ СН'!$I$14+СВЦЭМ!$D$10+'СЕТ СН'!$I$6-'СЕТ СН'!$I$26</f>
        <v>2592.9197503700002</v>
      </c>
      <c r="O170" s="36">
        <f>SUMIFS(СВЦЭМ!$D$39:$D$782,СВЦЭМ!$A$39:$A$782,$A170,СВЦЭМ!$B$39:$B$782,O$155)+'СЕТ СН'!$I$14+СВЦЭМ!$D$10+'СЕТ СН'!$I$6-'СЕТ СН'!$I$26</f>
        <v>2541.9272362199999</v>
      </c>
      <c r="P170" s="36">
        <f>SUMIFS(СВЦЭМ!$D$39:$D$782,СВЦЭМ!$A$39:$A$782,$A170,СВЦЭМ!$B$39:$B$782,P$155)+'СЕТ СН'!$I$14+СВЦЭМ!$D$10+'СЕТ СН'!$I$6-'СЕТ СН'!$I$26</f>
        <v>2559.9308465399999</v>
      </c>
      <c r="Q170" s="36">
        <f>SUMIFS(СВЦЭМ!$D$39:$D$782,СВЦЭМ!$A$39:$A$782,$A170,СВЦЭМ!$B$39:$B$782,Q$155)+'СЕТ СН'!$I$14+СВЦЭМ!$D$10+'СЕТ СН'!$I$6-'СЕТ СН'!$I$26</f>
        <v>2625.8542667900001</v>
      </c>
      <c r="R170" s="36">
        <f>SUMIFS(СВЦЭМ!$D$39:$D$782,СВЦЭМ!$A$39:$A$782,$A170,СВЦЭМ!$B$39:$B$782,R$155)+'СЕТ СН'!$I$14+СВЦЭМ!$D$10+'СЕТ СН'!$I$6-'СЕТ СН'!$I$26</f>
        <v>2615.4124673299998</v>
      </c>
      <c r="S170" s="36">
        <f>SUMIFS(СВЦЭМ!$D$39:$D$782,СВЦЭМ!$A$39:$A$782,$A170,СВЦЭМ!$B$39:$B$782,S$155)+'СЕТ СН'!$I$14+СВЦЭМ!$D$10+'СЕТ СН'!$I$6-'СЕТ СН'!$I$26</f>
        <v>2645.5515738399999</v>
      </c>
      <c r="T170" s="36">
        <f>SUMIFS(СВЦЭМ!$D$39:$D$782,СВЦЭМ!$A$39:$A$782,$A170,СВЦЭМ!$B$39:$B$782,T$155)+'СЕТ СН'!$I$14+СВЦЭМ!$D$10+'СЕТ СН'!$I$6-'СЕТ СН'!$I$26</f>
        <v>2566.1642873199999</v>
      </c>
      <c r="U170" s="36">
        <f>SUMIFS(СВЦЭМ!$D$39:$D$782,СВЦЭМ!$A$39:$A$782,$A170,СВЦЭМ!$B$39:$B$782,U$155)+'СЕТ СН'!$I$14+СВЦЭМ!$D$10+'СЕТ СН'!$I$6-'СЕТ СН'!$I$26</f>
        <v>2509.6141342699998</v>
      </c>
      <c r="V170" s="36">
        <f>SUMIFS(СВЦЭМ!$D$39:$D$782,СВЦЭМ!$A$39:$A$782,$A170,СВЦЭМ!$B$39:$B$782,V$155)+'СЕТ СН'!$I$14+СВЦЭМ!$D$10+'СЕТ СН'!$I$6-'СЕТ СН'!$I$26</f>
        <v>2532.3296620599999</v>
      </c>
      <c r="W170" s="36">
        <f>SUMIFS(СВЦЭМ!$D$39:$D$782,СВЦЭМ!$A$39:$A$782,$A170,СВЦЭМ!$B$39:$B$782,W$155)+'СЕТ СН'!$I$14+СВЦЭМ!$D$10+'СЕТ СН'!$I$6-'СЕТ СН'!$I$26</f>
        <v>2539.31784995</v>
      </c>
      <c r="X170" s="36">
        <f>SUMIFS(СВЦЭМ!$D$39:$D$782,СВЦЭМ!$A$39:$A$782,$A170,СВЦЭМ!$B$39:$B$782,X$155)+'СЕТ СН'!$I$14+СВЦЭМ!$D$10+'СЕТ СН'!$I$6-'СЕТ СН'!$I$26</f>
        <v>2595.8535875100001</v>
      </c>
      <c r="Y170" s="36">
        <f>SUMIFS(СВЦЭМ!$D$39:$D$782,СВЦЭМ!$A$39:$A$782,$A170,СВЦЭМ!$B$39:$B$782,Y$155)+'СЕТ СН'!$I$14+СВЦЭМ!$D$10+'СЕТ СН'!$I$6-'СЕТ СН'!$I$26</f>
        <v>2661.9468583299999</v>
      </c>
    </row>
    <row r="171" spans="1:25" ht="15.75" x14ac:dyDescent="0.2">
      <c r="A171" s="35">
        <f t="shared" si="4"/>
        <v>45581</v>
      </c>
      <c r="B171" s="36">
        <f>SUMIFS(СВЦЭМ!$D$39:$D$782,СВЦЭМ!$A$39:$A$782,$A171,СВЦЭМ!$B$39:$B$782,B$155)+'СЕТ СН'!$I$14+СВЦЭМ!$D$10+'СЕТ СН'!$I$6-'СЕТ СН'!$I$26</f>
        <v>2750.1732023499999</v>
      </c>
      <c r="C171" s="36">
        <f>SUMIFS(СВЦЭМ!$D$39:$D$782,СВЦЭМ!$A$39:$A$782,$A171,СВЦЭМ!$B$39:$B$782,C$155)+'СЕТ СН'!$I$14+СВЦЭМ!$D$10+'СЕТ СН'!$I$6-'СЕТ СН'!$I$26</f>
        <v>2822.7012973099995</v>
      </c>
      <c r="D171" s="36">
        <f>SUMIFS(СВЦЭМ!$D$39:$D$782,СВЦЭМ!$A$39:$A$782,$A171,СВЦЭМ!$B$39:$B$782,D$155)+'СЕТ СН'!$I$14+СВЦЭМ!$D$10+'СЕТ СН'!$I$6-'СЕТ СН'!$I$26</f>
        <v>2819.4900045399995</v>
      </c>
      <c r="E171" s="36">
        <f>SUMIFS(СВЦЭМ!$D$39:$D$782,СВЦЭМ!$A$39:$A$782,$A171,СВЦЭМ!$B$39:$B$782,E$155)+'СЕТ СН'!$I$14+СВЦЭМ!$D$10+'СЕТ СН'!$I$6-'СЕТ СН'!$I$26</f>
        <v>2816.0359718899995</v>
      </c>
      <c r="F171" s="36">
        <f>SUMIFS(СВЦЭМ!$D$39:$D$782,СВЦЭМ!$A$39:$A$782,$A171,СВЦЭМ!$B$39:$B$782,F$155)+'СЕТ СН'!$I$14+СВЦЭМ!$D$10+'СЕТ СН'!$I$6-'СЕТ СН'!$I$26</f>
        <v>2814.6049643399997</v>
      </c>
      <c r="G171" s="36">
        <f>SUMIFS(СВЦЭМ!$D$39:$D$782,СВЦЭМ!$A$39:$A$782,$A171,СВЦЭМ!$B$39:$B$782,G$155)+'СЕТ СН'!$I$14+СВЦЭМ!$D$10+'СЕТ СН'!$I$6-'СЕТ СН'!$I$26</f>
        <v>2829.6176580499996</v>
      </c>
      <c r="H171" s="36">
        <f>SUMIFS(СВЦЭМ!$D$39:$D$782,СВЦЭМ!$A$39:$A$782,$A171,СВЦЭМ!$B$39:$B$782,H$155)+'СЕТ СН'!$I$14+СВЦЭМ!$D$10+'СЕТ СН'!$I$6-'СЕТ СН'!$I$26</f>
        <v>2776.8887583799997</v>
      </c>
      <c r="I171" s="36">
        <f>SUMIFS(СВЦЭМ!$D$39:$D$782,СВЦЭМ!$A$39:$A$782,$A171,СВЦЭМ!$B$39:$B$782,I$155)+'СЕТ СН'!$I$14+СВЦЭМ!$D$10+'СЕТ СН'!$I$6-'СЕТ СН'!$I$26</f>
        <v>2679.3464298399999</v>
      </c>
      <c r="J171" s="36">
        <f>SUMIFS(СВЦЭМ!$D$39:$D$782,СВЦЭМ!$A$39:$A$782,$A171,СВЦЭМ!$B$39:$B$782,J$155)+'СЕТ СН'!$I$14+СВЦЭМ!$D$10+'СЕТ СН'!$I$6-'СЕТ СН'!$I$26</f>
        <v>2624.7240832500001</v>
      </c>
      <c r="K171" s="36">
        <f>SUMIFS(СВЦЭМ!$D$39:$D$782,СВЦЭМ!$A$39:$A$782,$A171,СВЦЭМ!$B$39:$B$782,K$155)+'СЕТ СН'!$I$14+СВЦЭМ!$D$10+'СЕТ СН'!$I$6-'СЕТ СН'!$I$26</f>
        <v>2622.8279377200001</v>
      </c>
      <c r="L171" s="36">
        <f>SUMIFS(СВЦЭМ!$D$39:$D$782,СВЦЭМ!$A$39:$A$782,$A171,СВЦЭМ!$B$39:$B$782,L$155)+'СЕТ СН'!$I$14+СВЦЭМ!$D$10+'СЕТ СН'!$I$6-'СЕТ СН'!$I$26</f>
        <v>2610.3652224399998</v>
      </c>
      <c r="M171" s="36">
        <f>SUMIFS(СВЦЭМ!$D$39:$D$782,СВЦЭМ!$A$39:$A$782,$A171,СВЦЭМ!$B$39:$B$782,M$155)+'СЕТ СН'!$I$14+СВЦЭМ!$D$10+'СЕТ СН'!$I$6-'СЕТ СН'!$I$26</f>
        <v>2632.2486957000001</v>
      </c>
      <c r="N171" s="36">
        <f>SUMIFS(СВЦЭМ!$D$39:$D$782,СВЦЭМ!$A$39:$A$782,$A171,СВЦЭМ!$B$39:$B$782,N$155)+'СЕТ СН'!$I$14+СВЦЭМ!$D$10+'СЕТ СН'!$I$6-'СЕТ СН'!$I$26</f>
        <v>2651.5893615300001</v>
      </c>
      <c r="O171" s="36">
        <f>SUMIFS(СВЦЭМ!$D$39:$D$782,СВЦЭМ!$A$39:$A$782,$A171,СВЦЭМ!$B$39:$B$782,O$155)+'СЕТ СН'!$I$14+СВЦЭМ!$D$10+'СЕТ СН'!$I$6-'СЕТ СН'!$I$26</f>
        <v>2623.57233391</v>
      </c>
      <c r="P171" s="36">
        <f>SUMIFS(СВЦЭМ!$D$39:$D$782,СВЦЭМ!$A$39:$A$782,$A171,СВЦЭМ!$B$39:$B$782,P$155)+'СЕТ СН'!$I$14+СВЦЭМ!$D$10+'СЕТ СН'!$I$6-'СЕТ СН'!$I$26</f>
        <v>2636.3479285600001</v>
      </c>
      <c r="Q171" s="36">
        <f>SUMIFS(СВЦЭМ!$D$39:$D$782,СВЦЭМ!$A$39:$A$782,$A171,СВЦЭМ!$B$39:$B$782,Q$155)+'СЕТ СН'!$I$14+СВЦЭМ!$D$10+'СЕТ СН'!$I$6-'СЕТ СН'!$I$26</f>
        <v>2667.5313813399998</v>
      </c>
      <c r="R171" s="36">
        <f>SUMIFS(СВЦЭМ!$D$39:$D$782,СВЦЭМ!$A$39:$A$782,$A171,СВЦЭМ!$B$39:$B$782,R$155)+'СЕТ СН'!$I$14+СВЦЭМ!$D$10+'СЕТ СН'!$I$6-'СЕТ СН'!$I$26</f>
        <v>2650.4634051399998</v>
      </c>
      <c r="S171" s="36">
        <f>SUMIFS(СВЦЭМ!$D$39:$D$782,СВЦЭМ!$A$39:$A$782,$A171,СВЦЭМ!$B$39:$B$782,S$155)+'СЕТ СН'!$I$14+СВЦЭМ!$D$10+'СЕТ СН'!$I$6-'СЕТ СН'!$I$26</f>
        <v>2652.1626845999999</v>
      </c>
      <c r="T171" s="36">
        <f>SUMIFS(СВЦЭМ!$D$39:$D$782,СВЦЭМ!$A$39:$A$782,$A171,СВЦЭМ!$B$39:$B$782,T$155)+'СЕТ СН'!$I$14+СВЦЭМ!$D$10+'СЕТ СН'!$I$6-'СЕТ СН'!$I$26</f>
        <v>2585.0862338399997</v>
      </c>
      <c r="U171" s="36">
        <f>SUMIFS(СВЦЭМ!$D$39:$D$782,СВЦЭМ!$A$39:$A$782,$A171,СВЦЭМ!$B$39:$B$782,U$155)+'СЕТ СН'!$I$14+СВЦЭМ!$D$10+'СЕТ СН'!$I$6-'СЕТ СН'!$I$26</f>
        <v>2548.5129230299999</v>
      </c>
      <c r="V171" s="36">
        <f>SUMIFS(СВЦЭМ!$D$39:$D$782,СВЦЭМ!$A$39:$A$782,$A171,СВЦЭМ!$B$39:$B$782,V$155)+'СЕТ СН'!$I$14+СВЦЭМ!$D$10+'СЕТ СН'!$I$6-'СЕТ СН'!$I$26</f>
        <v>2532.2240204099999</v>
      </c>
      <c r="W171" s="36">
        <f>SUMIFS(СВЦЭМ!$D$39:$D$782,СВЦЭМ!$A$39:$A$782,$A171,СВЦЭМ!$B$39:$B$782,W$155)+'СЕТ СН'!$I$14+СВЦЭМ!$D$10+'СЕТ СН'!$I$6-'СЕТ СН'!$I$26</f>
        <v>2569.5410810200001</v>
      </c>
      <c r="X171" s="36">
        <f>SUMIFS(СВЦЭМ!$D$39:$D$782,СВЦЭМ!$A$39:$A$782,$A171,СВЦЭМ!$B$39:$B$782,X$155)+'СЕТ СН'!$I$14+СВЦЭМ!$D$10+'СЕТ СН'!$I$6-'СЕТ СН'!$I$26</f>
        <v>2625.6470681000001</v>
      </c>
      <c r="Y171" s="36">
        <f>SUMIFS(СВЦЭМ!$D$39:$D$782,СВЦЭМ!$A$39:$A$782,$A171,СВЦЭМ!$B$39:$B$782,Y$155)+'СЕТ СН'!$I$14+СВЦЭМ!$D$10+'СЕТ СН'!$I$6-'СЕТ СН'!$I$26</f>
        <v>2682.23427614</v>
      </c>
    </row>
    <row r="172" spans="1:25" ht="15.75" x14ac:dyDescent="0.2">
      <c r="A172" s="35">
        <f t="shared" si="4"/>
        <v>45582</v>
      </c>
      <c r="B172" s="36">
        <f>SUMIFS(СВЦЭМ!$D$39:$D$782,СВЦЭМ!$A$39:$A$782,$A172,СВЦЭМ!$B$39:$B$782,B$155)+'СЕТ СН'!$I$14+СВЦЭМ!$D$10+'СЕТ СН'!$I$6-'СЕТ СН'!$I$26</f>
        <v>2751.9361447199999</v>
      </c>
      <c r="C172" s="36">
        <f>SUMIFS(СВЦЭМ!$D$39:$D$782,СВЦЭМ!$A$39:$A$782,$A172,СВЦЭМ!$B$39:$B$782,C$155)+'СЕТ СН'!$I$14+СВЦЭМ!$D$10+'СЕТ СН'!$I$6-'СЕТ СН'!$I$26</f>
        <v>2836.2348648099996</v>
      </c>
      <c r="D172" s="36">
        <f>SUMIFS(СВЦЭМ!$D$39:$D$782,СВЦЭМ!$A$39:$A$782,$A172,СВЦЭМ!$B$39:$B$782,D$155)+'СЕТ СН'!$I$14+СВЦЭМ!$D$10+'СЕТ СН'!$I$6-'СЕТ СН'!$I$26</f>
        <v>2876.4746042499996</v>
      </c>
      <c r="E172" s="36">
        <f>SUMIFS(СВЦЭМ!$D$39:$D$782,СВЦЭМ!$A$39:$A$782,$A172,СВЦЭМ!$B$39:$B$782,E$155)+'СЕТ СН'!$I$14+СВЦЭМ!$D$10+'СЕТ СН'!$I$6-'СЕТ СН'!$I$26</f>
        <v>2887.4584914299994</v>
      </c>
      <c r="F172" s="36">
        <f>SUMIFS(СВЦЭМ!$D$39:$D$782,СВЦЭМ!$A$39:$A$782,$A172,СВЦЭМ!$B$39:$B$782,F$155)+'СЕТ СН'!$I$14+СВЦЭМ!$D$10+'СЕТ СН'!$I$6-'СЕТ СН'!$I$26</f>
        <v>2887.8024147499996</v>
      </c>
      <c r="G172" s="36">
        <f>SUMIFS(СВЦЭМ!$D$39:$D$782,СВЦЭМ!$A$39:$A$782,$A172,СВЦЭМ!$B$39:$B$782,G$155)+'СЕТ СН'!$I$14+СВЦЭМ!$D$10+'СЕТ СН'!$I$6-'СЕТ СН'!$I$26</f>
        <v>2857.9949142399996</v>
      </c>
      <c r="H172" s="36">
        <f>SUMIFS(СВЦЭМ!$D$39:$D$782,СВЦЭМ!$A$39:$A$782,$A172,СВЦЭМ!$B$39:$B$782,H$155)+'СЕТ СН'!$I$14+СВЦЭМ!$D$10+'СЕТ СН'!$I$6-'СЕТ СН'!$I$26</f>
        <v>2761.1289326499996</v>
      </c>
      <c r="I172" s="36">
        <f>SUMIFS(СВЦЭМ!$D$39:$D$782,СВЦЭМ!$A$39:$A$782,$A172,СВЦЭМ!$B$39:$B$782,I$155)+'СЕТ СН'!$I$14+СВЦЭМ!$D$10+'СЕТ СН'!$I$6-'СЕТ СН'!$I$26</f>
        <v>2626.62120452</v>
      </c>
      <c r="J172" s="36">
        <f>SUMIFS(СВЦЭМ!$D$39:$D$782,СВЦЭМ!$A$39:$A$782,$A172,СВЦЭМ!$B$39:$B$782,J$155)+'СЕТ СН'!$I$14+СВЦЭМ!$D$10+'СЕТ СН'!$I$6-'СЕТ СН'!$I$26</f>
        <v>2582.6747698999998</v>
      </c>
      <c r="K172" s="36">
        <f>SUMIFS(СВЦЭМ!$D$39:$D$782,СВЦЭМ!$A$39:$A$782,$A172,СВЦЭМ!$B$39:$B$782,K$155)+'СЕТ СН'!$I$14+СВЦЭМ!$D$10+'СЕТ СН'!$I$6-'СЕТ СН'!$I$26</f>
        <v>2576.3702730099999</v>
      </c>
      <c r="L172" s="36">
        <f>SUMIFS(СВЦЭМ!$D$39:$D$782,СВЦЭМ!$A$39:$A$782,$A172,СВЦЭМ!$B$39:$B$782,L$155)+'СЕТ СН'!$I$14+СВЦЭМ!$D$10+'СЕТ СН'!$I$6-'СЕТ СН'!$I$26</f>
        <v>2562.6030073699999</v>
      </c>
      <c r="M172" s="36">
        <f>SUMIFS(СВЦЭМ!$D$39:$D$782,СВЦЭМ!$A$39:$A$782,$A172,СВЦЭМ!$B$39:$B$782,M$155)+'СЕТ СН'!$I$14+СВЦЭМ!$D$10+'СЕТ СН'!$I$6-'СЕТ СН'!$I$26</f>
        <v>2566.0398535899999</v>
      </c>
      <c r="N172" s="36">
        <f>SUMIFS(СВЦЭМ!$D$39:$D$782,СВЦЭМ!$A$39:$A$782,$A172,СВЦЭМ!$B$39:$B$782,N$155)+'СЕТ СН'!$I$14+СВЦЭМ!$D$10+'СЕТ СН'!$I$6-'СЕТ СН'!$I$26</f>
        <v>2582.61647563</v>
      </c>
      <c r="O172" s="36">
        <f>SUMIFS(СВЦЭМ!$D$39:$D$782,СВЦЭМ!$A$39:$A$782,$A172,СВЦЭМ!$B$39:$B$782,O$155)+'СЕТ СН'!$I$14+СВЦЭМ!$D$10+'СЕТ СН'!$I$6-'СЕТ СН'!$I$26</f>
        <v>2590.3319737799998</v>
      </c>
      <c r="P172" s="36">
        <f>SUMIFS(СВЦЭМ!$D$39:$D$782,СВЦЭМ!$A$39:$A$782,$A172,СВЦЭМ!$B$39:$B$782,P$155)+'СЕТ СН'!$I$14+СВЦЭМ!$D$10+'СЕТ СН'!$I$6-'СЕТ СН'!$I$26</f>
        <v>2596.6153561900001</v>
      </c>
      <c r="Q172" s="36">
        <f>SUMIFS(СВЦЭМ!$D$39:$D$782,СВЦЭМ!$A$39:$A$782,$A172,СВЦЭМ!$B$39:$B$782,Q$155)+'СЕТ СН'!$I$14+СВЦЭМ!$D$10+'СЕТ СН'!$I$6-'СЕТ СН'!$I$26</f>
        <v>2641.9109194299999</v>
      </c>
      <c r="R172" s="36">
        <f>SUMIFS(СВЦЭМ!$D$39:$D$782,СВЦЭМ!$A$39:$A$782,$A172,СВЦЭМ!$B$39:$B$782,R$155)+'СЕТ СН'!$I$14+СВЦЭМ!$D$10+'СЕТ СН'!$I$6-'СЕТ СН'!$I$26</f>
        <v>2616.9880017199998</v>
      </c>
      <c r="S172" s="36">
        <f>SUMIFS(СВЦЭМ!$D$39:$D$782,СВЦЭМ!$A$39:$A$782,$A172,СВЦЭМ!$B$39:$B$782,S$155)+'СЕТ СН'!$I$14+СВЦЭМ!$D$10+'СЕТ СН'!$I$6-'СЕТ СН'!$I$26</f>
        <v>2620.1263567599999</v>
      </c>
      <c r="T172" s="36">
        <f>SUMIFS(СВЦЭМ!$D$39:$D$782,СВЦЭМ!$A$39:$A$782,$A172,СВЦЭМ!$B$39:$B$782,T$155)+'СЕТ СН'!$I$14+СВЦЭМ!$D$10+'СЕТ СН'!$I$6-'СЕТ СН'!$I$26</f>
        <v>2531.3007731600001</v>
      </c>
      <c r="U172" s="36">
        <f>SUMIFS(СВЦЭМ!$D$39:$D$782,СВЦЭМ!$A$39:$A$782,$A172,СВЦЭМ!$B$39:$B$782,U$155)+'СЕТ СН'!$I$14+СВЦЭМ!$D$10+'СЕТ СН'!$I$6-'СЕТ СН'!$I$26</f>
        <v>2498.5915826800001</v>
      </c>
      <c r="V172" s="36">
        <f>SUMIFS(СВЦЭМ!$D$39:$D$782,СВЦЭМ!$A$39:$A$782,$A172,СВЦЭМ!$B$39:$B$782,V$155)+'СЕТ СН'!$I$14+СВЦЭМ!$D$10+'СЕТ СН'!$I$6-'СЕТ СН'!$I$26</f>
        <v>2502.8249314099999</v>
      </c>
      <c r="W172" s="36">
        <f>SUMIFS(СВЦЭМ!$D$39:$D$782,СВЦЭМ!$A$39:$A$782,$A172,СВЦЭМ!$B$39:$B$782,W$155)+'СЕТ СН'!$I$14+СВЦЭМ!$D$10+'СЕТ СН'!$I$6-'СЕТ СН'!$I$26</f>
        <v>2533.9746124100002</v>
      </c>
      <c r="X172" s="36">
        <f>SUMIFS(СВЦЭМ!$D$39:$D$782,СВЦЭМ!$A$39:$A$782,$A172,СВЦЭМ!$B$39:$B$782,X$155)+'СЕТ СН'!$I$14+СВЦЭМ!$D$10+'СЕТ СН'!$I$6-'СЕТ СН'!$I$26</f>
        <v>2591.3769139599999</v>
      </c>
      <c r="Y172" s="36">
        <f>SUMIFS(СВЦЭМ!$D$39:$D$782,СВЦЭМ!$A$39:$A$782,$A172,СВЦЭМ!$B$39:$B$782,Y$155)+'СЕТ СН'!$I$14+СВЦЭМ!$D$10+'СЕТ СН'!$I$6-'СЕТ СН'!$I$26</f>
        <v>2623.3029982899998</v>
      </c>
    </row>
    <row r="173" spans="1:25" ht="15.75" x14ac:dyDescent="0.2">
      <c r="A173" s="35">
        <f t="shared" si="4"/>
        <v>45583</v>
      </c>
      <c r="B173" s="36">
        <f>SUMIFS(СВЦЭМ!$D$39:$D$782,СВЦЭМ!$A$39:$A$782,$A173,СВЦЭМ!$B$39:$B$782,B$155)+'СЕТ СН'!$I$14+СВЦЭМ!$D$10+'СЕТ СН'!$I$6-'СЕТ СН'!$I$26</f>
        <v>2671.7843048999998</v>
      </c>
      <c r="C173" s="36">
        <f>SUMIFS(СВЦЭМ!$D$39:$D$782,СВЦЭМ!$A$39:$A$782,$A173,СВЦЭМ!$B$39:$B$782,C$155)+'СЕТ СН'!$I$14+СВЦЭМ!$D$10+'СЕТ СН'!$I$6-'СЕТ СН'!$I$26</f>
        <v>2761.6621146699999</v>
      </c>
      <c r="D173" s="36">
        <f>SUMIFS(СВЦЭМ!$D$39:$D$782,СВЦЭМ!$A$39:$A$782,$A173,СВЦЭМ!$B$39:$B$782,D$155)+'СЕТ СН'!$I$14+СВЦЭМ!$D$10+'СЕТ СН'!$I$6-'СЕТ СН'!$I$26</f>
        <v>2819.8189905999998</v>
      </c>
      <c r="E173" s="36">
        <f>SUMIFS(СВЦЭМ!$D$39:$D$782,СВЦЭМ!$A$39:$A$782,$A173,СВЦЭМ!$B$39:$B$782,E$155)+'СЕТ СН'!$I$14+СВЦЭМ!$D$10+'СЕТ СН'!$I$6-'СЕТ СН'!$I$26</f>
        <v>2905.9724103299995</v>
      </c>
      <c r="F173" s="36">
        <f>SUMIFS(СВЦЭМ!$D$39:$D$782,СВЦЭМ!$A$39:$A$782,$A173,СВЦЭМ!$B$39:$B$782,F$155)+'СЕТ СН'!$I$14+СВЦЭМ!$D$10+'СЕТ СН'!$I$6-'СЕТ СН'!$I$26</f>
        <v>2845.8734287699995</v>
      </c>
      <c r="G173" s="36">
        <f>SUMIFS(СВЦЭМ!$D$39:$D$782,СВЦЭМ!$A$39:$A$782,$A173,СВЦЭМ!$B$39:$B$782,G$155)+'СЕТ СН'!$I$14+СВЦЭМ!$D$10+'СЕТ СН'!$I$6-'СЕТ СН'!$I$26</f>
        <v>2803.9661487999997</v>
      </c>
      <c r="H173" s="36">
        <f>SUMIFS(СВЦЭМ!$D$39:$D$782,СВЦЭМ!$A$39:$A$782,$A173,СВЦЭМ!$B$39:$B$782,H$155)+'СЕТ СН'!$I$14+СВЦЭМ!$D$10+'СЕТ СН'!$I$6-'СЕТ СН'!$I$26</f>
        <v>2679.4080225299999</v>
      </c>
      <c r="I173" s="36">
        <f>SUMIFS(СВЦЭМ!$D$39:$D$782,СВЦЭМ!$A$39:$A$782,$A173,СВЦЭМ!$B$39:$B$782,I$155)+'СЕТ СН'!$I$14+СВЦЭМ!$D$10+'СЕТ СН'!$I$6-'СЕТ СН'!$I$26</f>
        <v>2592.7453858200001</v>
      </c>
      <c r="J173" s="36">
        <f>SUMIFS(СВЦЭМ!$D$39:$D$782,СВЦЭМ!$A$39:$A$782,$A173,СВЦЭМ!$B$39:$B$782,J$155)+'СЕТ СН'!$I$14+СВЦЭМ!$D$10+'СЕТ СН'!$I$6-'СЕТ СН'!$I$26</f>
        <v>2549.2803123899998</v>
      </c>
      <c r="K173" s="36">
        <f>SUMIFS(СВЦЭМ!$D$39:$D$782,СВЦЭМ!$A$39:$A$782,$A173,СВЦЭМ!$B$39:$B$782,K$155)+'СЕТ СН'!$I$14+СВЦЭМ!$D$10+'СЕТ СН'!$I$6-'СЕТ СН'!$I$26</f>
        <v>2591.5878326100001</v>
      </c>
      <c r="L173" s="36">
        <f>SUMIFS(СВЦЭМ!$D$39:$D$782,СВЦЭМ!$A$39:$A$782,$A173,СВЦЭМ!$B$39:$B$782,L$155)+'СЕТ СН'!$I$14+СВЦЭМ!$D$10+'СЕТ СН'!$I$6-'СЕТ СН'!$I$26</f>
        <v>2587.1151638599999</v>
      </c>
      <c r="M173" s="36">
        <f>SUMIFS(СВЦЭМ!$D$39:$D$782,СВЦЭМ!$A$39:$A$782,$A173,СВЦЭМ!$B$39:$B$782,M$155)+'СЕТ СН'!$I$14+СВЦЭМ!$D$10+'СЕТ СН'!$I$6-'СЕТ СН'!$I$26</f>
        <v>2591.4455604</v>
      </c>
      <c r="N173" s="36">
        <f>SUMIFS(СВЦЭМ!$D$39:$D$782,СВЦЭМ!$A$39:$A$782,$A173,СВЦЭМ!$B$39:$B$782,N$155)+'СЕТ СН'!$I$14+СВЦЭМ!$D$10+'СЕТ СН'!$I$6-'СЕТ СН'!$I$26</f>
        <v>2611.6174849399999</v>
      </c>
      <c r="O173" s="36">
        <f>SUMIFS(СВЦЭМ!$D$39:$D$782,СВЦЭМ!$A$39:$A$782,$A173,СВЦЭМ!$B$39:$B$782,O$155)+'СЕТ СН'!$I$14+СВЦЭМ!$D$10+'СЕТ СН'!$I$6-'СЕТ СН'!$I$26</f>
        <v>2598.4081467400001</v>
      </c>
      <c r="P173" s="36">
        <f>SUMIFS(СВЦЭМ!$D$39:$D$782,СВЦЭМ!$A$39:$A$782,$A173,СВЦЭМ!$B$39:$B$782,P$155)+'СЕТ СН'!$I$14+СВЦЭМ!$D$10+'СЕТ СН'!$I$6-'СЕТ СН'!$I$26</f>
        <v>2604.5297829199999</v>
      </c>
      <c r="Q173" s="36">
        <f>SUMIFS(СВЦЭМ!$D$39:$D$782,СВЦЭМ!$A$39:$A$782,$A173,СВЦЭМ!$B$39:$B$782,Q$155)+'СЕТ СН'!$I$14+СВЦЭМ!$D$10+'СЕТ СН'!$I$6-'СЕТ СН'!$I$26</f>
        <v>2626.5797298500001</v>
      </c>
      <c r="R173" s="36">
        <f>SUMIFS(СВЦЭМ!$D$39:$D$782,СВЦЭМ!$A$39:$A$782,$A173,СВЦЭМ!$B$39:$B$782,R$155)+'СЕТ СН'!$I$14+СВЦЭМ!$D$10+'СЕТ СН'!$I$6-'СЕТ СН'!$I$26</f>
        <v>2609.7162224499998</v>
      </c>
      <c r="S173" s="36">
        <f>SUMIFS(СВЦЭМ!$D$39:$D$782,СВЦЭМ!$A$39:$A$782,$A173,СВЦЭМ!$B$39:$B$782,S$155)+'СЕТ СН'!$I$14+СВЦЭМ!$D$10+'СЕТ СН'!$I$6-'СЕТ СН'!$I$26</f>
        <v>2586.7771280000002</v>
      </c>
      <c r="T173" s="36">
        <f>SUMIFS(СВЦЭМ!$D$39:$D$782,СВЦЭМ!$A$39:$A$782,$A173,СВЦЭМ!$B$39:$B$782,T$155)+'СЕТ СН'!$I$14+СВЦЭМ!$D$10+'СЕТ СН'!$I$6-'СЕТ СН'!$I$26</f>
        <v>2544.0952917099999</v>
      </c>
      <c r="U173" s="36">
        <f>SUMIFS(СВЦЭМ!$D$39:$D$782,СВЦЭМ!$A$39:$A$782,$A173,СВЦЭМ!$B$39:$B$782,U$155)+'СЕТ СН'!$I$14+СВЦЭМ!$D$10+'СЕТ СН'!$I$6-'СЕТ СН'!$I$26</f>
        <v>2524.7005074499998</v>
      </c>
      <c r="V173" s="36">
        <f>SUMIFS(СВЦЭМ!$D$39:$D$782,СВЦЭМ!$A$39:$A$782,$A173,СВЦЭМ!$B$39:$B$782,V$155)+'СЕТ СН'!$I$14+СВЦЭМ!$D$10+'СЕТ СН'!$I$6-'СЕТ СН'!$I$26</f>
        <v>2542.1390202699999</v>
      </c>
      <c r="W173" s="36">
        <f>SUMIFS(СВЦЭМ!$D$39:$D$782,СВЦЭМ!$A$39:$A$782,$A173,СВЦЭМ!$B$39:$B$782,W$155)+'СЕТ СН'!$I$14+СВЦЭМ!$D$10+'СЕТ СН'!$I$6-'СЕТ СН'!$I$26</f>
        <v>2568.8577249999998</v>
      </c>
      <c r="X173" s="36">
        <f>SUMIFS(СВЦЭМ!$D$39:$D$782,СВЦЭМ!$A$39:$A$782,$A173,СВЦЭМ!$B$39:$B$782,X$155)+'СЕТ СН'!$I$14+СВЦЭМ!$D$10+'СЕТ СН'!$I$6-'СЕТ СН'!$I$26</f>
        <v>2629.06693537</v>
      </c>
      <c r="Y173" s="36">
        <f>SUMIFS(СВЦЭМ!$D$39:$D$782,СВЦЭМ!$A$39:$A$782,$A173,СВЦЭМ!$B$39:$B$782,Y$155)+'СЕТ СН'!$I$14+СВЦЭМ!$D$10+'СЕТ СН'!$I$6-'СЕТ СН'!$I$26</f>
        <v>2712.5617395099998</v>
      </c>
    </row>
    <row r="174" spans="1:25" ht="15.75" x14ac:dyDescent="0.2">
      <c r="A174" s="35">
        <f t="shared" si="4"/>
        <v>45584</v>
      </c>
      <c r="B174" s="36">
        <f>SUMIFS(СВЦЭМ!$D$39:$D$782,СВЦЭМ!$A$39:$A$782,$A174,СВЦЭМ!$B$39:$B$782,B$155)+'СЕТ СН'!$I$14+СВЦЭМ!$D$10+'СЕТ СН'!$I$6-'СЕТ СН'!$I$26</f>
        <v>2647.2319812699998</v>
      </c>
      <c r="C174" s="36">
        <f>SUMIFS(СВЦЭМ!$D$39:$D$782,СВЦЭМ!$A$39:$A$782,$A174,СВЦЭМ!$B$39:$B$782,C$155)+'СЕТ СН'!$I$14+СВЦЭМ!$D$10+'СЕТ СН'!$I$6-'СЕТ СН'!$I$26</f>
        <v>2698.4443446400001</v>
      </c>
      <c r="D174" s="36">
        <f>SUMIFS(СВЦЭМ!$D$39:$D$782,СВЦЭМ!$A$39:$A$782,$A174,СВЦЭМ!$B$39:$B$782,D$155)+'СЕТ СН'!$I$14+СВЦЭМ!$D$10+'СЕТ СН'!$I$6-'СЕТ СН'!$I$26</f>
        <v>2773.9064824799998</v>
      </c>
      <c r="E174" s="36">
        <f>SUMIFS(СВЦЭМ!$D$39:$D$782,СВЦЭМ!$A$39:$A$782,$A174,СВЦЭМ!$B$39:$B$782,E$155)+'СЕТ СН'!$I$14+СВЦЭМ!$D$10+'СЕТ СН'!$I$6-'СЕТ СН'!$I$26</f>
        <v>2781.5406110999993</v>
      </c>
      <c r="F174" s="36">
        <f>SUMIFS(СВЦЭМ!$D$39:$D$782,СВЦЭМ!$A$39:$A$782,$A174,СВЦЭМ!$B$39:$B$782,F$155)+'СЕТ СН'!$I$14+СВЦЭМ!$D$10+'СЕТ СН'!$I$6-'СЕТ СН'!$I$26</f>
        <v>2789.1347013299996</v>
      </c>
      <c r="G174" s="36">
        <f>SUMIFS(СВЦЭМ!$D$39:$D$782,СВЦЭМ!$A$39:$A$782,$A174,СВЦЭМ!$B$39:$B$782,G$155)+'СЕТ СН'!$I$14+СВЦЭМ!$D$10+'СЕТ СН'!$I$6-'СЕТ СН'!$I$26</f>
        <v>2784.6798261099993</v>
      </c>
      <c r="H174" s="36">
        <f>SUMIFS(СВЦЭМ!$D$39:$D$782,СВЦЭМ!$A$39:$A$782,$A174,СВЦЭМ!$B$39:$B$782,H$155)+'СЕТ СН'!$I$14+СВЦЭМ!$D$10+'СЕТ СН'!$I$6-'СЕТ СН'!$I$26</f>
        <v>2757.6507265199998</v>
      </c>
      <c r="I174" s="36">
        <f>SUMIFS(СВЦЭМ!$D$39:$D$782,СВЦЭМ!$A$39:$A$782,$A174,СВЦЭМ!$B$39:$B$782,I$155)+'СЕТ СН'!$I$14+СВЦЭМ!$D$10+'СЕТ СН'!$I$6-'СЕТ СН'!$I$26</f>
        <v>2773.4928734199993</v>
      </c>
      <c r="J174" s="36">
        <f>SUMIFS(СВЦЭМ!$D$39:$D$782,СВЦЭМ!$A$39:$A$782,$A174,СВЦЭМ!$B$39:$B$782,J$155)+'СЕТ СН'!$I$14+СВЦЭМ!$D$10+'СЕТ СН'!$I$6-'СЕТ СН'!$I$26</f>
        <v>2665.4257288099998</v>
      </c>
      <c r="K174" s="36">
        <f>SUMIFS(СВЦЭМ!$D$39:$D$782,СВЦЭМ!$A$39:$A$782,$A174,СВЦЭМ!$B$39:$B$782,K$155)+'СЕТ СН'!$I$14+СВЦЭМ!$D$10+'СЕТ СН'!$I$6-'СЕТ СН'!$I$26</f>
        <v>2564.35944393</v>
      </c>
      <c r="L174" s="36">
        <f>SUMIFS(СВЦЭМ!$D$39:$D$782,СВЦЭМ!$A$39:$A$782,$A174,СВЦЭМ!$B$39:$B$782,L$155)+'СЕТ СН'!$I$14+СВЦЭМ!$D$10+'СЕТ СН'!$I$6-'СЕТ СН'!$I$26</f>
        <v>2525.4919323999998</v>
      </c>
      <c r="M174" s="36">
        <f>SUMIFS(СВЦЭМ!$D$39:$D$782,СВЦЭМ!$A$39:$A$782,$A174,СВЦЭМ!$B$39:$B$782,M$155)+'СЕТ СН'!$I$14+СВЦЭМ!$D$10+'СЕТ СН'!$I$6-'СЕТ СН'!$I$26</f>
        <v>2541.5940432299999</v>
      </c>
      <c r="N174" s="36">
        <f>SUMIFS(СВЦЭМ!$D$39:$D$782,СВЦЭМ!$A$39:$A$782,$A174,СВЦЭМ!$B$39:$B$782,N$155)+'СЕТ СН'!$I$14+СВЦЭМ!$D$10+'СЕТ СН'!$I$6-'СЕТ СН'!$I$26</f>
        <v>2560.5050460799998</v>
      </c>
      <c r="O174" s="36">
        <f>SUMIFS(СВЦЭМ!$D$39:$D$782,СВЦЭМ!$A$39:$A$782,$A174,СВЦЭМ!$B$39:$B$782,O$155)+'СЕТ СН'!$I$14+СВЦЭМ!$D$10+'СЕТ СН'!$I$6-'СЕТ СН'!$I$26</f>
        <v>2574.1256568099998</v>
      </c>
      <c r="P174" s="36">
        <f>SUMIFS(СВЦЭМ!$D$39:$D$782,СВЦЭМ!$A$39:$A$782,$A174,СВЦЭМ!$B$39:$B$782,P$155)+'СЕТ СН'!$I$14+СВЦЭМ!$D$10+'СЕТ СН'!$I$6-'СЕТ СН'!$I$26</f>
        <v>2597.9691803699998</v>
      </c>
      <c r="Q174" s="36">
        <f>SUMIFS(СВЦЭМ!$D$39:$D$782,СВЦЭМ!$A$39:$A$782,$A174,СВЦЭМ!$B$39:$B$782,Q$155)+'СЕТ СН'!$I$14+СВЦЭМ!$D$10+'СЕТ СН'!$I$6-'СЕТ СН'!$I$26</f>
        <v>2603.41520808</v>
      </c>
      <c r="R174" s="36">
        <f>SUMIFS(СВЦЭМ!$D$39:$D$782,СВЦЭМ!$A$39:$A$782,$A174,СВЦЭМ!$B$39:$B$782,R$155)+'СЕТ СН'!$I$14+СВЦЭМ!$D$10+'СЕТ СН'!$I$6-'СЕТ СН'!$I$26</f>
        <v>2609.5612725199999</v>
      </c>
      <c r="S174" s="36">
        <f>SUMIFS(СВЦЭМ!$D$39:$D$782,СВЦЭМ!$A$39:$A$782,$A174,СВЦЭМ!$B$39:$B$782,S$155)+'СЕТ СН'!$I$14+СВЦЭМ!$D$10+'СЕТ СН'!$I$6-'СЕТ СН'!$I$26</f>
        <v>2599.7607358400001</v>
      </c>
      <c r="T174" s="36">
        <f>SUMIFS(СВЦЭМ!$D$39:$D$782,СВЦЭМ!$A$39:$A$782,$A174,СВЦЭМ!$B$39:$B$782,T$155)+'СЕТ СН'!$I$14+СВЦЭМ!$D$10+'СЕТ СН'!$I$6-'СЕТ СН'!$I$26</f>
        <v>2526.6662347900001</v>
      </c>
      <c r="U174" s="36">
        <f>SUMIFS(СВЦЭМ!$D$39:$D$782,СВЦЭМ!$A$39:$A$782,$A174,СВЦЭМ!$B$39:$B$782,U$155)+'СЕТ СН'!$I$14+СВЦЭМ!$D$10+'СЕТ СН'!$I$6-'СЕТ СН'!$I$26</f>
        <v>2501.0998308899998</v>
      </c>
      <c r="V174" s="36">
        <f>SUMIFS(СВЦЭМ!$D$39:$D$782,СВЦЭМ!$A$39:$A$782,$A174,СВЦЭМ!$B$39:$B$782,V$155)+'СЕТ СН'!$I$14+СВЦЭМ!$D$10+'СЕТ СН'!$I$6-'СЕТ СН'!$I$26</f>
        <v>2512.8946063499998</v>
      </c>
      <c r="W174" s="36">
        <f>SUMIFS(СВЦЭМ!$D$39:$D$782,СВЦЭМ!$A$39:$A$782,$A174,СВЦЭМ!$B$39:$B$782,W$155)+'СЕТ СН'!$I$14+СВЦЭМ!$D$10+'СЕТ СН'!$I$6-'СЕТ СН'!$I$26</f>
        <v>2530.6460427399998</v>
      </c>
      <c r="X174" s="36">
        <f>SUMIFS(СВЦЭМ!$D$39:$D$782,СВЦЭМ!$A$39:$A$782,$A174,СВЦЭМ!$B$39:$B$782,X$155)+'СЕТ СН'!$I$14+СВЦЭМ!$D$10+'СЕТ СН'!$I$6-'СЕТ СН'!$I$26</f>
        <v>2590.2749297400001</v>
      </c>
      <c r="Y174" s="36">
        <f>SUMIFS(СВЦЭМ!$D$39:$D$782,СВЦЭМ!$A$39:$A$782,$A174,СВЦЭМ!$B$39:$B$782,Y$155)+'СЕТ СН'!$I$14+СВЦЭМ!$D$10+'СЕТ СН'!$I$6-'СЕТ СН'!$I$26</f>
        <v>2624.09445547</v>
      </c>
    </row>
    <row r="175" spans="1:25" ht="15.75" x14ac:dyDescent="0.2">
      <c r="A175" s="35">
        <f t="shared" si="4"/>
        <v>45585</v>
      </c>
      <c r="B175" s="36">
        <f>SUMIFS(СВЦЭМ!$D$39:$D$782,СВЦЭМ!$A$39:$A$782,$A175,СВЦЭМ!$B$39:$B$782,B$155)+'СЕТ СН'!$I$14+СВЦЭМ!$D$10+'СЕТ СН'!$I$6-'СЕТ СН'!$I$26</f>
        <v>2698.5773426599999</v>
      </c>
      <c r="C175" s="36">
        <f>SUMIFS(СВЦЭМ!$D$39:$D$782,СВЦЭМ!$A$39:$A$782,$A175,СВЦЭМ!$B$39:$B$782,C$155)+'СЕТ СН'!$I$14+СВЦЭМ!$D$10+'СЕТ СН'!$I$6-'СЕТ СН'!$I$26</f>
        <v>2765.0480056699998</v>
      </c>
      <c r="D175" s="36">
        <f>SUMIFS(СВЦЭМ!$D$39:$D$782,СВЦЭМ!$A$39:$A$782,$A175,СВЦЭМ!$B$39:$B$782,D$155)+'СЕТ СН'!$I$14+СВЦЭМ!$D$10+'СЕТ СН'!$I$6-'СЕТ СН'!$I$26</f>
        <v>2797.9301764399997</v>
      </c>
      <c r="E175" s="36">
        <f>SUMIFS(СВЦЭМ!$D$39:$D$782,СВЦЭМ!$A$39:$A$782,$A175,СВЦЭМ!$B$39:$B$782,E$155)+'СЕТ СН'!$I$14+СВЦЭМ!$D$10+'СЕТ СН'!$I$6-'СЕТ СН'!$I$26</f>
        <v>2821.2624514099998</v>
      </c>
      <c r="F175" s="36">
        <f>SUMIFS(СВЦЭМ!$D$39:$D$782,СВЦЭМ!$A$39:$A$782,$A175,СВЦЭМ!$B$39:$B$782,F$155)+'СЕТ СН'!$I$14+СВЦЭМ!$D$10+'СЕТ СН'!$I$6-'СЕТ СН'!$I$26</f>
        <v>2823.0588789299995</v>
      </c>
      <c r="G175" s="36">
        <f>SUMIFS(СВЦЭМ!$D$39:$D$782,СВЦЭМ!$A$39:$A$782,$A175,СВЦЭМ!$B$39:$B$782,G$155)+'СЕТ СН'!$I$14+СВЦЭМ!$D$10+'СЕТ СН'!$I$6-'СЕТ СН'!$I$26</f>
        <v>2804.0836070799996</v>
      </c>
      <c r="H175" s="36">
        <f>SUMIFS(СВЦЭМ!$D$39:$D$782,СВЦЭМ!$A$39:$A$782,$A175,СВЦЭМ!$B$39:$B$782,H$155)+'СЕТ СН'!$I$14+СВЦЭМ!$D$10+'СЕТ СН'!$I$6-'СЕТ СН'!$I$26</f>
        <v>2780.0719594499997</v>
      </c>
      <c r="I175" s="36">
        <f>SUMIFS(СВЦЭМ!$D$39:$D$782,СВЦЭМ!$A$39:$A$782,$A175,СВЦЭМ!$B$39:$B$782,I$155)+'СЕТ СН'!$I$14+СВЦЭМ!$D$10+'СЕТ СН'!$I$6-'СЕТ СН'!$I$26</f>
        <v>2736.7972771999998</v>
      </c>
      <c r="J175" s="36">
        <f>SUMIFS(СВЦЭМ!$D$39:$D$782,СВЦЭМ!$A$39:$A$782,$A175,СВЦЭМ!$B$39:$B$782,J$155)+'СЕТ СН'!$I$14+СВЦЭМ!$D$10+'СЕТ СН'!$I$6-'СЕТ СН'!$I$26</f>
        <v>2647.52716375</v>
      </c>
      <c r="K175" s="36">
        <f>SUMIFS(СВЦЭМ!$D$39:$D$782,СВЦЭМ!$A$39:$A$782,$A175,СВЦЭМ!$B$39:$B$782,K$155)+'СЕТ СН'!$I$14+СВЦЭМ!$D$10+'СЕТ СН'!$I$6-'СЕТ СН'!$I$26</f>
        <v>2580.7248305499998</v>
      </c>
      <c r="L175" s="36">
        <f>SUMIFS(СВЦЭМ!$D$39:$D$782,СВЦЭМ!$A$39:$A$782,$A175,СВЦЭМ!$B$39:$B$782,L$155)+'СЕТ СН'!$I$14+СВЦЭМ!$D$10+'СЕТ СН'!$I$6-'СЕТ СН'!$I$26</f>
        <v>2573.7479414999998</v>
      </c>
      <c r="M175" s="36">
        <f>SUMIFS(СВЦЭМ!$D$39:$D$782,СВЦЭМ!$A$39:$A$782,$A175,СВЦЭМ!$B$39:$B$782,M$155)+'СЕТ СН'!$I$14+СВЦЭМ!$D$10+'СЕТ СН'!$I$6-'СЕТ СН'!$I$26</f>
        <v>2576.57333862</v>
      </c>
      <c r="N175" s="36">
        <f>SUMIFS(СВЦЭМ!$D$39:$D$782,СВЦЭМ!$A$39:$A$782,$A175,СВЦЭМ!$B$39:$B$782,N$155)+'СЕТ СН'!$I$14+СВЦЭМ!$D$10+'СЕТ СН'!$I$6-'СЕТ СН'!$I$26</f>
        <v>2596.97568267</v>
      </c>
      <c r="O175" s="36">
        <f>SUMIFS(СВЦЭМ!$D$39:$D$782,СВЦЭМ!$A$39:$A$782,$A175,СВЦЭМ!$B$39:$B$782,O$155)+'СЕТ СН'!$I$14+СВЦЭМ!$D$10+'СЕТ СН'!$I$6-'СЕТ СН'!$I$26</f>
        <v>2621.5132363799999</v>
      </c>
      <c r="P175" s="36">
        <f>SUMIFS(СВЦЭМ!$D$39:$D$782,СВЦЭМ!$A$39:$A$782,$A175,СВЦЭМ!$B$39:$B$782,P$155)+'СЕТ СН'!$I$14+СВЦЭМ!$D$10+'СЕТ СН'!$I$6-'СЕТ СН'!$I$26</f>
        <v>2638.0888814899999</v>
      </c>
      <c r="Q175" s="36">
        <f>SUMIFS(СВЦЭМ!$D$39:$D$782,СВЦЭМ!$A$39:$A$782,$A175,СВЦЭМ!$B$39:$B$782,Q$155)+'СЕТ СН'!$I$14+СВЦЭМ!$D$10+'СЕТ СН'!$I$6-'СЕТ СН'!$I$26</f>
        <v>2632.9295277199999</v>
      </c>
      <c r="R175" s="36">
        <f>SUMIFS(СВЦЭМ!$D$39:$D$782,СВЦЭМ!$A$39:$A$782,$A175,СВЦЭМ!$B$39:$B$782,R$155)+'СЕТ СН'!$I$14+СВЦЭМ!$D$10+'СЕТ СН'!$I$6-'СЕТ СН'!$I$26</f>
        <v>2620.0634897999998</v>
      </c>
      <c r="S175" s="36">
        <f>SUMIFS(СВЦЭМ!$D$39:$D$782,СВЦЭМ!$A$39:$A$782,$A175,СВЦЭМ!$B$39:$B$782,S$155)+'СЕТ СН'!$I$14+СВЦЭМ!$D$10+'СЕТ СН'!$I$6-'СЕТ СН'!$I$26</f>
        <v>2576.7408057399998</v>
      </c>
      <c r="T175" s="36">
        <f>SUMIFS(СВЦЭМ!$D$39:$D$782,СВЦЭМ!$A$39:$A$782,$A175,СВЦЭМ!$B$39:$B$782,T$155)+'СЕТ СН'!$I$14+СВЦЭМ!$D$10+'СЕТ СН'!$I$6-'СЕТ СН'!$I$26</f>
        <v>2507.2328756000002</v>
      </c>
      <c r="U175" s="36">
        <f>SUMIFS(СВЦЭМ!$D$39:$D$782,СВЦЭМ!$A$39:$A$782,$A175,СВЦЭМ!$B$39:$B$782,U$155)+'СЕТ СН'!$I$14+СВЦЭМ!$D$10+'СЕТ СН'!$I$6-'СЕТ СН'!$I$26</f>
        <v>2455.10796742</v>
      </c>
      <c r="V175" s="36">
        <f>SUMIFS(СВЦЭМ!$D$39:$D$782,СВЦЭМ!$A$39:$A$782,$A175,СВЦЭМ!$B$39:$B$782,V$155)+'СЕТ СН'!$I$14+СВЦЭМ!$D$10+'СЕТ СН'!$I$6-'СЕТ СН'!$I$26</f>
        <v>2471.7124497099999</v>
      </c>
      <c r="W175" s="36">
        <f>SUMIFS(СВЦЭМ!$D$39:$D$782,СВЦЭМ!$A$39:$A$782,$A175,СВЦЭМ!$B$39:$B$782,W$155)+'СЕТ СН'!$I$14+СВЦЭМ!$D$10+'СЕТ СН'!$I$6-'СЕТ СН'!$I$26</f>
        <v>2517.8920200399998</v>
      </c>
      <c r="X175" s="36">
        <f>SUMIFS(СВЦЭМ!$D$39:$D$782,СВЦЭМ!$A$39:$A$782,$A175,СВЦЭМ!$B$39:$B$782,X$155)+'СЕТ СН'!$I$14+СВЦЭМ!$D$10+'СЕТ СН'!$I$6-'СЕТ СН'!$I$26</f>
        <v>2598.24613636</v>
      </c>
      <c r="Y175" s="36">
        <f>SUMIFS(СВЦЭМ!$D$39:$D$782,СВЦЭМ!$A$39:$A$782,$A175,СВЦЭМ!$B$39:$B$782,Y$155)+'СЕТ СН'!$I$14+СВЦЭМ!$D$10+'СЕТ СН'!$I$6-'СЕТ СН'!$I$26</f>
        <v>2662.25734354</v>
      </c>
    </row>
    <row r="176" spans="1:25" ht="15.75" x14ac:dyDescent="0.2">
      <c r="A176" s="35">
        <f t="shared" si="4"/>
        <v>45586</v>
      </c>
      <c r="B176" s="36">
        <f>SUMIFS(СВЦЭМ!$D$39:$D$782,СВЦЭМ!$A$39:$A$782,$A176,СВЦЭМ!$B$39:$B$782,B$155)+'СЕТ СН'!$I$14+СВЦЭМ!$D$10+'СЕТ СН'!$I$6-'СЕТ СН'!$I$26</f>
        <v>2771.8230356099994</v>
      </c>
      <c r="C176" s="36">
        <f>SUMIFS(СВЦЭМ!$D$39:$D$782,СВЦЭМ!$A$39:$A$782,$A176,СВЦЭМ!$B$39:$B$782,C$155)+'СЕТ СН'!$I$14+СВЦЭМ!$D$10+'СЕТ СН'!$I$6-'СЕТ СН'!$I$26</f>
        <v>2808.3291617199993</v>
      </c>
      <c r="D176" s="36">
        <f>SUMIFS(СВЦЭМ!$D$39:$D$782,СВЦЭМ!$A$39:$A$782,$A176,СВЦЭМ!$B$39:$B$782,D$155)+'СЕТ СН'!$I$14+СВЦЭМ!$D$10+'СЕТ СН'!$I$6-'СЕТ СН'!$I$26</f>
        <v>2829.4443533299996</v>
      </c>
      <c r="E176" s="36">
        <f>SUMIFS(СВЦЭМ!$D$39:$D$782,СВЦЭМ!$A$39:$A$782,$A176,СВЦЭМ!$B$39:$B$782,E$155)+'СЕТ СН'!$I$14+СВЦЭМ!$D$10+'СЕТ СН'!$I$6-'СЕТ СН'!$I$26</f>
        <v>2835.9819339599994</v>
      </c>
      <c r="F176" s="36">
        <f>SUMIFS(СВЦЭМ!$D$39:$D$782,СВЦЭМ!$A$39:$A$782,$A176,СВЦЭМ!$B$39:$B$782,F$155)+'СЕТ СН'!$I$14+СВЦЭМ!$D$10+'СЕТ СН'!$I$6-'СЕТ СН'!$I$26</f>
        <v>2842.1511724899997</v>
      </c>
      <c r="G176" s="36">
        <f>SUMIFS(СВЦЭМ!$D$39:$D$782,СВЦЭМ!$A$39:$A$782,$A176,СВЦЭМ!$B$39:$B$782,G$155)+'СЕТ СН'!$I$14+СВЦЭМ!$D$10+'СЕТ СН'!$I$6-'СЕТ СН'!$I$26</f>
        <v>2835.6844367899998</v>
      </c>
      <c r="H176" s="36">
        <f>SUMIFS(СВЦЭМ!$D$39:$D$782,СВЦЭМ!$A$39:$A$782,$A176,СВЦЭМ!$B$39:$B$782,H$155)+'СЕТ СН'!$I$14+СВЦЭМ!$D$10+'СЕТ СН'!$I$6-'СЕТ СН'!$I$26</f>
        <v>2739.9703518599999</v>
      </c>
      <c r="I176" s="36">
        <f>SUMIFS(СВЦЭМ!$D$39:$D$782,СВЦЭМ!$A$39:$A$782,$A176,СВЦЭМ!$B$39:$B$782,I$155)+'СЕТ СН'!$I$14+СВЦЭМ!$D$10+'СЕТ СН'!$I$6-'СЕТ СН'!$I$26</f>
        <v>2640.2889780300002</v>
      </c>
      <c r="J176" s="36">
        <f>SUMIFS(СВЦЭМ!$D$39:$D$782,СВЦЭМ!$A$39:$A$782,$A176,СВЦЭМ!$B$39:$B$782,J$155)+'СЕТ СН'!$I$14+СВЦЭМ!$D$10+'СЕТ СН'!$I$6-'СЕТ СН'!$I$26</f>
        <v>2587.3984397200002</v>
      </c>
      <c r="K176" s="36">
        <f>SUMIFS(СВЦЭМ!$D$39:$D$782,СВЦЭМ!$A$39:$A$782,$A176,СВЦЭМ!$B$39:$B$782,K$155)+'СЕТ СН'!$I$14+СВЦЭМ!$D$10+'СЕТ СН'!$I$6-'СЕТ СН'!$I$26</f>
        <v>2551.5761995399998</v>
      </c>
      <c r="L176" s="36">
        <f>SUMIFS(СВЦЭМ!$D$39:$D$782,СВЦЭМ!$A$39:$A$782,$A176,СВЦЭМ!$B$39:$B$782,L$155)+'СЕТ СН'!$I$14+СВЦЭМ!$D$10+'СЕТ СН'!$I$6-'СЕТ СН'!$I$26</f>
        <v>2581.0684339099998</v>
      </c>
      <c r="M176" s="36">
        <f>SUMIFS(СВЦЭМ!$D$39:$D$782,СВЦЭМ!$A$39:$A$782,$A176,СВЦЭМ!$B$39:$B$782,M$155)+'СЕТ СН'!$I$14+СВЦЭМ!$D$10+'СЕТ СН'!$I$6-'СЕТ СН'!$I$26</f>
        <v>2612.4129446799998</v>
      </c>
      <c r="N176" s="36">
        <f>SUMIFS(СВЦЭМ!$D$39:$D$782,СВЦЭМ!$A$39:$A$782,$A176,СВЦЭМ!$B$39:$B$782,N$155)+'СЕТ СН'!$I$14+СВЦЭМ!$D$10+'СЕТ СН'!$I$6-'СЕТ СН'!$I$26</f>
        <v>2662.47819235</v>
      </c>
      <c r="O176" s="36">
        <f>SUMIFS(СВЦЭМ!$D$39:$D$782,СВЦЭМ!$A$39:$A$782,$A176,СВЦЭМ!$B$39:$B$782,O$155)+'СЕТ СН'!$I$14+СВЦЭМ!$D$10+'СЕТ СН'!$I$6-'СЕТ СН'!$I$26</f>
        <v>2643.43109903</v>
      </c>
      <c r="P176" s="36">
        <f>SUMIFS(СВЦЭМ!$D$39:$D$782,СВЦЭМ!$A$39:$A$782,$A176,СВЦЭМ!$B$39:$B$782,P$155)+'СЕТ СН'!$I$14+СВЦЭМ!$D$10+'СЕТ СН'!$I$6-'СЕТ СН'!$I$26</f>
        <v>2655.1150049500002</v>
      </c>
      <c r="Q176" s="36">
        <f>SUMIFS(СВЦЭМ!$D$39:$D$782,СВЦЭМ!$A$39:$A$782,$A176,СВЦЭМ!$B$39:$B$782,Q$155)+'СЕТ СН'!$I$14+СВЦЭМ!$D$10+'СЕТ СН'!$I$6-'СЕТ СН'!$I$26</f>
        <v>2669.0030033899998</v>
      </c>
      <c r="R176" s="36">
        <f>SUMIFS(СВЦЭМ!$D$39:$D$782,СВЦЭМ!$A$39:$A$782,$A176,СВЦЭМ!$B$39:$B$782,R$155)+'СЕТ СН'!$I$14+СВЦЭМ!$D$10+'СЕТ СН'!$I$6-'СЕТ СН'!$I$26</f>
        <v>2675.1861230700001</v>
      </c>
      <c r="S176" s="36">
        <f>SUMIFS(СВЦЭМ!$D$39:$D$782,СВЦЭМ!$A$39:$A$782,$A176,СВЦЭМ!$B$39:$B$782,S$155)+'СЕТ СН'!$I$14+СВЦЭМ!$D$10+'СЕТ СН'!$I$6-'СЕТ СН'!$I$26</f>
        <v>2628.91475962</v>
      </c>
      <c r="T176" s="36">
        <f>SUMIFS(СВЦЭМ!$D$39:$D$782,СВЦЭМ!$A$39:$A$782,$A176,СВЦЭМ!$B$39:$B$782,T$155)+'СЕТ СН'!$I$14+СВЦЭМ!$D$10+'СЕТ СН'!$I$6-'СЕТ СН'!$I$26</f>
        <v>2536.8068435999999</v>
      </c>
      <c r="U176" s="36">
        <f>SUMIFS(СВЦЭМ!$D$39:$D$782,СВЦЭМ!$A$39:$A$782,$A176,СВЦЭМ!$B$39:$B$782,U$155)+'СЕТ СН'!$I$14+СВЦЭМ!$D$10+'СЕТ СН'!$I$6-'СЕТ СН'!$I$26</f>
        <v>2527.02313422</v>
      </c>
      <c r="V176" s="36">
        <f>SUMIFS(СВЦЭМ!$D$39:$D$782,СВЦЭМ!$A$39:$A$782,$A176,СВЦЭМ!$B$39:$B$782,V$155)+'СЕТ СН'!$I$14+СВЦЭМ!$D$10+'СЕТ СН'!$I$6-'СЕТ СН'!$I$26</f>
        <v>2541.1718690299999</v>
      </c>
      <c r="W176" s="36">
        <f>SUMIFS(СВЦЭМ!$D$39:$D$782,СВЦЭМ!$A$39:$A$782,$A176,СВЦЭМ!$B$39:$B$782,W$155)+'СЕТ СН'!$I$14+СВЦЭМ!$D$10+'СЕТ СН'!$I$6-'СЕТ СН'!$I$26</f>
        <v>2580.0620824500002</v>
      </c>
      <c r="X176" s="36">
        <f>SUMIFS(СВЦЭМ!$D$39:$D$782,СВЦЭМ!$A$39:$A$782,$A176,СВЦЭМ!$B$39:$B$782,X$155)+'СЕТ СН'!$I$14+СВЦЭМ!$D$10+'СЕТ СН'!$I$6-'СЕТ СН'!$I$26</f>
        <v>2662.1547018199999</v>
      </c>
      <c r="Y176" s="36">
        <f>SUMIFS(СВЦЭМ!$D$39:$D$782,СВЦЭМ!$A$39:$A$782,$A176,СВЦЭМ!$B$39:$B$782,Y$155)+'СЕТ СН'!$I$14+СВЦЭМ!$D$10+'СЕТ СН'!$I$6-'СЕТ СН'!$I$26</f>
        <v>2682.1424194800002</v>
      </c>
    </row>
    <row r="177" spans="1:27" ht="15.75" x14ac:dyDescent="0.2">
      <c r="A177" s="35">
        <f t="shared" si="4"/>
        <v>45587</v>
      </c>
      <c r="B177" s="36">
        <f>SUMIFS(СВЦЭМ!$D$39:$D$782,СВЦЭМ!$A$39:$A$782,$A177,СВЦЭМ!$B$39:$B$782,B$155)+'СЕТ СН'!$I$14+СВЦЭМ!$D$10+'СЕТ СН'!$I$6-'СЕТ СН'!$I$26</f>
        <v>2659.13611558</v>
      </c>
      <c r="C177" s="36">
        <f>SUMIFS(СВЦЭМ!$D$39:$D$782,СВЦЭМ!$A$39:$A$782,$A177,СВЦЭМ!$B$39:$B$782,C$155)+'СЕТ СН'!$I$14+СВЦЭМ!$D$10+'СЕТ СН'!$I$6-'СЕТ СН'!$I$26</f>
        <v>2688.7037692099998</v>
      </c>
      <c r="D177" s="36">
        <f>SUMIFS(СВЦЭМ!$D$39:$D$782,СВЦЭМ!$A$39:$A$782,$A177,СВЦЭМ!$B$39:$B$782,D$155)+'СЕТ СН'!$I$14+СВЦЭМ!$D$10+'СЕТ СН'!$I$6-'СЕТ СН'!$I$26</f>
        <v>2699.0551941499998</v>
      </c>
      <c r="E177" s="36">
        <f>SUMIFS(СВЦЭМ!$D$39:$D$782,СВЦЭМ!$A$39:$A$782,$A177,СВЦЭМ!$B$39:$B$782,E$155)+'СЕТ СН'!$I$14+СВЦЭМ!$D$10+'СЕТ СН'!$I$6-'СЕТ СН'!$I$26</f>
        <v>2772.7677478899996</v>
      </c>
      <c r="F177" s="36">
        <f>SUMIFS(СВЦЭМ!$D$39:$D$782,СВЦЭМ!$A$39:$A$782,$A177,СВЦЭМ!$B$39:$B$782,F$155)+'СЕТ СН'!$I$14+СВЦЭМ!$D$10+'СЕТ СН'!$I$6-'СЕТ СН'!$I$26</f>
        <v>2780.8967201299997</v>
      </c>
      <c r="G177" s="36">
        <f>SUMIFS(СВЦЭМ!$D$39:$D$782,СВЦЭМ!$A$39:$A$782,$A177,СВЦЭМ!$B$39:$B$782,G$155)+'СЕТ СН'!$I$14+СВЦЭМ!$D$10+'СЕТ СН'!$I$6-'СЕТ СН'!$I$26</f>
        <v>2763.2584031499996</v>
      </c>
      <c r="H177" s="36">
        <f>SUMIFS(СВЦЭМ!$D$39:$D$782,СВЦЭМ!$A$39:$A$782,$A177,СВЦЭМ!$B$39:$B$782,H$155)+'СЕТ СН'!$I$14+СВЦЭМ!$D$10+'СЕТ СН'!$I$6-'СЕТ СН'!$I$26</f>
        <v>2657.8875259199999</v>
      </c>
      <c r="I177" s="36">
        <f>SUMIFS(СВЦЭМ!$D$39:$D$782,СВЦЭМ!$A$39:$A$782,$A177,СВЦЭМ!$B$39:$B$782,I$155)+'СЕТ СН'!$I$14+СВЦЭМ!$D$10+'СЕТ СН'!$I$6-'СЕТ СН'!$I$26</f>
        <v>2577.9213849500002</v>
      </c>
      <c r="J177" s="36">
        <f>SUMIFS(СВЦЭМ!$D$39:$D$782,СВЦЭМ!$A$39:$A$782,$A177,СВЦЭМ!$B$39:$B$782,J$155)+'СЕТ СН'!$I$14+СВЦЭМ!$D$10+'СЕТ СН'!$I$6-'СЕТ СН'!$I$26</f>
        <v>2549.6814349599999</v>
      </c>
      <c r="K177" s="36">
        <f>SUMIFS(СВЦЭМ!$D$39:$D$782,СВЦЭМ!$A$39:$A$782,$A177,СВЦЭМ!$B$39:$B$782,K$155)+'СЕТ СН'!$I$14+СВЦЭМ!$D$10+'СЕТ СН'!$I$6-'СЕТ СН'!$I$26</f>
        <v>2547.3155291200001</v>
      </c>
      <c r="L177" s="36">
        <f>SUMIFS(СВЦЭМ!$D$39:$D$782,СВЦЭМ!$A$39:$A$782,$A177,СВЦЭМ!$B$39:$B$782,L$155)+'СЕТ СН'!$I$14+СВЦЭМ!$D$10+'СЕТ СН'!$I$6-'СЕТ СН'!$I$26</f>
        <v>2518.3524628800001</v>
      </c>
      <c r="M177" s="36">
        <f>SUMIFS(СВЦЭМ!$D$39:$D$782,СВЦЭМ!$A$39:$A$782,$A177,СВЦЭМ!$B$39:$B$782,M$155)+'СЕТ СН'!$I$14+СВЦЭМ!$D$10+'СЕТ СН'!$I$6-'СЕТ СН'!$I$26</f>
        <v>2514.6191374599998</v>
      </c>
      <c r="N177" s="36">
        <f>SUMIFS(СВЦЭМ!$D$39:$D$782,СВЦЭМ!$A$39:$A$782,$A177,СВЦЭМ!$B$39:$B$782,N$155)+'СЕТ СН'!$I$14+СВЦЭМ!$D$10+'СЕТ СН'!$I$6-'СЕТ СН'!$I$26</f>
        <v>2522.05809998</v>
      </c>
      <c r="O177" s="36">
        <f>SUMIFS(СВЦЭМ!$D$39:$D$782,СВЦЭМ!$A$39:$A$782,$A177,СВЦЭМ!$B$39:$B$782,O$155)+'СЕТ СН'!$I$14+СВЦЭМ!$D$10+'СЕТ СН'!$I$6-'СЕТ СН'!$I$26</f>
        <v>2498.8728504000001</v>
      </c>
      <c r="P177" s="36">
        <f>SUMIFS(СВЦЭМ!$D$39:$D$782,СВЦЭМ!$A$39:$A$782,$A177,СВЦЭМ!$B$39:$B$782,P$155)+'СЕТ СН'!$I$14+СВЦЭМ!$D$10+'СЕТ СН'!$I$6-'СЕТ СН'!$I$26</f>
        <v>2510.41598497</v>
      </c>
      <c r="Q177" s="36">
        <f>SUMIFS(СВЦЭМ!$D$39:$D$782,СВЦЭМ!$A$39:$A$782,$A177,СВЦЭМ!$B$39:$B$782,Q$155)+'СЕТ СН'!$I$14+СВЦЭМ!$D$10+'СЕТ СН'!$I$6-'СЕТ СН'!$I$26</f>
        <v>2557.1393308900001</v>
      </c>
      <c r="R177" s="36">
        <f>SUMIFS(СВЦЭМ!$D$39:$D$782,СВЦЭМ!$A$39:$A$782,$A177,СВЦЭМ!$B$39:$B$782,R$155)+'СЕТ СН'!$I$14+СВЦЭМ!$D$10+'СЕТ СН'!$I$6-'СЕТ СН'!$I$26</f>
        <v>2549.2301069700002</v>
      </c>
      <c r="S177" s="36">
        <f>SUMIFS(СВЦЭМ!$D$39:$D$782,СВЦЭМ!$A$39:$A$782,$A177,СВЦЭМ!$B$39:$B$782,S$155)+'СЕТ СН'!$I$14+СВЦЭМ!$D$10+'СЕТ СН'!$I$6-'СЕТ СН'!$I$26</f>
        <v>2528.3935911600001</v>
      </c>
      <c r="T177" s="36">
        <f>SUMIFS(СВЦЭМ!$D$39:$D$782,СВЦЭМ!$A$39:$A$782,$A177,СВЦЭМ!$B$39:$B$782,T$155)+'СЕТ СН'!$I$14+СВЦЭМ!$D$10+'СЕТ СН'!$I$6-'СЕТ СН'!$I$26</f>
        <v>2480.5850077700002</v>
      </c>
      <c r="U177" s="36">
        <f>SUMIFS(СВЦЭМ!$D$39:$D$782,СВЦЭМ!$A$39:$A$782,$A177,СВЦЭМ!$B$39:$B$782,U$155)+'СЕТ СН'!$I$14+СВЦЭМ!$D$10+'СЕТ СН'!$I$6-'СЕТ СН'!$I$26</f>
        <v>2479.3376070999998</v>
      </c>
      <c r="V177" s="36">
        <f>SUMIFS(СВЦЭМ!$D$39:$D$782,СВЦЭМ!$A$39:$A$782,$A177,СВЦЭМ!$B$39:$B$782,V$155)+'СЕТ СН'!$I$14+СВЦЭМ!$D$10+'СЕТ СН'!$I$6-'СЕТ СН'!$I$26</f>
        <v>2492.0747434</v>
      </c>
      <c r="W177" s="36">
        <f>SUMIFS(СВЦЭМ!$D$39:$D$782,СВЦЭМ!$A$39:$A$782,$A177,СВЦЭМ!$B$39:$B$782,W$155)+'СЕТ СН'!$I$14+СВЦЭМ!$D$10+'СЕТ СН'!$I$6-'СЕТ СН'!$I$26</f>
        <v>2497.36150731</v>
      </c>
      <c r="X177" s="36">
        <f>SUMIFS(СВЦЭМ!$D$39:$D$782,СВЦЭМ!$A$39:$A$782,$A177,СВЦЭМ!$B$39:$B$782,X$155)+'СЕТ СН'!$I$14+СВЦЭМ!$D$10+'СЕТ СН'!$I$6-'СЕТ СН'!$I$26</f>
        <v>2553.0664183700001</v>
      </c>
      <c r="Y177" s="36">
        <f>SUMIFS(СВЦЭМ!$D$39:$D$782,СВЦЭМ!$A$39:$A$782,$A177,СВЦЭМ!$B$39:$B$782,Y$155)+'СЕТ СН'!$I$14+СВЦЭМ!$D$10+'СЕТ СН'!$I$6-'СЕТ СН'!$I$26</f>
        <v>2588.06540946</v>
      </c>
    </row>
    <row r="178" spans="1:27" ht="15.75" x14ac:dyDescent="0.2">
      <c r="A178" s="35">
        <f t="shared" si="4"/>
        <v>45588</v>
      </c>
      <c r="B178" s="36">
        <f>SUMIFS(СВЦЭМ!$D$39:$D$782,СВЦЭМ!$A$39:$A$782,$A178,СВЦЭМ!$B$39:$B$782,B$155)+'СЕТ СН'!$I$14+СВЦЭМ!$D$10+'СЕТ СН'!$I$6-'СЕТ СН'!$I$26</f>
        <v>2679.06466417</v>
      </c>
      <c r="C178" s="36">
        <f>SUMIFS(СВЦЭМ!$D$39:$D$782,СВЦЭМ!$A$39:$A$782,$A178,СВЦЭМ!$B$39:$B$782,C$155)+'СЕТ СН'!$I$14+СВЦЭМ!$D$10+'СЕТ СН'!$I$6-'СЕТ СН'!$I$26</f>
        <v>2733.3153189999998</v>
      </c>
      <c r="D178" s="36">
        <f>SUMIFS(СВЦЭМ!$D$39:$D$782,СВЦЭМ!$A$39:$A$782,$A178,СВЦЭМ!$B$39:$B$782,D$155)+'СЕТ СН'!$I$14+СВЦЭМ!$D$10+'СЕТ СН'!$I$6-'СЕТ СН'!$I$26</f>
        <v>2769.8940551699998</v>
      </c>
      <c r="E178" s="36">
        <f>SUMIFS(СВЦЭМ!$D$39:$D$782,СВЦЭМ!$A$39:$A$782,$A178,СВЦЭМ!$B$39:$B$782,E$155)+'СЕТ СН'!$I$14+СВЦЭМ!$D$10+'СЕТ СН'!$I$6-'СЕТ СН'!$I$26</f>
        <v>2787.5946456199999</v>
      </c>
      <c r="F178" s="36">
        <f>SUMIFS(СВЦЭМ!$D$39:$D$782,СВЦЭМ!$A$39:$A$782,$A178,СВЦЭМ!$B$39:$B$782,F$155)+'СЕТ СН'!$I$14+СВЦЭМ!$D$10+'СЕТ СН'!$I$6-'СЕТ СН'!$I$26</f>
        <v>2773.3197557099993</v>
      </c>
      <c r="G178" s="36">
        <f>SUMIFS(СВЦЭМ!$D$39:$D$782,СВЦЭМ!$A$39:$A$782,$A178,СВЦЭМ!$B$39:$B$782,G$155)+'СЕТ СН'!$I$14+СВЦЭМ!$D$10+'СЕТ СН'!$I$6-'СЕТ СН'!$I$26</f>
        <v>2737.7739157299998</v>
      </c>
      <c r="H178" s="36">
        <f>SUMIFS(СВЦЭМ!$D$39:$D$782,СВЦЭМ!$A$39:$A$782,$A178,СВЦЭМ!$B$39:$B$782,H$155)+'СЕТ СН'!$I$14+СВЦЭМ!$D$10+'СЕТ СН'!$I$6-'СЕТ СН'!$I$26</f>
        <v>2642.2193784199999</v>
      </c>
      <c r="I178" s="36">
        <f>SUMIFS(СВЦЭМ!$D$39:$D$782,СВЦЭМ!$A$39:$A$782,$A178,СВЦЭМ!$B$39:$B$782,I$155)+'СЕТ СН'!$I$14+СВЦЭМ!$D$10+'СЕТ СН'!$I$6-'СЕТ СН'!$I$26</f>
        <v>2559.04432034</v>
      </c>
      <c r="J178" s="36">
        <f>SUMIFS(СВЦЭМ!$D$39:$D$782,СВЦЭМ!$A$39:$A$782,$A178,СВЦЭМ!$B$39:$B$782,J$155)+'СЕТ СН'!$I$14+СВЦЭМ!$D$10+'СЕТ СН'!$I$6-'СЕТ СН'!$I$26</f>
        <v>2514.1501367199999</v>
      </c>
      <c r="K178" s="36">
        <f>SUMIFS(СВЦЭМ!$D$39:$D$782,СВЦЭМ!$A$39:$A$782,$A178,СВЦЭМ!$B$39:$B$782,K$155)+'СЕТ СН'!$I$14+СВЦЭМ!$D$10+'СЕТ СН'!$I$6-'СЕТ СН'!$I$26</f>
        <v>2516.0073376999999</v>
      </c>
      <c r="L178" s="36">
        <f>SUMIFS(СВЦЭМ!$D$39:$D$782,СВЦЭМ!$A$39:$A$782,$A178,СВЦЭМ!$B$39:$B$782,L$155)+'СЕТ СН'!$I$14+СВЦЭМ!$D$10+'СЕТ СН'!$I$6-'СЕТ СН'!$I$26</f>
        <v>2497.6956259200001</v>
      </c>
      <c r="M178" s="36">
        <f>SUMIFS(СВЦЭМ!$D$39:$D$782,СВЦЭМ!$A$39:$A$782,$A178,СВЦЭМ!$B$39:$B$782,M$155)+'СЕТ СН'!$I$14+СВЦЭМ!$D$10+'СЕТ СН'!$I$6-'СЕТ СН'!$I$26</f>
        <v>2496.1804757999998</v>
      </c>
      <c r="N178" s="36">
        <f>SUMIFS(СВЦЭМ!$D$39:$D$782,СВЦЭМ!$A$39:$A$782,$A178,СВЦЭМ!$B$39:$B$782,N$155)+'СЕТ СН'!$I$14+СВЦЭМ!$D$10+'СЕТ СН'!$I$6-'СЕТ СН'!$I$26</f>
        <v>2517.6046058500001</v>
      </c>
      <c r="O178" s="36">
        <f>SUMIFS(СВЦЭМ!$D$39:$D$782,СВЦЭМ!$A$39:$A$782,$A178,СВЦЭМ!$B$39:$B$782,O$155)+'СЕТ СН'!$I$14+СВЦЭМ!$D$10+'СЕТ СН'!$I$6-'СЕТ СН'!$I$26</f>
        <v>2491.8170932100002</v>
      </c>
      <c r="P178" s="36">
        <f>SUMIFS(СВЦЭМ!$D$39:$D$782,СВЦЭМ!$A$39:$A$782,$A178,СВЦЭМ!$B$39:$B$782,P$155)+'СЕТ СН'!$I$14+СВЦЭМ!$D$10+'СЕТ СН'!$I$6-'СЕТ СН'!$I$26</f>
        <v>2509.9353966600002</v>
      </c>
      <c r="Q178" s="36">
        <f>SUMIFS(СВЦЭМ!$D$39:$D$782,СВЦЭМ!$A$39:$A$782,$A178,СВЦЭМ!$B$39:$B$782,Q$155)+'СЕТ СН'!$I$14+СВЦЭМ!$D$10+'СЕТ СН'!$I$6-'СЕТ СН'!$I$26</f>
        <v>2594.0388232300002</v>
      </c>
      <c r="R178" s="36">
        <f>SUMIFS(СВЦЭМ!$D$39:$D$782,СВЦЭМ!$A$39:$A$782,$A178,СВЦЭМ!$B$39:$B$782,R$155)+'СЕТ СН'!$I$14+СВЦЭМ!$D$10+'СЕТ СН'!$I$6-'СЕТ СН'!$I$26</f>
        <v>2590.02920692</v>
      </c>
      <c r="S178" s="36">
        <f>SUMIFS(СВЦЭМ!$D$39:$D$782,СВЦЭМ!$A$39:$A$782,$A178,СВЦЭМ!$B$39:$B$782,S$155)+'СЕТ СН'!$I$14+СВЦЭМ!$D$10+'СЕТ СН'!$I$6-'СЕТ СН'!$I$26</f>
        <v>2566.6839846899998</v>
      </c>
      <c r="T178" s="36">
        <f>SUMIFS(СВЦЭМ!$D$39:$D$782,СВЦЭМ!$A$39:$A$782,$A178,СВЦЭМ!$B$39:$B$782,T$155)+'СЕТ СН'!$I$14+СВЦЭМ!$D$10+'СЕТ СН'!$I$6-'СЕТ СН'!$I$26</f>
        <v>2510.8119724100002</v>
      </c>
      <c r="U178" s="36">
        <f>SUMIFS(СВЦЭМ!$D$39:$D$782,СВЦЭМ!$A$39:$A$782,$A178,СВЦЭМ!$B$39:$B$782,U$155)+'СЕТ СН'!$I$14+СВЦЭМ!$D$10+'СЕТ СН'!$I$6-'СЕТ СН'!$I$26</f>
        <v>2504.8725724199999</v>
      </c>
      <c r="V178" s="36">
        <f>SUMIFS(СВЦЭМ!$D$39:$D$782,СВЦЭМ!$A$39:$A$782,$A178,СВЦЭМ!$B$39:$B$782,V$155)+'СЕТ СН'!$I$14+СВЦЭМ!$D$10+'СЕТ СН'!$I$6-'СЕТ СН'!$I$26</f>
        <v>2518.2193516500001</v>
      </c>
      <c r="W178" s="36">
        <f>SUMIFS(СВЦЭМ!$D$39:$D$782,СВЦЭМ!$A$39:$A$782,$A178,СВЦЭМ!$B$39:$B$782,W$155)+'СЕТ СН'!$I$14+СВЦЭМ!$D$10+'СЕТ СН'!$I$6-'СЕТ СН'!$I$26</f>
        <v>2464.2504367500001</v>
      </c>
      <c r="X178" s="36">
        <f>SUMIFS(СВЦЭМ!$D$39:$D$782,СВЦЭМ!$A$39:$A$782,$A178,СВЦЭМ!$B$39:$B$782,X$155)+'СЕТ СН'!$I$14+СВЦЭМ!$D$10+'СЕТ СН'!$I$6-'СЕТ СН'!$I$26</f>
        <v>2513.11582107</v>
      </c>
      <c r="Y178" s="36">
        <f>SUMIFS(СВЦЭМ!$D$39:$D$782,СВЦЭМ!$A$39:$A$782,$A178,СВЦЭМ!$B$39:$B$782,Y$155)+'СЕТ СН'!$I$14+СВЦЭМ!$D$10+'СЕТ СН'!$I$6-'СЕТ СН'!$I$26</f>
        <v>2499.47389058</v>
      </c>
    </row>
    <row r="179" spans="1:27" ht="15.75" x14ac:dyDescent="0.2">
      <c r="A179" s="35">
        <f t="shared" si="4"/>
        <v>45589</v>
      </c>
      <c r="B179" s="36">
        <f>SUMIFS(СВЦЭМ!$D$39:$D$782,СВЦЭМ!$A$39:$A$782,$A179,СВЦЭМ!$B$39:$B$782,B$155)+'СЕТ СН'!$I$14+СВЦЭМ!$D$10+'СЕТ СН'!$I$6-'СЕТ СН'!$I$26</f>
        <v>2623.5888720600001</v>
      </c>
      <c r="C179" s="36">
        <f>SUMIFS(СВЦЭМ!$D$39:$D$782,СВЦЭМ!$A$39:$A$782,$A179,СВЦЭМ!$B$39:$B$782,C$155)+'СЕТ СН'!$I$14+СВЦЭМ!$D$10+'СЕТ СН'!$I$6-'СЕТ СН'!$I$26</f>
        <v>2657.90832073</v>
      </c>
      <c r="D179" s="36">
        <f>SUMIFS(СВЦЭМ!$D$39:$D$782,СВЦЭМ!$A$39:$A$782,$A179,СВЦЭМ!$B$39:$B$782,D$155)+'СЕТ СН'!$I$14+СВЦЭМ!$D$10+'СЕТ СН'!$I$6-'СЕТ СН'!$I$26</f>
        <v>2713.1481189599999</v>
      </c>
      <c r="E179" s="36">
        <f>SUMIFS(СВЦЭМ!$D$39:$D$782,СВЦЭМ!$A$39:$A$782,$A179,СВЦЭМ!$B$39:$B$782,E$155)+'СЕТ СН'!$I$14+СВЦЭМ!$D$10+'СЕТ СН'!$I$6-'СЕТ СН'!$I$26</f>
        <v>2733.6961476000001</v>
      </c>
      <c r="F179" s="36">
        <f>SUMIFS(СВЦЭМ!$D$39:$D$782,СВЦЭМ!$A$39:$A$782,$A179,СВЦЭМ!$B$39:$B$782,F$155)+'СЕТ СН'!$I$14+СВЦЭМ!$D$10+'СЕТ СН'!$I$6-'СЕТ СН'!$I$26</f>
        <v>2738.85805527</v>
      </c>
      <c r="G179" s="36">
        <f>SUMIFS(СВЦЭМ!$D$39:$D$782,СВЦЭМ!$A$39:$A$782,$A179,СВЦЭМ!$B$39:$B$782,G$155)+'СЕТ СН'!$I$14+СВЦЭМ!$D$10+'СЕТ СН'!$I$6-'СЕТ СН'!$I$26</f>
        <v>2715.3044944499998</v>
      </c>
      <c r="H179" s="36">
        <f>SUMIFS(СВЦЭМ!$D$39:$D$782,СВЦЭМ!$A$39:$A$782,$A179,СВЦЭМ!$B$39:$B$782,H$155)+'СЕТ СН'!$I$14+СВЦЭМ!$D$10+'СЕТ СН'!$I$6-'СЕТ СН'!$I$26</f>
        <v>2621.5598783300002</v>
      </c>
      <c r="I179" s="36">
        <f>SUMIFS(СВЦЭМ!$D$39:$D$782,СВЦЭМ!$A$39:$A$782,$A179,СВЦЭМ!$B$39:$B$782,I$155)+'СЕТ СН'!$I$14+СВЦЭМ!$D$10+'СЕТ СН'!$I$6-'СЕТ СН'!$I$26</f>
        <v>2537.68847658</v>
      </c>
      <c r="J179" s="36">
        <f>SUMIFS(СВЦЭМ!$D$39:$D$782,СВЦЭМ!$A$39:$A$782,$A179,СВЦЭМ!$B$39:$B$782,J$155)+'СЕТ СН'!$I$14+СВЦЭМ!$D$10+'СЕТ СН'!$I$6-'СЕТ СН'!$I$26</f>
        <v>2484.7874083500001</v>
      </c>
      <c r="K179" s="36">
        <f>SUMIFS(СВЦЭМ!$D$39:$D$782,СВЦЭМ!$A$39:$A$782,$A179,СВЦЭМ!$B$39:$B$782,K$155)+'СЕТ СН'!$I$14+СВЦЭМ!$D$10+'СЕТ СН'!$I$6-'СЕТ СН'!$I$26</f>
        <v>2458.4865028200002</v>
      </c>
      <c r="L179" s="36">
        <f>SUMIFS(СВЦЭМ!$D$39:$D$782,СВЦЭМ!$A$39:$A$782,$A179,СВЦЭМ!$B$39:$B$782,L$155)+'СЕТ СН'!$I$14+СВЦЭМ!$D$10+'СЕТ СН'!$I$6-'СЕТ СН'!$I$26</f>
        <v>2430.19278618</v>
      </c>
      <c r="M179" s="36">
        <f>SUMIFS(СВЦЭМ!$D$39:$D$782,СВЦЭМ!$A$39:$A$782,$A179,СВЦЭМ!$B$39:$B$782,M$155)+'СЕТ СН'!$I$14+СВЦЭМ!$D$10+'СЕТ СН'!$I$6-'СЕТ СН'!$I$26</f>
        <v>2445.7572873300001</v>
      </c>
      <c r="N179" s="36">
        <f>SUMIFS(СВЦЭМ!$D$39:$D$782,СВЦЭМ!$A$39:$A$782,$A179,СВЦЭМ!$B$39:$B$782,N$155)+'СЕТ СН'!$I$14+СВЦЭМ!$D$10+'СЕТ СН'!$I$6-'СЕТ СН'!$I$26</f>
        <v>2463.3050489900002</v>
      </c>
      <c r="O179" s="36">
        <f>SUMIFS(СВЦЭМ!$D$39:$D$782,СВЦЭМ!$A$39:$A$782,$A179,СВЦЭМ!$B$39:$B$782,O$155)+'СЕТ СН'!$I$14+СВЦЭМ!$D$10+'СЕТ СН'!$I$6-'СЕТ СН'!$I$26</f>
        <v>2483.87308274</v>
      </c>
      <c r="P179" s="36">
        <f>SUMIFS(СВЦЭМ!$D$39:$D$782,СВЦЭМ!$A$39:$A$782,$A179,СВЦЭМ!$B$39:$B$782,P$155)+'СЕТ СН'!$I$14+СВЦЭМ!$D$10+'СЕТ СН'!$I$6-'СЕТ СН'!$I$26</f>
        <v>2497.3356619199999</v>
      </c>
      <c r="Q179" s="36">
        <f>SUMIFS(СВЦЭМ!$D$39:$D$782,СВЦЭМ!$A$39:$A$782,$A179,СВЦЭМ!$B$39:$B$782,Q$155)+'СЕТ СН'!$I$14+СВЦЭМ!$D$10+'СЕТ СН'!$I$6-'СЕТ СН'!$I$26</f>
        <v>2516.2907494400001</v>
      </c>
      <c r="R179" s="36">
        <f>SUMIFS(СВЦЭМ!$D$39:$D$782,СВЦЭМ!$A$39:$A$782,$A179,СВЦЭМ!$B$39:$B$782,R$155)+'СЕТ СН'!$I$14+СВЦЭМ!$D$10+'СЕТ СН'!$I$6-'СЕТ СН'!$I$26</f>
        <v>2468.1612968300001</v>
      </c>
      <c r="S179" s="36">
        <f>SUMIFS(СВЦЭМ!$D$39:$D$782,СВЦЭМ!$A$39:$A$782,$A179,СВЦЭМ!$B$39:$B$782,S$155)+'СЕТ СН'!$I$14+СВЦЭМ!$D$10+'СЕТ СН'!$I$6-'СЕТ СН'!$I$26</f>
        <v>2504.4494882399999</v>
      </c>
      <c r="T179" s="36">
        <f>SUMIFS(СВЦЭМ!$D$39:$D$782,СВЦЭМ!$A$39:$A$782,$A179,СВЦЭМ!$B$39:$B$782,T$155)+'СЕТ СН'!$I$14+СВЦЭМ!$D$10+'СЕТ СН'!$I$6-'СЕТ СН'!$I$26</f>
        <v>2416.22150577</v>
      </c>
      <c r="U179" s="36">
        <f>SUMIFS(СВЦЭМ!$D$39:$D$782,СВЦЭМ!$A$39:$A$782,$A179,СВЦЭМ!$B$39:$B$782,U$155)+'СЕТ СН'!$I$14+СВЦЭМ!$D$10+'СЕТ СН'!$I$6-'СЕТ СН'!$I$26</f>
        <v>2420.5347635200001</v>
      </c>
      <c r="V179" s="36">
        <f>SUMIFS(СВЦЭМ!$D$39:$D$782,СВЦЭМ!$A$39:$A$782,$A179,СВЦЭМ!$B$39:$B$782,V$155)+'СЕТ СН'!$I$14+СВЦЭМ!$D$10+'СЕТ СН'!$I$6-'СЕТ СН'!$I$26</f>
        <v>2441.3934875999998</v>
      </c>
      <c r="W179" s="36">
        <f>SUMIFS(СВЦЭМ!$D$39:$D$782,СВЦЭМ!$A$39:$A$782,$A179,СВЦЭМ!$B$39:$B$782,W$155)+'СЕТ СН'!$I$14+СВЦЭМ!$D$10+'СЕТ СН'!$I$6-'СЕТ СН'!$I$26</f>
        <v>2470.75133276</v>
      </c>
      <c r="X179" s="36">
        <f>SUMIFS(СВЦЭМ!$D$39:$D$782,СВЦЭМ!$A$39:$A$782,$A179,СВЦЭМ!$B$39:$B$782,X$155)+'СЕТ СН'!$I$14+СВЦЭМ!$D$10+'СЕТ СН'!$I$6-'СЕТ СН'!$I$26</f>
        <v>2506.7313782000001</v>
      </c>
      <c r="Y179" s="36">
        <f>SUMIFS(СВЦЭМ!$D$39:$D$782,СВЦЭМ!$A$39:$A$782,$A179,СВЦЭМ!$B$39:$B$782,Y$155)+'СЕТ СН'!$I$14+СВЦЭМ!$D$10+'СЕТ СН'!$I$6-'СЕТ СН'!$I$26</f>
        <v>2549.5908973000001</v>
      </c>
    </row>
    <row r="180" spans="1:27" ht="15.75" x14ac:dyDescent="0.2">
      <c r="A180" s="35">
        <f t="shared" si="4"/>
        <v>45590</v>
      </c>
      <c r="B180" s="36">
        <f>SUMIFS(СВЦЭМ!$D$39:$D$782,СВЦЭМ!$A$39:$A$782,$A180,СВЦЭМ!$B$39:$B$782,B$155)+'СЕТ СН'!$I$14+СВЦЭМ!$D$10+'СЕТ СН'!$I$6-'СЕТ СН'!$I$26</f>
        <v>2515.3022801100001</v>
      </c>
      <c r="C180" s="36">
        <f>SUMIFS(СВЦЭМ!$D$39:$D$782,СВЦЭМ!$A$39:$A$782,$A180,СВЦЭМ!$B$39:$B$782,C$155)+'СЕТ СН'!$I$14+СВЦЭМ!$D$10+'СЕТ СН'!$I$6-'СЕТ СН'!$I$26</f>
        <v>2575.44403035</v>
      </c>
      <c r="D180" s="36">
        <f>SUMIFS(СВЦЭМ!$D$39:$D$782,СВЦЭМ!$A$39:$A$782,$A180,СВЦЭМ!$B$39:$B$782,D$155)+'СЕТ СН'!$I$14+СВЦЭМ!$D$10+'СЕТ СН'!$I$6-'СЕТ СН'!$I$26</f>
        <v>2608.31271173</v>
      </c>
      <c r="E180" s="36">
        <f>SUMIFS(СВЦЭМ!$D$39:$D$782,СВЦЭМ!$A$39:$A$782,$A180,СВЦЭМ!$B$39:$B$782,E$155)+'СЕТ СН'!$I$14+СВЦЭМ!$D$10+'СЕТ СН'!$I$6-'СЕТ СН'!$I$26</f>
        <v>2627.28449464</v>
      </c>
      <c r="F180" s="36">
        <f>SUMIFS(СВЦЭМ!$D$39:$D$782,СВЦЭМ!$A$39:$A$782,$A180,СВЦЭМ!$B$39:$B$782,F$155)+'СЕТ СН'!$I$14+СВЦЭМ!$D$10+'СЕТ СН'!$I$6-'СЕТ СН'!$I$26</f>
        <v>2616.77489698</v>
      </c>
      <c r="G180" s="36">
        <f>SUMIFS(СВЦЭМ!$D$39:$D$782,СВЦЭМ!$A$39:$A$782,$A180,СВЦЭМ!$B$39:$B$782,G$155)+'СЕТ СН'!$I$14+СВЦЭМ!$D$10+'СЕТ СН'!$I$6-'СЕТ СН'!$I$26</f>
        <v>2667.7567356700001</v>
      </c>
      <c r="H180" s="36">
        <f>SUMIFS(СВЦЭМ!$D$39:$D$782,СВЦЭМ!$A$39:$A$782,$A180,СВЦЭМ!$B$39:$B$782,H$155)+'СЕТ СН'!$I$14+СВЦЭМ!$D$10+'СЕТ СН'!$I$6-'СЕТ СН'!$I$26</f>
        <v>2630.9724235399999</v>
      </c>
      <c r="I180" s="36">
        <f>SUMIFS(СВЦЭМ!$D$39:$D$782,СВЦЭМ!$A$39:$A$782,$A180,СВЦЭМ!$B$39:$B$782,I$155)+'СЕТ СН'!$I$14+СВЦЭМ!$D$10+'СЕТ СН'!$I$6-'СЕТ СН'!$I$26</f>
        <v>2560.2992046499999</v>
      </c>
      <c r="J180" s="36">
        <f>SUMIFS(СВЦЭМ!$D$39:$D$782,СВЦЭМ!$A$39:$A$782,$A180,СВЦЭМ!$B$39:$B$782,J$155)+'СЕТ СН'!$I$14+СВЦЭМ!$D$10+'СЕТ СН'!$I$6-'СЕТ СН'!$I$26</f>
        <v>2484.7484325800001</v>
      </c>
      <c r="K180" s="36">
        <f>SUMIFS(СВЦЭМ!$D$39:$D$782,СВЦЭМ!$A$39:$A$782,$A180,СВЦЭМ!$B$39:$B$782,K$155)+'СЕТ СН'!$I$14+СВЦЭМ!$D$10+'СЕТ СН'!$I$6-'СЕТ СН'!$I$26</f>
        <v>2461.5300943299999</v>
      </c>
      <c r="L180" s="36">
        <f>SUMIFS(СВЦЭМ!$D$39:$D$782,СВЦЭМ!$A$39:$A$782,$A180,СВЦЭМ!$B$39:$B$782,L$155)+'СЕТ СН'!$I$14+СВЦЭМ!$D$10+'СЕТ СН'!$I$6-'СЕТ СН'!$I$26</f>
        <v>2455.0506317499999</v>
      </c>
      <c r="M180" s="36">
        <f>SUMIFS(СВЦЭМ!$D$39:$D$782,СВЦЭМ!$A$39:$A$782,$A180,СВЦЭМ!$B$39:$B$782,M$155)+'СЕТ СН'!$I$14+СВЦЭМ!$D$10+'СЕТ СН'!$I$6-'СЕТ СН'!$I$26</f>
        <v>2448.9409324200001</v>
      </c>
      <c r="N180" s="36">
        <f>SUMIFS(СВЦЭМ!$D$39:$D$782,СВЦЭМ!$A$39:$A$782,$A180,СВЦЭМ!$B$39:$B$782,N$155)+'СЕТ СН'!$I$14+СВЦЭМ!$D$10+'СЕТ СН'!$I$6-'СЕТ СН'!$I$26</f>
        <v>2482.0307583499998</v>
      </c>
      <c r="O180" s="36">
        <f>SUMIFS(СВЦЭМ!$D$39:$D$782,СВЦЭМ!$A$39:$A$782,$A180,СВЦЭМ!$B$39:$B$782,O$155)+'СЕТ СН'!$I$14+СВЦЭМ!$D$10+'СЕТ СН'!$I$6-'СЕТ СН'!$I$26</f>
        <v>2444.6029985300001</v>
      </c>
      <c r="P180" s="36">
        <f>SUMIFS(СВЦЭМ!$D$39:$D$782,СВЦЭМ!$A$39:$A$782,$A180,СВЦЭМ!$B$39:$B$782,P$155)+'СЕТ СН'!$I$14+СВЦЭМ!$D$10+'СЕТ СН'!$I$6-'СЕТ СН'!$I$26</f>
        <v>2443.0910229699998</v>
      </c>
      <c r="Q180" s="36">
        <f>SUMIFS(СВЦЭМ!$D$39:$D$782,СВЦЭМ!$A$39:$A$782,$A180,СВЦЭМ!$B$39:$B$782,Q$155)+'СЕТ СН'!$I$14+СВЦЭМ!$D$10+'СЕТ СН'!$I$6-'СЕТ СН'!$I$26</f>
        <v>2512.7593610600002</v>
      </c>
      <c r="R180" s="36">
        <f>SUMIFS(СВЦЭМ!$D$39:$D$782,СВЦЭМ!$A$39:$A$782,$A180,СВЦЭМ!$B$39:$B$782,R$155)+'СЕТ СН'!$I$14+СВЦЭМ!$D$10+'СЕТ СН'!$I$6-'СЕТ СН'!$I$26</f>
        <v>2500.91754442</v>
      </c>
      <c r="S180" s="36">
        <f>SUMIFS(СВЦЭМ!$D$39:$D$782,СВЦЭМ!$A$39:$A$782,$A180,СВЦЭМ!$B$39:$B$782,S$155)+'СЕТ СН'!$I$14+СВЦЭМ!$D$10+'СЕТ СН'!$I$6-'СЕТ СН'!$I$26</f>
        <v>2464.31640853</v>
      </c>
      <c r="T180" s="36">
        <f>SUMIFS(СВЦЭМ!$D$39:$D$782,СВЦЭМ!$A$39:$A$782,$A180,СВЦЭМ!$B$39:$B$782,T$155)+'СЕТ СН'!$I$14+СВЦЭМ!$D$10+'СЕТ СН'!$I$6-'СЕТ СН'!$I$26</f>
        <v>2390.5061747999998</v>
      </c>
      <c r="U180" s="36">
        <f>SUMIFS(СВЦЭМ!$D$39:$D$782,СВЦЭМ!$A$39:$A$782,$A180,СВЦЭМ!$B$39:$B$782,U$155)+'СЕТ СН'!$I$14+СВЦЭМ!$D$10+'СЕТ СН'!$I$6-'СЕТ СН'!$I$26</f>
        <v>2401.6406270399998</v>
      </c>
      <c r="V180" s="36">
        <f>SUMIFS(СВЦЭМ!$D$39:$D$782,СВЦЭМ!$A$39:$A$782,$A180,СВЦЭМ!$B$39:$B$782,V$155)+'СЕТ СН'!$I$14+СВЦЭМ!$D$10+'СЕТ СН'!$I$6-'СЕТ СН'!$I$26</f>
        <v>2434.77320964</v>
      </c>
      <c r="W180" s="36">
        <f>SUMIFS(СВЦЭМ!$D$39:$D$782,СВЦЭМ!$A$39:$A$782,$A180,СВЦЭМ!$B$39:$B$782,W$155)+'СЕТ СН'!$I$14+СВЦЭМ!$D$10+'СЕТ СН'!$I$6-'СЕТ СН'!$I$26</f>
        <v>2447.6350211700001</v>
      </c>
      <c r="X180" s="36">
        <f>SUMIFS(СВЦЭМ!$D$39:$D$782,СВЦЭМ!$A$39:$A$782,$A180,СВЦЭМ!$B$39:$B$782,X$155)+'СЕТ СН'!$I$14+СВЦЭМ!$D$10+'СЕТ СН'!$I$6-'СЕТ СН'!$I$26</f>
        <v>2504.7553090900001</v>
      </c>
      <c r="Y180" s="36">
        <f>SUMIFS(СВЦЭМ!$D$39:$D$782,СВЦЭМ!$A$39:$A$782,$A180,СВЦЭМ!$B$39:$B$782,Y$155)+'СЕТ СН'!$I$14+СВЦЭМ!$D$10+'СЕТ СН'!$I$6-'СЕТ СН'!$I$26</f>
        <v>2624.8144811500001</v>
      </c>
    </row>
    <row r="181" spans="1:27" ht="15.75" x14ac:dyDescent="0.2">
      <c r="A181" s="35">
        <f t="shared" si="4"/>
        <v>45591</v>
      </c>
      <c r="B181" s="36">
        <f>SUMIFS(СВЦЭМ!$D$39:$D$782,СВЦЭМ!$A$39:$A$782,$A181,СВЦЭМ!$B$39:$B$782,B$155)+'СЕТ СН'!$I$14+СВЦЭМ!$D$10+'СЕТ СН'!$I$6-'СЕТ СН'!$I$26</f>
        <v>2576.2014633700001</v>
      </c>
      <c r="C181" s="36">
        <f>SUMIFS(СВЦЭМ!$D$39:$D$782,СВЦЭМ!$A$39:$A$782,$A181,СВЦЭМ!$B$39:$B$782,C$155)+'СЕТ СН'!$I$14+СВЦЭМ!$D$10+'СЕТ СН'!$I$6-'СЕТ СН'!$I$26</f>
        <v>2651.2610807599999</v>
      </c>
      <c r="D181" s="36">
        <f>SUMIFS(СВЦЭМ!$D$39:$D$782,СВЦЭМ!$A$39:$A$782,$A181,СВЦЭМ!$B$39:$B$782,D$155)+'СЕТ СН'!$I$14+СВЦЭМ!$D$10+'СЕТ СН'!$I$6-'СЕТ СН'!$I$26</f>
        <v>2672.6272286499998</v>
      </c>
      <c r="E181" s="36">
        <f>SUMIFS(СВЦЭМ!$D$39:$D$782,СВЦЭМ!$A$39:$A$782,$A181,СВЦЭМ!$B$39:$B$782,E$155)+'СЕТ СН'!$I$14+СВЦЭМ!$D$10+'СЕТ СН'!$I$6-'СЕТ СН'!$I$26</f>
        <v>2677.0155630700001</v>
      </c>
      <c r="F181" s="36">
        <f>SUMIFS(СВЦЭМ!$D$39:$D$782,СВЦЭМ!$A$39:$A$782,$A181,СВЦЭМ!$B$39:$B$782,F$155)+'СЕТ СН'!$I$14+СВЦЭМ!$D$10+'СЕТ СН'!$I$6-'СЕТ СН'!$I$26</f>
        <v>2699.3621702</v>
      </c>
      <c r="G181" s="36">
        <f>SUMIFS(СВЦЭМ!$D$39:$D$782,СВЦЭМ!$A$39:$A$782,$A181,СВЦЭМ!$B$39:$B$782,G$155)+'СЕТ СН'!$I$14+СВЦЭМ!$D$10+'СЕТ СН'!$I$6-'СЕТ СН'!$I$26</f>
        <v>2679.1477337400001</v>
      </c>
      <c r="H181" s="36">
        <f>SUMIFS(СВЦЭМ!$D$39:$D$782,СВЦЭМ!$A$39:$A$782,$A181,СВЦЭМ!$B$39:$B$782,H$155)+'СЕТ СН'!$I$14+СВЦЭМ!$D$10+'СЕТ СН'!$I$6-'СЕТ СН'!$I$26</f>
        <v>2628.1881803800002</v>
      </c>
      <c r="I181" s="36">
        <f>SUMIFS(СВЦЭМ!$D$39:$D$782,СВЦЭМ!$A$39:$A$782,$A181,СВЦЭМ!$B$39:$B$782,I$155)+'СЕТ СН'!$I$14+СВЦЭМ!$D$10+'СЕТ СН'!$I$6-'СЕТ СН'!$I$26</f>
        <v>2605.5343297599998</v>
      </c>
      <c r="J181" s="36">
        <f>SUMIFS(СВЦЭМ!$D$39:$D$782,СВЦЭМ!$A$39:$A$782,$A181,СВЦЭМ!$B$39:$B$782,J$155)+'СЕТ СН'!$I$14+СВЦЭМ!$D$10+'СЕТ СН'!$I$6-'СЕТ СН'!$I$26</f>
        <v>2524.6304688999999</v>
      </c>
      <c r="K181" s="36">
        <f>SUMIFS(СВЦЭМ!$D$39:$D$782,СВЦЭМ!$A$39:$A$782,$A181,СВЦЭМ!$B$39:$B$782,K$155)+'СЕТ СН'!$I$14+СВЦЭМ!$D$10+'СЕТ СН'!$I$6-'СЕТ СН'!$I$26</f>
        <v>2439.2882563899998</v>
      </c>
      <c r="L181" s="36">
        <f>SUMIFS(СВЦЭМ!$D$39:$D$782,СВЦЭМ!$A$39:$A$782,$A181,СВЦЭМ!$B$39:$B$782,L$155)+'СЕТ СН'!$I$14+СВЦЭМ!$D$10+'СЕТ СН'!$I$6-'СЕТ СН'!$I$26</f>
        <v>2385.9095783600001</v>
      </c>
      <c r="M181" s="36">
        <f>SUMIFS(СВЦЭМ!$D$39:$D$782,СВЦЭМ!$A$39:$A$782,$A181,СВЦЭМ!$B$39:$B$782,M$155)+'СЕТ СН'!$I$14+СВЦЭМ!$D$10+'СЕТ СН'!$I$6-'СЕТ СН'!$I$26</f>
        <v>2385.3894953200002</v>
      </c>
      <c r="N181" s="36">
        <f>SUMIFS(СВЦЭМ!$D$39:$D$782,СВЦЭМ!$A$39:$A$782,$A181,СВЦЭМ!$B$39:$B$782,N$155)+'СЕТ СН'!$I$14+СВЦЭМ!$D$10+'СЕТ СН'!$I$6-'СЕТ СН'!$I$26</f>
        <v>2399.8359900199998</v>
      </c>
      <c r="O181" s="36">
        <f>SUMIFS(СВЦЭМ!$D$39:$D$782,СВЦЭМ!$A$39:$A$782,$A181,СВЦЭМ!$B$39:$B$782,O$155)+'СЕТ СН'!$I$14+СВЦЭМ!$D$10+'СЕТ СН'!$I$6-'СЕТ СН'!$I$26</f>
        <v>2418.2678639699998</v>
      </c>
      <c r="P181" s="36">
        <f>SUMIFS(СВЦЭМ!$D$39:$D$782,СВЦЭМ!$A$39:$A$782,$A181,СВЦЭМ!$B$39:$B$782,P$155)+'СЕТ СН'!$I$14+СВЦЭМ!$D$10+'СЕТ СН'!$I$6-'СЕТ СН'!$I$26</f>
        <v>2420.8267703699998</v>
      </c>
      <c r="Q181" s="36">
        <f>SUMIFS(СВЦЭМ!$D$39:$D$782,СВЦЭМ!$A$39:$A$782,$A181,СВЦЭМ!$B$39:$B$782,Q$155)+'СЕТ СН'!$I$14+СВЦЭМ!$D$10+'СЕТ СН'!$I$6-'СЕТ СН'!$I$26</f>
        <v>2424.9988624699999</v>
      </c>
      <c r="R181" s="36">
        <f>SUMIFS(СВЦЭМ!$D$39:$D$782,СВЦЭМ!$A$39:$A$782,$A181,СВЦЭМ!$B$39:$B$782,R$155)+'СЕТ СН'!$I$14+СВЦЭМ!$D$10+'СЕТ СН'!$I$6-'СЕТ СН'!$I$26</f>
        <v>2442.6073961699999</v>
      </c>
      <c r="S181" s="36">
        <f>SUMIFS(СВЦЭМ!$D$39:$D$782,СВЦЭМ!$A$39:$A$782,$A181,СВЦЭМ!$B$39:$B$782,S$155)+'СЕТ СН'!$I$14+СВЦЭМ!$D$10+'СЕТ СН'!$I$6-'СЕТ СН'!$I$26</f>
        <v>2439.39181315</v>
      </c>
      <c r="T181" s="36">
        <f>SUMIFS(СВЦЭМ!$D$39:$D$782,СВЦЭМ!$A$39:$A$782,$A181,СВЦЭМ!$B$39:$B$782,T$155)+'СЕТ СН'!$I$14+СВЦЭМ!$D$10+'СЕТ СН'!$I$6-'СЕТ СН'!$I$26</f>
        <v>2371.3811590300002</v>
      </c>
      <c r="U181" s="36">
        <f>SUMIFS(СВЦЭМ!$D$39:$D$782,СВЦЭМ!$A$39:$A$782,$A181,СВЦЭМ!$B$39:$B$782,U$155)+'СЕТ СН'!$I$14+СВЦЭМ!$D$10+'СЕТ СН'!$I$6-'СЕТ СН'!$I$26</f>
        <v>2372.1938800200001</v>
      </c>
      <c r="V181" s="36">
        <f>SUMIFS(СВЦЭМ!$D$39:$D$782,СВЦЭМ!$A$39:$A$782,$A181,СВЦЭМ!$B$39:$B$782,V$155)+'СЕТ СН'!$I$14+СВЦЭМ!$D$10+'СЕТ СН'!$I$6-'СЕТ СН'!$I$26</f>
        <v>2393.8661408899998</v>
      </c>
      <c r="W181" s="36">
        <f>SUMIFS(СВЦЭМ!$D$39:$D$782,СВЦЭМ!$A$39:$A$782,$A181,СВЦЭМ!$B$39:$B$782,W$155)+'СЕТ СН'!$I$14+СВЦЭМ!$D$10+'СЕТ СН'!$I$6-'СЕТ СН'!$I$26</f>
        <v>2386.9666434199999</v>
      </c>
      <c r="X181" s="36">
        <f>SUMIFS(СВЦЭМ!$D$39:$D$782,СВЦЭМ!$A$39:$A$782,$A181,СВЦЭМ!$B$39:$B$782,X$155)+'СЕТ СН'!$I$14+СВЦЭМ!$D$10+'СЕТ СН'!$I$6-'СЕТ СН'!$I$26</f>
        <v>2433.00556534</v>
      </c>
      <c r="Y181" s="36">
        <f>SUMIFS(СВЦЭМ!$D$39:$D$782,СВЦЭМ!$A$39:$A$782,$A181,СВЦЭМ!$B$39:$B$782,Y$155)+'СЕТ СН'!$I$14+СВЦЭМ!$D$10+'СЕТ СН'!$I$6-'СЕТ СН'!$I$26</f>
        <v>2501.3577682700002</v>
      </c>
    </row>
    <row r="182" spans="1:27" ht="15.75" x14ac:dyDescent="0.2">
      <c r="A182" s="35">
        <f t="shared" si="4"/>
        <v>45592</v>
      </c>
      <c r="B182" s="36">
        <f>SUMIFS(СВЦЭМ!$D$39:$D$782,СВЦЭМ!$A$39:$A$782,$A182,СВЦЭМ!$B$39:$B$782,B$155)+'СЕТ СН'!$I$14+СВЦЭМ!$D$10+'СЕТ СН'!$I$6-'СЕТ СН'!$I$26</f>
        <v>2500.0988512700001</v>
      </c>
      <c r="C182" s="36">
        <f>SUMIFS(СВЦЭМ!$D$39:$D$782,СВЦЭМ!$A$39:$A$782,$A182,СВЦЭМ!$B$39:$B$782,C$155)+'СЕТ СН'!$I$14+СВЦЭМ!$D$10+'СЕТ СН'!$I$6-'СЕТ СН'!$I$26</f>
        <v>2567.6292224899998</v>
      </c>
      <c r="D182" s="36">
        <f>SUMIFS(СВЦЭМ!$D$39:$D$782,СВЦЭМ!$A$39:$A$782,$A182,СВЦЭМ!$B$39:$B$782,D$155)+'СЕТ СН'!$I$14+СВЦЭМ!$D$10+'СЕТ СН'!$I$6-'СЕТ СН'!$I$26</f>
        <v>2594.7013394400001</v>
      </c>
      <c r="E182" s="36">
        <f>SUMIFS(СВЦЭМ!$D$39:$D$782,СВЦЭМ!$A$39:$A$782,$A182,СВЦЭМ!$B$39:$B$782,E$155)+'СЕТ СН'!$I$14+СВЦЭМ!$D$10+'СЕТ СН'!$I$6-'СЕТ СН'!$I$26</f>
        <v>2615.0386224399999</v>
      </c>
      <c r="F182" s="36">
        <f>SUMIFS(СВЦЭМ!$D$39:$D$782,СВЦЭМ!$A$39:$A$782,$A182,СВЦЭМ!$B$39:$B$782,F$155)+'СЕТ СН'!$I$14+СВЦЭМ!$D$10+'СЕТ СН'!$I$6-'СЕТ СН'!$I$26</f>
        <v>2623.2620583200001</v>
      </c>
      <c r="G182" s="36">
        <f>SUMIFS(СВЦЭМ!$D$39:$D$782,СВЦЭМ!$A$39:$A$782,$A182,СВЦЭМ!$B$39:$B$782,G$155)+'СЕТ СН'!$I$14+СВЦЭМ!$D$10+'СЕТ СН'!$I$6-'СЕТ СН'!$I$26</f>
        <v>2599.9731786900002</v>
      </c>
      <c r="H182" s="36">
        <f>SUMIFS(СВЦЭМ!$D$39:$D$782,СВЦЭМ!$A$39:$A$782,$A182,СВЦЭМ!$B$39:$B$782,H$155)+'СЕТ СН'!$I$14+СВЦЭМ!$D$10+'СЕТ СН'!$I$6-'СЕТ СН'!$I$26</f>
        <v>2561.1904423999999</v>
      </c>
      <c r="I182" s="36">
        <f>SUMIFS(СВЦЭМ!$D$39:$D$782,СВЦЭМ!$A$39:$A$782,$A182,СВЦЭМ!$B$39:$B$782,I$155)+'СЕТ СН'!$I$14+СВЦЭМ!$D$10+'СЕТ СН'!$I$6-'СЕТ СН'!$I$26</f>
        <v>2540.6784108500001</v>
      </c>
      <c r="J182" s="36">
        <f>SUMIFS(СВЦЭМ!$D$39:$D$782,СВЦЭМ!$A$39:$A$782,$A182,СВЦЭМ!$B$39:$B$782,J$155)+'СЕТ СН'!$I$14+СВЦЭМ!$D$10+'СЕТ СН'!$I$6-'СЕТ СН'!$I$26</f>
        <v>2440.8200661000001</v>
      </c>
      <c r="K182" s="36">
        <f>SUMIFS(СВЦЭМ!$D$39:$D$782,СВЦЭМ!$A$39:$A$782,$A182,СВЦЭМ!$B$39:$B$782,K$155)+'СЕТ СН'!$I$14+СВЦЭМ!$D$10+'СЕТ СН'!$I$6-'СЕТ СН'!$I$26</f>
        <v>2364.5636328400001</v>
      </c>
      <c r="L182" s="36">
        <f>SUMIFS(СВЦЭМ!$D$39:$D$782,СВЦЭМ!$A$39:$A$782,$A182,СВЦЭМ!$B$39:$B$782,L$155)+'СЕТ СН'!$I$14+СВЦЭМ!$D$10+'СЕТ СН'!$I$6-'СЕТ СН'!$I$26</f>
        <v>2335.12787415</v>
      </c>
      <c r="M182" s="36">
        <f>SUMIFS(СВЦЭМ!$D$39:$D$782,СВЦЭМ!$A$39:$A$782,$A182,СВЦЭМ!$B$39:$B$782,M$155)+'СЕТ СН'!$I$14+СВЦЭМ!$D$10+'СЕТ СН'!$I$6-'СЕТ СН'!$I$26</f>
        <v>2342.6060775400001</v>
      </c>
      <c r="N182" s="36">
        <f>SUMIFS(СВЦЭМ!$D$39:$D$782,СВЦЭМ!$A$39:$A$782,$A182,СВЦЭМ!$B$39:$B$782,N$155)+'СЕТ СН'!$I$14+СВЦЭМ!$D$10+'СЕТ СН'!$I$6-'СЕТ СН'!$I$26</f>
        <v>2362.3494137600001</v>
      </c>
      <c r="O182" s="36">
        <f>SUMIFS(СВЦЭМ!$D$39:$D$782,СВЦЭМ!$A$39:$A$782,$A182,СВЦЭМ!$B$39:$B$782,O$155)+'СЕТ СН'!$I$14+СВЦЭМ!$D$10+'СЕТ СН'!$I$6-'СЕТ СН'!$I$26</f>
        <v>2400.0352813</v>
      </c>
      <c r="P182" s="36">
        <f>SUMIFS(СВЦЭМ!$D$39:$D$782,СВЦЭМ!$A$39:$A$782,$A182,СВЦЭМ!$B$39:$B$782,P$155)+'СЕТ СН'!$I$14+СВЦЭМ!$D$10+'СЕТ СН'!$I$6-'СЕТ СН'!$I$26</f>
        <v>2414.1461187899999</v>
      </c>
      <c r="Q182" s="36">
        <f>SUMIFS(СВЦЭМ!$D$39:$D$782,СВЦЭМ!$A$39:$A$782,$A182,СВЦЭМ!$B$39:$B$782,Q$155)+'СЕТ СН'!$I$14+СВЦЭМ!$D$10+'СЕТ СН'!$I$6-'СЕТ СН'!$I$26</f>
        <v>2416.5779062400002</v>
      </c>
      <c r="R182" s="36">
        <f>SUMIFS(СВЦЭМ!$D$39:$D$782,СВЦЭМ!$A$39:$A$782,$A182,СВЦЭМ!$B$39:$B$782,R$155)+'СЕТ СН'!$I$14+СВЦЭМ!$D$10+'СЕТ СН'!$I$6-'СЕТ СН'!$I$26</f>
        <v>2443.1953841999998</v>
      </c>
      <c r="S182" s="36">
        <f>SUMIFS(СВЦЭМ!$D$39:$D$782,СВЦЭМ!$A$39:$A$782,$A182,СВЦЭМ!$B$39:$B$782,S$155)+'СЕТ СН'!$I$14+СВЦЭМ!$D$10+'СЕТ СН'!$I$6-'СЕТ СН'!$I$26</f>
        <v>2395.8547114799999</v>
      </c>
      <c r="T182" s="36">
        <f>SUMIFS(СВЦЭМ!$D$39:$D$782,СВЦЭМ!$A$39:$A$782,$A182,СВЦЭМ!$B$39:$B$782,T$155)+'СЕТ СН'!$I$14+СВЦЭМ!$D$10+'СЕТ СН'!$I$6-'СЕТ СН'!$I$26</f>
        <v>2314.7832023000001</v>
      </c>
      <c r="U182" s="36">
        <f>SUMIFS(СВЦЭМ!$D$39:$D$782,СВЦЭМ!$A$39:$A$782,$A182,СВЦЭМ!$B$39:$B$782,U$155)+'СЕТ СН'!$I$14+СВЦЭМ!$D$10+'СЕТ СН'!$I$6-'СЕТ СН'!$I$26</f>
        <v>2301.1524772600001</v>
      </c>
      <c r="V182" s="36">
        <f>SUMIFS(СВЦЭМ!$D$39:$D$782,СВЦЭМ!$A$39:$A$782,$A182,СВЦЭМ!$B$39:$B$782,V$155)+'СЕТ СН'!$I$14+СВЦЭМ!$D$10+'СЕТ СН'!$I$6-'СЕТ СН'!$I$26</f>
        <v>2321.4441244300001</v>
      </c>
      <c r="W182" s="36">
        <f>SUMIFS(СВЦЭМ!$D$39:$D$782,СВЦЭМ!$A$39:$A$782,$A182,СВЦЭМ!$B$39:$B$782,W$155)+'СЕТ СН'!$I$14+СВЦЭМ!$D$10+'СЕТ СН'!$I$6-'СЕТ СН'!$I$26</f>
        <v>2346.1256591599999</v>
      </c>
      <c r="X182" s="36">
        <f>SUMIFS(СВЦЭМ!$D$39:$D$782,СВЦЭМ!$A$39:$A$782,$A182,СВЦЭМ!$B$39:$B$782,X$155)+'СЕТ СН'!$I$14+СВЦЭМ!$D$10+'СЕТ СН'!$I$6-'СЕТ СН'!$I$26</f>
        <v>2381.33235401</v>
      </c>
      <c r="Y182" s="36">
        <f>SUMIFS(СВЦЭМ!$D$39:$D$782,СВЦЭМ!$A$39:$A$782,$A182,СВЦЭМ!$B$39:$B$782,Y$155)+'СЕТ СН'!$I$14+СВЦЭМ!$D$10+'СЕТ СН'!$I$6-'СЕТ СН'!$I$26</f>
        <v>2446.9850099499999</v>
      </c>
    </row>
    <row r="183" spans="1:27" ht="15.75" x14ac:dyDescent="0.2">
      <c r="A183" s="35">
        <f t="shared" si="4"/>
        <v>45593</v>
      </c>
      <c r="B183" s="36">
        <f>SUMIFS(СВЦЭМ!$D$39:$D$782,СВЦЭМ!$A$39:$A$782,$A183,СВЦЭМ!$B$39:$B$782,B$155)+'СЕТ СН'!$I$14+СВЦЭМ!$D$10+'СЕТ СН'!$I$6-'СЕТ СН'!$I$26</f>
        <v>2647.1325909399998</v>
      </c>
      <c r="C183" s="36">
        <f>SUMIFS(СВЦЭМ!$D$39:$D$782,СВЦЭМ!$A$39:$A$782,$A183,СВЦЭМ!$B$39:$B$782,C$155)+'СЕТ СН'!$I$14+СВЦЭМ!$D$10+'СЕТ СН'!$I$6-'СЕТ СН'!$I$26</f>
        <v>2704.9616556599999</v>
      </c>
      <c r="D183" s="36">
        <f>SUMIFS(СВЦЭМ!$D$39:$D$782,СВЦЭМ!$A$39:$A$782,$A183,СВЦЭМ!$B$39:$B$782,D$155)+'СЕТ СН'!$I$14+СВЦЭМ!$D$10+'СЕТ СН'!$I$6-'СЕТ СН'!$I$26</f>
        <v>2719.9962320899999</v>
      </c>
      <c r="E183" s="36">
        <f>SUMIFS(СВЦЭМ!$D$39:$D$782,СВЦЭМ!$A$39:$A$782,$A183,СВЦЭМ!$B$39:$B$782,E$155)+'СЕТ СН'!$I$14+СВЦЭМ!$D$10+'СЕТ СН'!$I$6-'СЕТ СН'!$I$26</f>
        <v>2712.3646130799998</v>
      </c>
      <c r="F183" s="36">
        <f>SUMIFS(СВЦЭМ!$D$39:$D$782,СВЦЭМ!$A$39:$A$782,$A183,СВЦЭМ!$B$39:$B$782,F$155)+'СЕТ СН'!$I$14+СВЦЭМ!$D$10+'СЕТ СН'!$I$6-'СЕТ СН'!$I$26</f>
        <v>2713.0300829100001</v>
      </c>
      <c r="G183" s="36">
        <f>SUMIFS(СВЦЭМ!$D$39:$D$782,СВЦЭМ!$A$39:$A$782,$A183,СВЦЭМ!$B$39:$B$782,G$155)+'СЕТ СН'!$I$14+СВЦЭМ!$D$10+'СЕТ СН'!$I$6-'СЕТ СН'!$I$26</f>
        <v>2709.4292426900001</v>
      </c>
      <c r="H183" s="36">
        <f>SUMIFS(СВЦЭМ!$D$39:$D$782,СВЦЭМ!$A$39:$A$782,$A183,СВЦЭМ!$B$39:$B$782,H$155)+'СЕТ СН'!$I$14+СВЦЭМ!$D$10+'СЕТ СН'!$I$6-'СЕТ СН'!$I$26</f>
        <v>2619.0923239700001</v>
      </c>
      <c r="I183" s="36">
        <f>SUMIFS(СВЦЭМ!$D$39:$D$782,СВЦЭМ!$A$39:$A$782,$A183,СВЦЭМ!$B$39:$B$782,I$155)+'СЕТ СН'!$I$14+СВЦЭМ!$D$10+'СЕТ СН'!$I$6-'СЕТ СН'!$I$26</f>
        <v>2535.3048753399999</v>
      </c>
      <c r="J183" s="36">
        <f>SUMIFS(СВЦЭМ!$D$39:$D$782,СВЦЭМ!$A$39:$A$782,$A183,СВЦЭМ!$B$39:$B$782,J$155)+'СЕТ СН'!$I$14+СВЦЭМ!$D$10+'СЕТ СН'!$I$6-'СЕТ СН'!$I$26</f>
        <v>2482.2007514900001</v>
      </c>
      <c r="K183" s="36">
        <f>SUMIFS(СВЦЭМ!$D$39:$D$782,СВЦЭМ!$A$39:$A$782,$A183,СВЦЭМ!$B$39:$B$782,K$155)+'СЕТ СН'!$I$14+СВЦЭМ!$D$10+'СЕТ СН'!$I$6-'СЕТ СН'!$I$26</f>
        <v>2466.1360134000001</v>
      </c>
      <c r="L183" s="36">
        <f>SUMIFS(СВЦЭМ!$D$39:$D$782,СВЦЭМ!$A$39:$A$782,$A183,СВЦЭМ!$B$39:$B$782,L$155)+'СЕТ СН'!$I$14+СВЦЭМ!$D$10+'СЕТ СН'!$I$6-'СЕТ СН'!$I$26</f>
        <v>2440.9019033899999</v>
      </c>
      <c r="M183" s="36">
        <f>SUMIFS(СВЦЭМ!$D$39:$D$782,СВЦЭМ!$A$39:$A$782,$A183,СВЦЭМ!$B$39:$B$782,M$155)+'СЕТ СН'!$I$14+СВЦЭМ!$D$10+'СЕТ СН'!$I$6-'СЕТ СН'!$I$26</f>
        <v>2470.7033658199998</v>
      </c>
      <c r="N183" s="36">
        <f>SUMIFS(СВЦЭМ!$D$39:$D$782,СВЦЭМ!$A$39:$A$782,$A183,СВЦЭМ!$B$39:$B$782,N$155)+'СЕТ СН'!$I$14+СВЦЭМ!$D$10+'СЕТ СН'!$I$6-'СЕТ СН'!$I$26</f>
        <v>2499.8138214699998</v>
      </c>
      <c r="O183" s="36">
        <f>SUMIFS(СВЦЭМ!$D$39:$D$782,СВЦЭМ!$A$39:$A$782,$A183,СВЦЭМ!$B$39:$B$782,O$155)+'СЕТ СН'!$I$14+СВЦЭМ!$D$10+'СЕТ СН'!$I$6-'СЕТ СН'!$I$26</f>
        <v>2499.8411669299999</v>
      </c>
      <c r="P183" s="36">
        <f>SUMIFS(СВЦЭМ!$D$39:$D$782,СВЦЭМ!$A$39:$A$782,$A183,СВЦЭМ!$B$39:$B$782,P$155)+'СЕТ СН'!$I$14+СВЦЭМ!$D$10+'СЕТ СН'!$I$6-'СЕТ СН'!$I$26</f>
        <v>2512.67215691</v>
      </c>
      <c r="Q183" s="36">
        <f>SUMIFS(СВЦЭМ!$D$39:$D$782,СВЦЭМ!$A$39:$A$782,$A183,СВЦЭМ!$B$39:$B$782,Q$155)+'СЕТ СН'!$I$14+СВЦЭМ!$D$10+'СЕТ СН'!$I$6-'СЕТ СН'!$I$26</f>
        <v>2519.0279132400001</v>
      </c>
      <c r="R183" s="36">
        <f>SUMIFS(СВЦЭМ!$D$39:$D$782,СВЦЭМ!$A$39:$A$782,$A183,СВЦЭМ!$B$39:$B$782,R$155)+'СЕТ СН'!$I$14+СВЦЭМ!$D$10+'СЕТ СН'!$I$6-'СЕТ СН'!$I$26</f>
        <v>2519.5886179700001</v>
      </c>
      <c r="S183" s="36">
        <f>SUMIFS(СВЦЭМ!$D$39:$D$782,СВЦЭМ!$A$39:$A$782,$A183,СВЦЭМ!$B$39:$B$782,S$155)+'СЕТ СН'!$I$14+СВЦЭМ!$D$10+'СЕТ СН'!$I$6-'СЕТ СН'!$I$26</f>
        <v>2467.8102717699999</v>
      </c>
      <c r="T183" s="36">
        <f>SUMIFS(СВЦЭМ!$D$39:$D$782,СВЦЭМ!$A$39:$A$782,$A183,СВЦЭМ!$B$39:$B$782,T$155)+'СЕТ СН'!$I$14+СВЦЭМ!$D$10+'СЕТ СН'!$I$6-'СЕТ СН'!$I$26</f>
        <v>2407.3840569399999</v>
      </c>
      <c r="U183" s="36">
        <f>SUMIFS(СВЦЭМ!$D$39:$D$782,СВЦЭМ!$A$39:$A$782,$A183,СВЦЭМ!$B$39:$B$782,U$155)+'СЕТ СН'!$I$14+СВЦЭМ!$D$10+'СЕТ СН'!$I$6-'СЕТ СН'!$I$26</f>
        <v>2404.5562897599998</v>
      </c>
      <c r="V183" s="36">
        <f>SUMIFS(СВЦЭМ!$D$39:$D$782,СВЦЭМ!$A$39:$A$782,$A183,СВЦЭМ!$B$39:$B$782,V$155)+'СЕТ СН'!$I$14+СВЦЭМ!$D$10+'СЕТ СН'!$I$6-'СЕТ СН'!$I$26</f>
        <v>2429.94928712</v>
      </c>
      <c r="W183" s="36">
        <f>SUMIFS(СВЦЭМ!$D$39:$D$782,СВЦЭМ!$A$39:$A$782,$A183,СВЦЭМ!$B$39:$B$782,W$155)+'СЕТ СН'!$I$14+СВЦЭМ!$D$10+'СЕТ СН'!$I$6-'СЕТ СН'!$I$26</f>
        <v>2469.0542355500002</v>
      </c>
      <c r="X183" s="36">
        <f>SUMIFS(СВЦЭМ!$D$39:$D$782,СВЦЭМ!$A$39:$A$782,$A183,СВЦЭМ!$B$39:$B$782,X$155)+'СЕТ СН'!$I$14+СВЦЭМ!$D$10+'СЕТ СН'!$I$6-'СЕТ СН'!$I$26</f>
        <v>2524.36971623</v>
      </c>
      <c r="Y183" s="36">
        <f>SUMIFS(СВЦЭМ!$D$39:$D$782,СВЦЭМ!$A$39:$A$782,$A183,СВЦЭМ!$B$39:$B$782,Y$155)+'СЕТ СН'!$I$14+СВЦЭМ!$D$10+'СЕТ СН'!$I$6-'СЕТ СН'!$I$26</f>
        <v>2607.1588824400001</v>
      </c>
    </row>
    <row r="184" spans="1:27" ht="15.75" x14ac:dyDescent="0.2">
      <c r="A184" s="35">
        <f t="shared" si="4"/>
        <v>45594</v>
      </c>
      <c r="B184" s="36">
        <f>SUMIFS(СВЦЭМ!$D$39:$D$782,СВЦЭМ!$A$39:$A$782,$A184,СВЦЭМ!$B$39:$B$782,B$155)+'СЕТ СН'!$I$14+СВЦЭМ!$D$10+'СЕТ СН'!$I$6-'СЕТ СН'!$I$26</f>
        <v>2641.0609974999998</v>
      </c>
      <c r="C184" s="36">
        <f>SUMIFS(СВЦЭМ!$D$39:$D$782,СВЦЭМ!$A$39:$A$782,$A184,СВЦЭМ!$B$39:$B$782,C$155)+'СЕТ СН'!$I$14+СВЦЭМ!$D$10+'СЕТ СН'!$I$6-'СЕТ СН'!$I$26</f>
        <v>2683.1586428800001</v>
      </c>
      <c r="D184" s="36">
        <f>SUMIFS(СВЦЭМ!$D$39:$D$782,СВЦЭМ!$A$39:$A$782,$A184,СВЦЭМ!$B$39:$B$782,D$155)+'СЕТ СН'!$I$14+СВЦЭМ!$D$10+'СЕТ СН'!$I$6-'СЕТ СН'!$I$26</f>
        <v>2710.6873128799998</v>
      </c>
      <c r="E184" s="36">
        <f>SUMIFS(СВЦЭМ!$D$39:$D$782,СВЦЭМ!$A$39:$A$782,$A184,СВЦЭМ!$B$39:$B$782,E$155)+'СЕТ СН'!$I$14+СВЦЭМ!$D$10+'СЕТ СН'!$I$6-'СЕТ СН'!$I$26</f>
        <v>2701.8576031699999</v>
      </c>
      <c r="F184" s="36">
        <f>SUMIFS(СВЦЭМ!$D$39:$D$782,СВЦЭМ!$A$39:$A$782,$A184,СВЦЭМ!$B$39:$B$782,F$155)+'СЕТ СН'!$I$14+СВЦЭМ!$D$10+'СЕТ СН'!$I$6-'СЕТ СН'!$I$26</f>
        <v>2710.2088827799998</v>
      </c>
      <c r="G184" s="36">
        <f>SUMIFS(СВЦЭМ!$D$39:$D$782,СВЦЭМ!$A$39:$A$782,$A184,СВЦЭМ!$B$39:$B$782,G$155)+'СЕТ СН'!$I$14+СВЦЭМ!$D$10+'СЕТ СН'!$I$6-'СЕТ СН'!$I$26</f>
        <v>2669.0736433299999</v>
      </c>
      <c r="H184" s="36">
        <f>SUMIFS(СВЦЭМ!$D$39:$D$782,СВЦЭМ!$A$39:$A$782,$A184,СВЦЭМ!$B$39:$B$782,H$155)+'СЕТ СН'!$I$14+СВЦЭМ!$D$10+'СЕТ СН'!$I$6-'СЕТ СН'!$I$26</f>
        <v>2559.94446591</v>
      </c>
      <c r="I184" s="36">
        <f>SUMIFS(СВЦЭМ!$D$39:$D$782,СВЦЭМ!$A$39:$A$782,$A184,СВЦЭМ!$B$39:$B$782,I$155)+'СЕТ СН'!$I$14+СВЦЭМ!$D$10+'СЕТ СН'!$I$6-'СЕТ СН'!$I$26</f>
        <v>2516.7144956299999</v>
      </c>
      <c r="J184" s="36">
        <f>SUMIFS(СВЦЭМ!$D$39:$D$782,СВЦЭМ!$A$39:$A$782,$A184,СВЦЭМ!$B$39:$B$782,J$155)+'СЕТ СН'!$I$14+СВЦЭМ!$D$10+'СЕТ СН'!$I$6-'СЕТ СН'!$I$26</f>
        <v>2467.4218256499998</v>
      </c>
      <c r="K184" s="36">
        <f>SUMIFS(СВЦЭМ!$D$39:$D$782,СВЦЭМ!$A$39:$A$782,$A184,СВЦЭМ!$B$39:$B$782,K$155)+'СЕТ СН'!$I$14+СВЦЭМ!$D$10+'СЕТ СН'!$I$6-'СЕТ СН'!$I$26</f>
        <v>2451.7842031800001</v>
      </c>
      <c r="L184" s="36">
        <f>SUMIFS(СВЦЭМ!$D$39:$D$782,СВЦЭМ!$A$39:$A$782,$A184,СВЦЭМ!$B$39:$B$782,L$155)+'СЕТ СН'!$I$14+СВЦЭМ!$D$10+'СЕТ СН'!$I$6-'СЕТ СН'!$I$26</f>
        <v>2433.58342352</v>
      </c>
      <c r="M184" s="36">
        <f>SUMIFS(СВЦЭМ!$D$39:$D$782,СВЦЭМ!$A$39:$A$782,$A184,СВЦЭМ!$B$39:$B$782,M$155)+'СЕТ СН'!$I$14+СВЦЭМ!$D$10+'СЕТ СН'!$I$6-'СЕТ СН'!$I$26</f>
        <v>2442.7606004499999</v>
      </c>
      <c r="N184" s="36">
        <f>SUMIFS(СВЦЭМ!$D$39:$D$782,СВЦЭМ!$A$39:$A$782,$A184,СВЦЭМ!$B$39:$B$782,N$155)+'СЕТ СН'!$I$14+СВЦЭМ!$D$10+'СЕТ СН'!$I$6-'СЕТ СН'!$I$26</f>
        <v>2459.54089282</v>
      </c>
      <c r="O184" s="36">
        <f>SUMIFS(СВЦЭМ!$D$39:$D$782,СВЦЭМ!$A$39:$A$782,$A184,СВЦЭМ!$B$39:$B$782,O$155)+'СЕТ СН'!$I$14+СВЦЭМ!$D$10+'СЕТ СН'!$I$6-'СЕТ СН'!$I$26</f>
        <v>2480.2422007999999</v>
      </c>
      <c r="P184" s="36">
        <f>SUMIFS(СВЦЭМ!$D$39:$D$782,СВЦЭМ!$A$39:$A$782,$A184,СВЦЭМ!$B$39:$B$782,P$155)+'СЕТ СН'!$I$14+СВЦЭМ!$D$10+'СЕТ СН'!$I$6-'СЕТ СН'!$I$26</f>
        <v>2489.5571931700001</v>
      </c>
      <c r="Q184" s="36">
        <f>SUMIFS(СВЦЭМ!$D$39:$D$782,СВЦЭМ!$A$39:$A$782,$A184,СВЦЭМ!$B$39:$B$782,Q$155)+'СЕТ СН'!$I$14+СВЦЭМ!$D$10+'СЕТ СН'!$I$6-'СЕТ СН'!$I$26</f>
        <v>2497.7200905599998</v>
      </c>
      <c r="R184" s="36">
        <f>SUMIFS(СВЦЭМ!$D$39:$D$782,СВЦЭМ!$A$39:$A$782,$A184,СВЦЭМ!$B$39:$B$782,R$155)+'СЕТ СН'!$I$14+СВЦЭМ!$D$10+'СЕТ СН'!$I$6-'СЕТ СН'!$I$26</f>
        <v>2491.9867841300002</v>
      </c>
      <c r="S184" s="36">
        <f>SUMIFS(СВЦЭМ!$D$39:$D$782,СВЦЭМ!$A$39:$A$782,$A184,СВЦЭМ!$B$39:$B$782,S$155)+'СЕТ СН'!$I$14+СВЦЭМ!$D$10+'СЕТ СН'!$I$6-'СЕТ СН'!$I$26</f>
        <v>2458.4933792000002</v>
      </c>
      <c r="T184" s="36">
        <f>SUMIFS(СВЦЭМ!$D$39:$D$782,СВЦЭМ!$A$39:$A$782,$A184,СВЦЭМ!$B$39:$B$782,T$155)+'СЕТ СН'!$I$14+СВЦЭМ!$D$10+'СЕТ СН'!$I$6-'СЕТ СН'!$I$26</f>
        <v>2367.8736790100002</v>
      </c>
      <c r="U184" s="36">
        <f>SUMIFS(СВЦЭМ!$D$39:$D$782,СВЦЭМ!$A$39:$A$782,$A184,СВЦЭМ!$B$39:$B$782,U$155)+'СЕТ СН'!$I$14+СВЦЭМ!$D$10+'СЕТ СН'!$I$6-'СЕТ СН'!$I$26</f>
        <v>2396.4997574200002</v>
      </c>
      <c r="V184" s="36">
        <f>SUMIFS(СВЦЭМ!$D$39:$D$782,СВЦЭМ!$A$39:$A$782,$A184,СВЦЭМ!$B$39:$B$782,V$155)+'СЕТ СН'!$I$14+СВЦЭМ!$D$10+'СЕТ СН'!$I$6-'СЕТ СН'!$I$26</f>
        <v>2422.36370962</v>
      </c>
      <c r="W184" s="36">
        <f>SUMIFS(СВЦЭМ!$D$39:$D$782,СВЦЭМ!$A$39:$A$782,$A184,СВЦЭМ!$B$39:$B$782,W$155)+'СЕТ СН'!$I$14+СВЦЭМ!$D$10+'СЕТ СН'!$I$6-'СЕТ СН'!$I$26</f>
        <v>2463.7999011699999</v>
      </c>
      <c r="X184" s="36">
        <f>SUMIFS(СВЦЭМ!$D$39:$D$782,СВЦЭМ!$A$39:$A$782,$A184,СВЦЭМ!$B$39:$B$782,X$155)+'СЕТ СН'!$I$14+СВЦЭМ!$D$10+'СЕТ СН'!$I$6-'СЕТ СН'!$I$26</f>
        <v>2498.38451446</v>
      </c>
      <c r="Y184" s="36">
        <f>SUMIFS(СВЦЭМ!$D$39:$D$782,СВЦЭМ!$A$39:$A$782,$A184,СВЦЭМ!$B$39:$B$782,Y$155)+'СЕТ СН'!$I$14+СВЦЭМ!$D$10+'СЕТ СН'!$I$6-'СЕТ СН'!$I$26</f>
        <v>2561.2496442400002</v>
      </c>
    </row>
    <row r="185" spans="1:27" ht="15.75" x14ac:dyDescent="0.2">
      <c r="A185" s="35">
        <f t="shared" si="4"/>
        <v>45595</v>
      </c>
      <c r="B185" s="36">
        <f>SUMIFS(СВЦЭМ!$D$39:$D$782,СВЦЭМ!$A$39:$A$782,$A185,СВЦЭМ!$B$39:$B$782,B$155)+'СЕТ СН'!$I$14+СВЦЭМ!$D$10+'СЕТ СН'!$I$6-'СЕТ СН'!$I$26</f>
        <v>2845.2917737699995</v>
      </c>
      <c r="C185" s="36">
        <f>SUMIFS(СВЦЭМ!$D$39:$D$782,СВЦЭМ!$A$39:$A$782,$A185,СВЦЭМ!$B$39:$B$782,C$155)+'СЕТ СН'!$I$14+СВЦЭМ!$D$10+'СЕТ СН'!$I$6-'СЕТ СН'!$I$26</f>
        <v>2872.0560546699994</v>
      </c>
      <c r="D185" s="36">
        <f>SUMIFS(СВЦЭМ!$D$39:$D$782,СВЦЭМ!$A$39:$A$782,$A185,СВЦЭМ!$B$39:$B$782,D$155)+'СЕТ СН'!$I$14+СВЦЭМ!$D$10+'СЕТ СН'!$I$6-'СЕТ СН'!$I$26</f>
        <v>2933.7994670099997</v>
      </c>
      <c r="E185" s="36">
        <f>SUMIFS(СВЦЭМ!$D$39:$D$782,СВЦЭМ!$A$39:$A$782,$A185,СВЦЭМ!$B$39:$B$782,E$155)+'СЕТ СН'!$I$14+СВЦЭМ!$D$10+'СЕТ СН'!$I$6-'СЕТ СН'!$I$26</f>
        <v>2926.3145198499997</v>
      </c>
      <c r="F185" s="36">
        <f>SUMIFS(СВЦЭМ!$D$39:$D$782,СВЦЭМ!$A$39:$A$782,$A185,СВЦЭМ!$B$39:$B$782,F$155)+'СЕТ СН'!$I$14+СВЦЭМ!$D$10+'СЕТ СН'!$I$6-'СЕТ СН'!$I$26</f>
        <v>2912.9259981499995</v>
      </c>
      <c r="G185" s="36">
        <f>SUMIFS(СВЦЭМ!$D$39:$D$782,СВЦЭМ!$A$39:$A$782,$A185,СВЦЭМ!$B$39:$B$782,G$155)+'СЕТ СН'!$I$14+СВЦЭМ!$D$10+'СЕТ СН'!$I$6-'СЕТ СН'!$I$26</f>
        <v>2898.1705415099996</v>
      </c>
      <c r="H185" s="36">
        <f>SUMIFS(СВЦЭМ!$D$39:$D$782,СВЦЭМ!$A$39:$A$782,$A185,СВЦЭМ!$B$39:$B$782,H$155)+'СЕТ СН'!$I$14+СВЦЭМ!$D$10+'СЕТ СН'!$I$6-'СЕТ СН'!$I$26</f>
        <v>2787.7611705899999</v>
      </c>
      <c r="I185" s="36">
        <f>SUMIFS(СВЦЭМ!$D$39:$D$782,СВЦЭМ!$A$39:$A$782,$A185,СВЦЭМ!$B$39:$B$782,I$155)+'СЕТ СН'!$I$14+СВЦЭМ!$D$10+'СЕТ СН'!$I$6-'СЕТ СН'!$I$26</f>
        <v>2736.2084775600001</v>
      </c>
      <c r="J185" s="36">
        <f>SUMIFS(СВЦЭМ!$D$39:$D$782,СВЦЭМ!$A$39:$A$782,$A185,СВЦЭМ!$B$39:$B$782,J$155)+'СЕТ СН'!$I$14+СВЦЭМ!$D$10+'СЕТ СН'!$I$6-'СЕТ СН'!$I$26</f>
        <v>2668.5750308699999</v>
      </c>
      <c r="K185" s="36">
        <f>SUMIFS(СВЦЭМ!$D$39:$D$782,СВЦЭМ!$A$39:$A$782,$A185,СВЦЭМ!$B$39:$B$782,K$155)+'СЕТ СН'!$I$14+СВЦЭМ!$D$10+'СЕТ СН'!$I$6-'СЕТ СН'!$I$26</f>
        <v>2660.08143544</v>
      </c>
      <c r="L185" s="36">
        <f>SUMIFS(СВЦЭМ!$D$39:$D$782,СВЦЭМ!$A$39:$A$782,$A185,СВЦЭМ!$B$39:$B$782,L$155)+'СЕТ СН'!$I$14+СВЦЭМ!$D$10+'СЕТ СН'!$I$6-'СЕТ СН'!$I$26</f>
        <v>2634.1607218600002</v>
      </c>
      <c r="M185" s="36">
        <f>SUMIFS(СВЦЭМ!$D$39:$D$782,СВЦЭМ!$A$39:$A$782,$A185,СВЦЭМ!$B$39:$B$782,M$155)+'СЕТ СН'!$I$14+СВЦЭМ!$D$10+'СЕТ СН'!$I$6-'СЕТ СН'!$I$26</f>
        <v>2645.90391335</v>
      </c>
      <c r="N185" s="36">
        <f>SUMIFS(СВЦЭМ!$D$39:$D$782,СВЦЭМ!$A$39:$A$782,$A185,СВЦЭМ!$B$39:$B$782,N$155)+'СЕТ СН'!$I$14+СВЦЭМ!$D$10+'СЕТ СН'!$I$6-'СЕТ СН'!$I$26</f>
        <v>2674.2993920499998</v>
      </c>
      <c r="O185" s="36">
        <f>SUMIFS(СВЦЭМ!$D$39:$D$782,СВЦЭМ!$A$39:$A$782,$A185,СВЦЭМ!$B$39:$B$782,O$155)+'СЕТ СН'!$I$14+СВЦЭМ!$D$10+'СЕТ СН'!$I$6-'СЕТ СН'!$I$26</f>
        <v>2684.2251696200001</v>
      </c>
      <c r="P185" s="36">
        <f>SUMIFS(СВЦЭМ!$D$39:$D$782,СВЦЭМ!$A$39:$A$782,$A185,СВЦЭМ!$B$39:$B$782,P$155)+'СЕТ СН'!$I$14+СВЦЭМ!$D$10+'СЕТ СН'!$I$6-'СЕТ СН'!$I$26</f>
        <v>2692.9357436099999</v>
      </c>
      <c r="Q185" s="36">
        <f>SUMIFS(СВЦЭМ!$D$39:$D$782,СВЦЭМ!$A$39:$A$782,$A185,СВЦЭМ!$B$39:$B$782,Q$155)+'СЕТ СН'!$I$14+СВЦЭМ!$D$10+'СЕТ СН'!$I$6-'СЕТ СН'!$I$26</f>
        <v>2713.1126229800002</v>
      </c>
      <c r="R185" s="36">
        <f>SUMIFS(СВЦЭМ!$D$39:$D$782,СВЦЭМ!$A$39:$A$782,$A185,СВЦЭМ!$B$39:$B$782,R$155)+'СЕТ СН'!$I$14+СВЦЭМ!$D$10+'СЕТ СН'!$I$6-'СЕТ СН'!$I$26</f>
        <v>2706.02192074</v>
      </c>
      <c r="S185" s="36">
        <f>SUMIFS(СВЦЭМ!$D$39:$D$782,СВЦЭМ!$A$39:$A$782,$A185,СВЦЭМ!$B$39:$B$782,S$155)+'СЕТ СН'!$I$14+СВЦЭМ!$D$10+'СЕТ СН'!$I$6-'СЕТ СН'!$I$26</f>
        <v>2670.8550417400002</v>
      </c>
      <c r="T185" s="36">
        <f>SUMIFS(СВЦЭМ!$D$39:$D$782,СВЦЭМ!$A$39:$A$782,$A185,СВЦЭМ!$B$39:$B$782,T$155)+'СЕТ СН'!$I$14+СВЦЭМ!$D$10+'СЕТ СН'!$I$6-'СЕТ СН'!$I$26</f>
        <v>2600.0712275800001</v>
      </c>
      <c r="U185" s="36">
        <f>SUMIFS(СВЦЭМ!$D$39:$D$782,СВЦЭМ!$A$39:$A$782,$A185,СВЦЭМ!$B$39:$B$782,U$155)+'СЕТ СН'!$I$14+СВЦЭМ!$D$10+'СЕТ СН'!$I$6-'СЕТ СН'!$I$26</f>
        <v>2580.6053493200002</v>
      </c>
      <c r="V185" s="36">
        <f>SUMIFS(СВЦЭМ!$D$39:$D$782,СВЦЭМ!$A$39:$A$782,$A185,СВЦЭМ!$B$39:$B$782,V$155)+'СЕТ СН'!$I$14+СВЦЭМ!$D$10+'СЕТ СН'!$I$6-'СЕТ СН'!$I$26</f>
        <v>2600.1915094000001</v>
      </c>
      <c r="W185" s="36">
        <f>SUMIFS(СВЦЭМ!$D$39:$D$782,СВЦЭМ!$A$39:$A$782,$A185,СВЦЭМ!$B$39:$B$782,W$155)+'СЕТ СН'!$I$14+СВЦЭМ!$D$10+'СЕТ СН'!$I$6-'СЕТ СН'!$I$26</f>
        <v>2631.57513092</v>
      </c>
      <c r="X185" s="36">
        <f>SUMIFS(СВЦЭМ!$D$39:$D$782,СВЦЭМ!$A$39:$A$782,$A185,СВЦЭМ!$B$39:$B$782,X$155)+'СЕТ СН'!$I$14+СВЦЭМ!$D$10+'СЕТ СН'!$I$6-'СЕТ СН'!$I$26</f>
        <v>2687.1187218199998</v>
      </c>
      <c r="Y185" s="36">
        <f>SUMIFS(СВЦЭМ!$D$39:$D$782,СВЦЭМ!$A$39:$A$782,$A185,СВЦЭМ!$B$39:$B$782,Y$155)+'СЕТ СН'!$I$14+СВЦЭМ!$D$10+'СЕТ СН'!$I$6-'СЕТ СН'!$I$26</f>
        <v>2753.5007821499998</v>
      </c>
    </row>
    <row r="186" spans="1:27" ht="15.75" x14ac:dyDescent="0.2">
      <c r="A186" s="35">
        <f t="shared" si="4"/>
        <v>45596</v>
      </c>
      <c r="B186" s="36">
        <f>SUMIFS(СВЦЭМ!$D$39:$D$782,СВЦЭМ!$A$39:$A$782,$A186,СВЦЭМ!$B$39:$B$782,B$155)+'СЕТ СН'!$I$14+СВЦЭМ!$D$10+'СЕТ СН'!$I$6-'СЕТ СН'!$I$26</f>
        <v>2865.3863329999995</v>
      </c>
      <c r="C186" s="36">
        <f>SUMIFS(СВЦЭМ!$D$39:$D$782,СВЦЭМ!$A$39:$A$782,$A186,СВЦЭМ!$B$39:$B$782,C$155)+'СЕТ СН'!$I$14+СВЦЭМ!$D$10+'СЕТ СН'!$I$6-'СЕТ СН'!$I$26</f>
        <v>2841.6618608399995</v>
      </c>
      <c r="D186" s="36">
        <f>SUMIFS(СВЦЭМ!$D$39:$D$782,СВЦЭМ!$A$39:$A$782,$A186,СВЦЭМ!$B$39:$B$782,D$155)+'СЕТ СН'!$I$14+СВЦЭМ!$D$10+'СЕТ СН'!$I$6-'СЕТ СН'!$I$26</f>
        <v>2868.4191879599998</v>
      </c>
      <c r="E186" s="36">
        <f>SUMIFS(СВЦЭМ!$D$39:$D$782,СВЦЭМ!$A$39:$A$782,$A186,СВЦЭМ!$B$39:$B$782,E$155)+'СЕТ СН'!$I$14+СВЦЭМ!$D$10+'СЕТ СН'!$I$6-'СЕТ СН'!$I$26</f>
        <v>2872.0210478099998</v>
      </c>
      <c r="F186" s="36">
        <f>SUMIFS(СВЦЭМ!$D$39:$D$782,СВЦЭМ!$A$39:$A$782,$A186,СВЦЭМ!$B$39:$B$782,F$155)+'СЕТ СН'!$I$14+СВЦЭМ!$D$10+'СЕТ СН'!$I$6-'СЕТ СН'!$I$26</f>
        <v>2871.5742782999996</v>
      </c>
      <c r="G186" s="36">
        <f>SUMIFS(СВЦЭМ!$D$39:$D$782,СВЦЭМ!$A$39:$A$782,$A186,СВЦЭМ!$B$39:$B$782,G$155)+'СЕТ СН'!$I$14+СВЦЭМ!$D$10+'СЕТ СН'!$I$6-'СЕТ СН'!$I$26</f>
        <v>2844.4753747499994</v>
      </c>
      <c r="H186" s="36">
        <f>SUMIFS(СВЦЭМ!$D$39:$D$782,СВЦЭМ!$A$39:$A$782,$A186,СВЦЭМ!$B$39:$B$782,H$155)+'СЕТ СН'!$I$14+СВЦЭМ!$D$10+'СЕТ СН'!$I$6-'СЕТ СН'!$I$26</f>
        <v>2751.0202584200001</v>
      </c>
      <c r="I186" s="36">
        <f>SUMIFS(СВЦЭМ!$D$39:$D$782,СВЦЭМ!$A$39:$A$782,$A186,СВЦЭМ!$B$39:$B$782,I$155)+'СЕТ СН'!$I$14+СВЦЭМ!$D$10+'СЕТ СН'!$I$6-'СЕТ СН'!$I$26</f>
        <v>2638.0940679700002</v>
      </c>
      <c r="J186" s="36">
        <f>SUMIFS(СВЦЭМ!$D$39:$D$782,СВЦЭМ!$A$39:$A$782,$A186,СВЦЭМ!$B$39:$B$782,J$155)+'СЕТ СН'!$I$14+СВЦЭМ!$D$10+'СЕТ СН'!$I$6-'СЕТ СН'!$I$26</f>
        <v>2596.5334815800002</v>
      </c>
      <c r="K186" s="36">
        <f>SUMIFS(СВЦЭМ!$D$39:$D$782,СВЦЭМ!$A$39:$A$782,$A186,СВЦЭМ!$B$39:$B$782,K$155)+'СЕТ СН'!$I$14+СВЦЭМ!$D$10+'СЕТ СН'!$I$6-'СЕТ СН'!$I$26</f>
        <v>2566.5606676699999</v>
      </c>
      <c r="L186" s="36">
        <f>SUMIFS(СВЦЭМ!$D$39:$D$782,СВЦЭМ!$A$39:$A$782,$A186,СВЦЭМ!$B$39:$B$782,L$155)+'СЕТ СН'!$I$14+СВЦЭМ!$D$10+'СЕТ СН'!$I$6-'СЕТ СН'!$I$26</f>
        <v>2545.1678088499998</v>
      </c>
      <c r="M186" s="36">
        <f>SUMIFS(СВЦЭМ!$D$39:$D$782,СВЦЭМ!$A$39:$A$782,$A186,СВЦЭМ!$B$39:$B$782,M$155)+'СЕТ СН'!$I$14+СВЦЭМ!$D$10+'СЕТ СН'!$I$6-'СЕТ СН'!$I$26</f>
        <v>2554.5950761399999</v>
      </c>
      <c r="N186" s="36">
        <f>SUMIFS(СВЦЭМ!$D$39:$D$782,СВЦЭМ!$A$39:$A$782,$A186,СВЦЭМ!$B$39:$B$782,N$155)+'СЕТ СН'!$I$14+СВЦЭМ!$D$10+'СЕТ СН'!$I$6-'СЕТ СН'!$I$26</f>
        <v>2589.1049341100002</v>
      </c>
      <c r="O186" s="36">
        <f>SUMIFS(СВЦЭМ!$D$39:$D$782,СВЦЭМ!$A$39:$A$782,$A186,СВЦЭМ!$B$39:$B$782,O$155)+'СЕТ СН'!$I$14+СВЦЭМ!$D$10+'СЕТ СН'!$I$6-'СЕТ СН'!$I$26</f>
        <v>2610.1616800299998</v>
      </c>
      <c r="P186" s="36">
        <f>SUMIFS(СВЦЭМ!$D$39:$D$782,СВЦЭМ!$A$39:$A$782,$A186,СВЦЭМ!$B$39:$B$782,P$155)+'СЕТ СН'!$I$14+СВЦЭМ!$D$10+'СЕТ СН'!$I$6-'СЕТ СН'!$I$26</f>
        <v>2625.1568876299998</v>
      </c>
      <c r="Q186" s="36">
        <f>SUMIFS(СВЦЭМ!$D$39:$D$782,СВЦЭМ!$A$39:$A$782,$A186,СВЦЭМ!$B$39:$B$782,Q$155)+'СЕТ СН'!$I$14+СВЦЭМ!$D$10+'СЕТ СН'!$I$6-'СЕТ СН'!$I$26</f>
        <v>2634.96404351</v>
      </c>
      <c r="R186" s="36">
        <f>SUMIFS(СВЦЭМ!$D$39:$D$782,СВЦЭМ!$A$39:$A$782,$A186,СВЦЭМ!$B$39:$B$782,R$155)+'СЕТ СН'!$I$14+СВЦЭМ!$D$10+'СЕТ СН'!$I$6-'СЕТ СН'!$I$26</f>
        <v>2634.28312534</v>
      </c>
      <c r="S186" s="36">
        <f>SUMIFS(СВЦЭМ!$D$39:$D$782,СВЦЭМ!$A$39:$A$782,$A186,СВЦЭМ!$B$39:$B$782,S$155)+'СЕТ СН'!$I$14+СВЦЭМ!$D$10+'СЕТ СН'!$I$6-'СЕТ СН'!$I$26</f>
        <v>2619.6168045200002</v>
      </c>
      <c r="T186" s="36">
        <f>SUMIFS(СВЦЭМ!$D$39:$D$782,СВЦЭМ!$A$39:$A$782,$A186,СВЦЭМ!$B$39:$B$782,T$155)+'СЕТ СН'!$I$14+СВЦЭМ!$D$10+'СЕТ СН'!$I$6-'СЕТ СН'!$I$26</f>
        <v>2530.39540584</v>
      </c>
      <c r="U186" s="36">
        <f>SUMIFS(СВЦЭМ!$D$39:$D$782,СВЦЭМ!$A$39:$A$782,$A186,СВЦЭМ!$B$39:$B$782,U$155)+'СЕТ СН'!$I$14+СВЦЭМ!$D$10+'СЕТ СН'!$I$6-'СЕТ СН'!$I$26</f>
        <v>2531.0127810399999</v>
      </c>
      <c r="V186" s="36">
        <f>SUMIFS(СВЦЭМ!$D$39:$D$782,СВЦЭМ!$A$39:$A$782,$A186,СВЦЭМ!$B$39:$B$782,V$155)+'СЕТ СН'!$I$14+СВЦЭМ!$D$10+'СЕТ СН'!$I$6-'СЕТ СН'!$I$26</f>
        <v>2530.8010454099999</v>
      </c>
      <c r="W186" s="36">
        <f>SUMIFS(СВЦЭМ!$D$39:$D$782,СВЦЭМ!$A$39:$A$782,$A186,СВЦЭМ!$B$39:$B$782,W$155)+'СЕТ СН'!$I$14+СВЦЭМ!$D$10+'СЕТ СН'!$I$6-'СЕТ СН'!$I$26</f>
        <v>2557.1587276300002</v>
      </c>
      <c r="X186" s="36">
        <f>SUMIFS(СВЦЭМ!$D$39:$D$782,СВЦЭМ!$A$39:$A$782,$A186,СВЦЭМ!$B$39:$B$782,X$155)+'СЕТ СН'!$I$14+СВЦЭМ!$D$10+'СЕТ СН'!$I$6-'СЕТ СН'!$I$26</f>
        <v>2626.1053298100001</v>
      </c>
      <c r="Y186" s="36">
        <f>SUMIFS(СВЦЭМ!$D$39:$D$782,СВЦЭМ!$A$39:$A$782,$A186,СВЦЭМ!$B$39:$B$782,Y$155)+'СЕТ СН'!$I$14+СВЦЭМ!$D$10+'СЕТ СН'!$I$6-'СЕТ СН'!$I$26</f>
        <v>2659.1609586499999</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c r="Z187" s="39"/>
    </row>
    <row r="188" spans="1:27" ht="15.75" x14ac:dyDescent="0.25">
      <c r="A188" s="32"/>
      <c r="B188" s="32"/>
      <c r="C188" s="32"/>
      <c r="D188" s="32"/>
      <c r="E188" s="32"/>
      <c r="F188" s="32"/>
      <c r="G188" s="32"/>
      <c r="H188" s="32"/>
      <c r="I188" s="32"/>
      <c r="J188" s="32"/>
      <c r="K188" s="32"/>
      <c r="L188" s="32"/>
      <c r="M188" s="32"/>
      <c r="N188" s="32"/>
      <c r="O188" s="32"/>
      <c r="P188" s="32"/>
      <c r="Q188" s="32"/>
      <c r="R188" s="32"/>
      <c r="S188" s="32"/>
      <c r="T188" s="32"/>
      <c r="U188" s="32"/>
      <c r="V188" s="32"/>
      <c r="W188" s="32"/>
      <c r="X188" s="32"/>
      <c r="Y188" s="32"/>
    </row>
    <row r="189" spans="1:27" ht="12.75" customHeight="1" x14ac:dyDescent="0.2">
      <c r="A189" s="137" t="s">
        <v>7</v>
      </c>
      <c r="B189" s="131" t="s">
        <v>148</v>
      </c>
      <c r="C189" s="132"/>
      <c r="D189" s="132"/>
      <c r="E189" s="132"/>
      <c r="F189" s="132"/>
      <c r="G189" s="132"/>
      <c r="H189" s="132"/>
      <c r="I189" s="132"/>
      <c r="J189" s="132"/>
      <c r="K189" s="132"/>
      <c r="L189" s="132"/>
      <c r="M189" s="132"/>
      <c r="N189" s="132"/>
      <c r="O189" s="132"/>
      <c r="P189" s="132"/>
      <c r="Q189" s="132"/>
      <c r="R189" s="132"/>
      <c r="S189" s="132"/>
      <c r="T189" s="132"/>
      <c r="U189" s="132"/>
      <c r="V189" s="132"/>
      <c r="W189" s="132"/>
      <c r="X189" s="132"/>
      <c r="Y189" s="133"/>
    </row>
    <row r="190" spans="1:27" ht="12.75" customHeight="1" x14ac:dyDescent="0.2">
      <c r="A190" s="138"/>
      <c r="B190" s="134"/>
      <c r="C190" s="135"/>
      <c r="D190" s="135"/>
      <c r="E190" s="135"/>
      <c r="F190" s="135"/>
      <c r="G190" s="135"/>
      <c r="H190" s="135"/>
      <c r="I190" s="135"/>
      <c r="J190" s="135"/>
      <c r="K190" s="135"/>
      <c r="L190" s="135"/>
      <c r="M190" s="135"/>
      <c r="N190" s="135"/>
      <c r="O190" s="135"/>
      <c r="P190" s="135"/>
      <c r="Q190" s="135"/>
      <c r="R190" s="135"/>
      <c r="S190" s="135"/>
      <c r="T190" s="135"/>
      <c r="U190" s="135"/>
      <c r="V190" s="135"/>
      <c r="W190" s="135"/>
      <c r="X190" s="135"/>
      <c r="Y190" s="136"/>
    </row>
    <row r="191" spans="1:27" s="46" customFormat="1" ht="12.75" customHeight="1" x14ac:dyDescent="0.2">
      <c r="A191" s="139"/>
      <c r="B191" s="34">
        <v>1</v>
      </c>
      <c r="C191" s="34">
        <v>2</v>
      </c>
      <c r="D191" s="34">
        <v>3</v>
      </c>
      <c r="E191" s="34">
        <v>4</v>
      </c>
      <c r="F191" s="34">
        <v>5</v>
      </c>
      <c r="G191" s="34">
        <v>6</v>
      </c>
      <c r="H191" s="34">
        <v>7</v>
      </c>
      <c r="I191" s="34">
        <v>8</v>
      </c>
      <c r="J191" s="34">
        <v>9</v>
      </c>
      <c r="K191" s="34">
        <v>10</v>
      </c>
      <c r="L191" s="34">
        <v>11</v>
      </c>
      <c r="M191" s="34">
        <v>12</v>
      </c>
      <c r="N191" s="34">
        <v>13</v>
      </c>
      <c r="O191" s="34">
        <v>14</v>
      </c>
      <c r="P191" s="34">
        <v>15</v>
      </c>
      <c r="Q191" s="34">
        <v>16</v>
      </c>
      <c r="R191" s="34">
        <v>17</v>
      </c>
      <c r="S191" s="34">
        <v>18</v>
      </c>
      <c r="T191" s="34">
        <v>19</v>
      </c>
      <c r="U191" s="34">
        <v>20</v>
      </c>
      <c r="V191" s="34">
        <v>21</v>
      </c>
      <c r="W191" s="34">
        <v>22</v>
      </c>
      <c r="X191" s="34">
        <v>23</v>
      </c>
      <c r="Y191" s="34">
        <v>24</v>
      </c>
    </row>
    <row r="192" spans="1:27" ht="15.75" customHeight="1" x14ac:dyDescent="0.2">
      <c r="A192" s="35" t="str">
        <f>A156</f>
        <v>01.10.2024</v>
      </c>
      <c r="B192" s="36">
        <f>SUMIFS(СВЦЭМ!$E$39:$E$782,СВЦЭМ!$A$39:$A$782,$A192,СВЦЭМ!$B$39:$B$782,B$191)+'СЕТ СН'!$F$15</f>
        <v>192.07798306000001</v>
      </c>
      <c r="C192" s="36">
        <f>SUMIFS(СВЦЭМ!$E$39:$E$782,СВЦЭМ!$A$39:$A$782,$A192,СВЦЭМ!$B$39:$B$782,C$191)+'СЕТ СН'!$F$15</f>
        <v>190.92119367000001</v>
      </c>
      <c r="D192" s="36">
        <f>SUMIFS(СВЦЭМ!$E$39:$E$782,СВЦЭМ!$A$39:$A$782,$A192,СВЦЭМ!$B$39:$B$782,D$191)+'СЕТ СН'!$F$15</f>
        <v>201.72164616000001</v>
      </c>
      <c r="E192" s="36">
        <f>SUMIFS(СВЦЭМ!$E$39:$E$782,СВЦЭМ!$A$39:$A$782,$A192,СВЦЭМ!$B$39:$B$782,E$191)+'СЕТ СН'!$F$15</f>
        <v>203.65067345</v>
      </c>
      <c r="F192" s="36">
        <f>SUMIFS(СВЦЭМ!$E$39:$E$782,СВЦЭМ!$A$39:$A$782,$A192,СВЦЭМ!$B$39:$B$782,F$191)+'СЕТ СН'!$F$15</f>
        <v>203.58232654</v>
      </c>
      <c r="G192" s="36">
        <f>SUMIFS(СВЦЭМ!$E$39:$E$782,СВЦЭМ!$A$39:$A$782,$A192,СВЦЭМ!$B$39:$B$782,G$191)+'СЕТ СН'!$F$15</f>
        <v>199.75534582</v>
      </c>
      <c r="H192" s="36">
        <f>SUMIFS(СВЦЭМ!$E$39:$E$782,СВЦЭМ!$A$39:$A$782,$A192,СВЦЭМ!$B$39:$B$782,H$191)+'СЕТ СН'!$F$15</f>
        <v>188.60330805000001</v>
      </c>
      <c r="I192" s="36">
        <f>SUMIFS(СВЦЭМ!$E$39:$E$782,СВЦЭМ!$A$39:$A$782,$A192,СВЦЭМ!$B$39:$B$782,I$191)+'СЕТ СН'!$F$15</f>
        <v>176.52625849</v>
      </c>
      <c r="J192" s="36">
        <f>SUMIFS(СВЦЭМ!$E$39:$E$782,СВЦЭМ!$A$39:$A$782,$A192,СВЦЭМ!$B$39:$B$782,J$191)+'СЕТ СН'!$F$15</f>
        <v>171.81528202999999</v>
      </c>
      <c r="K192" s="36">
        <f>SUMIFS(СВЦЭМ!$E$39:$E$782,СВЦЭМ!$A$39:$A$782,$A192,СВЦЭМ!$B$39:$B$782,K$191)+'СЕТ СН'!$F$15</f>
        <v>166.67495782</v>
      </c>
      <c r="L192" s="36">
        <f>SUMIFS(СВЦЭМ!$E$39:$E$782,СВЦЭМ!$A$39:$A$782,$A192,СВЦЭМ!$B$39:$B$782,L$191)+'СЕТ СН'!$F$15</f>
        <v>167.00994528999999</v>
      </c>
      <c r="M192" s="36">
        <f>SUMIFS(СВЦЭМ!$E$39:$E$782,СВЦЭМ!$A$39:$A$782,$A192,СВЦЭМ!$B$39:$B$782,M$191)+'СЕТ СН'!$F$15</f>
        <v>167.36239246</v>
      </c>
      <c r="N192" s="36">
        <f>SUMIFS(СВЦЭМ!$E$39:$E$782,СВЦЭМ!$A$39:$A$782,$A192,СВЦЭМ!$B$39:$B$782,N$191)+'СЕТ СН'!$F$15</f>
        <v>169.90472079</v>
      </c>
      <c r="O192" s="36">
        <f>SUMIFS(СВЦЭМ!$E$39:$E$782,СВЦЭМ!$A$39:$A$782,$A192,СВЦЭМ!$B$39:$B$782,O$191)+'СЕТ СН'!$F$15</f>
        <v>167.55597883999999</v>
      </c>
      <c r="P192" s="36">
        <f>SUMIFS(СВЦЭМ!$E$39:$E$782,СВЦЭМ!$A$39:$A$782,$A192,СВЦЭМ!$B$39:$B$782,P$191)+'СЕТ СН'!$F$15</f>
        <v>168.32091844000001</v>
      </c>
      <c r="Q192" s="36">
        <f>SUMIFS(СВЦЭМ!$E$39:$E$782,СВЦЭМ!$A$39:$A$782,$A192,СВЦЭМ!$B$39:$B$782,Q$191)+'СЕТ СН'!$F$15</f>
        <v>172.38553411999999</v>
      </c>
      <c r="R192" s="36">
        <f>SUMIFS(СВЦЭМ!$E$39:$E$782,СВЦЭМ!$A$39:$A$782,$A192,СВЦЭМ!$B$39:$B$782,R$191)+'СЕТ СН'!$F$15</f>
        <v>170.05480994000001</v>
      </c>
      <c r="S192" s="36">
        <f>SUMIFS(СВЦЭМ!$E$39:$E$782,СВЦЭМ!$A$39:$A$782,$A192,СВЦЭМ!$B$39:$B$782,S$191)+'СЕТ СН'!$F$15</f>
        <v>166.58491316999999</v>
      </c>
      <c r="T192" s="36">
        <f>SUMIFS(СВЦЭМ!$E$39:$E$782,СВЦЭМ!$A$39:$A$782,$A192,СВЦЭМ!$B$39:$B$782,T$191)+'СЕТ СН'!$F$15</f>
        <v>165.23369817</v>
      </c>
      <c r="U192" s="36">
        <f>SUMIFS(СВЦЭМ!$E$39:$E$782,СВЦЭМ!$A$39:$A$782,$A192,СВЦЭМ!$B$39:$B$782,U$191)+'СЕТ СН'!$F$15</f>
        <v>162.26409487000001</v>
      </c>
      <c r="V192" s="36">
        <f>SUMIFS(СВЦЭМ!$E$39:$E$782,СВЦЭМ!$A$39:$A$782,$A192,СВЦЭМ!$B$39:$B$782,V$191)+'СЕТ СН'!$F$15</f>
        <v>160.45396936</v>
      </c>
      <c r="W192" s="36">
        <f>SUMIFS(СВЦЭМ!$E$39:$E$782,СВЦЭМ!$A$39:$A$782,$A192,СВЦЭМ!$B$39:$B$782,W$191)+'СЕТ СН'!$F$15</f>
        <v>160.34617600000001</v>
      </c>
      <c r="X192" s="36">
        <f>SUMIFS(СВЦЭМ!$E$39:$E$782,СВЦЭМ!$A$39:$A$782,$A192,СВЦЭМ!$B$39:$B$782,X$191)+'СЕТ СН'!$F$15</f>
        <v>168.24644642999999</v>
      </c>
      <c r="Y192" s="36">
        <f>SUMIFS(СВЦЭМ!$E$39:$E$782,СВЦЭМ!$A$39:$A$782,$A192,СВЦЭМ!$B$39:$B$782,Y$191)+'СЕТ СН'!$F$15</f>
        <v>176.79522496000001</v>
      </c>
      <c r="AA192" s="45"/>
    </row>
    <row r="193" spans="1:25" ht="15.75" x14ac:dyDescent="0.2">
      <c r="A193" s="35">
        <f>A192+1</f>
        <v>45567</v>
      </c>
      <c r="B193" s="36">
        <f>SUMIFS(СВЦЭМ!$E$39:$E$782,СВЦЭМ!$A$39:$A$782,$A193,СВЦЭМ!$B$39:$B$782,B$191)+'СЕТ СН'!$F$15</f>
        <v>186.13135234999999</v>
      </c>
      <c r="C193" s="36">
        <f>SUMIFS(СВЦЭМ!$E$39:$E$782,СВЦЭМ!$A$39:$A$782,$A193,СВЦЭМ!$B$39:$B$782,C$191)+'СЕТ СН'!$F$15</f>
        <v>192.35629766</v>
      </c>
      <c r="D193" s="36">
        <f>SUMIFS(СВЦЭМ!$E$39:$E$782,СВЦЭМ!$A$39:$A$782,$A193,СВЦЭМ!$B$39:$B$782,D$191)+'СЕТ СН'!$F$15</f>
        <v>199.52438208000001</v>
      </c>
      <c r="E193" s="36">
        <f>SUMIFS(СВЦЭМ!$E$39:$E$782,СВЦЭМ!$A$39:$A$782,$A193,СВЦЭМ!$B$39:$B$782,E$191)+'СЕТ СН'!$F$15</f>
        <v>202.13185587999999</v>
      </c>
      <c r="F193" s="36">
        <f>SUMIFS(СВЦЭМ!$E$39:$E$782,СВЦЭМ!$A$39:$A$782,$A193,СВЦЭМ!$B$39:$B$782,F$191)+'СЕТ СН'!$F$15</f>
        <v>201.14475089999999</v>
      </c>
      <c r="G193" s="36">
        <f>SUMIFS(СВЦЭМ!$E$39:$E$782,СВЦЭМ!$A$39:$A$782,$A193,СВЦЭМ!$B$39:$B$782,G$191)+'СЕТ СН'!$F$15</f>
        <v>197.69502535999999</v>
      </c>
      <c r="H193" s="36">
        <f>SUMIFS(СВЦЭМ!$E$39:$E$782,СВЦЭМ!$A$39:$A$782,$A193,СВЦЭМ!$B$39:$B$782,H$191)+'СЕТ СН'!$F$15</f>
        <v>187.98109672999999</v>
      </c>
      <c r="I193" s="36">
        <f>SUMIFS(СВЦЭМ!$E$39:$E$782,СВЦЭМ!$A$39:$A$782,$A193,СВЦЭМ!$B$39:$B$782,I$191)+'СЕТ СН'!$F$15</f>
        <v>178.13937332</v>
      </c>
      <c r="J193" s="36">
        <f>SUMIFS(СВЦЭМ!$E$39:$E$782,СВЦЭМ!$A$39:$A$782,$A193,СВЦЭМ!$B$39:$B$782,J$191)+'СЕТ СН'!$F$15</f>
        <v>175.10692682999999</v>
      </c>
      <c r="K193" s="36">
        <f>SUMIFS(СВЦЭМ!$E$39:$E$782,СВЦЭМ!$A$39:$A$782,$A193,СВЦЭМ!$B$39:$B$782,K$191)+'СЕТ СН'!$F$15</f>
        <v>171.45413968</v>
      </c>
      <c r="L193" s="36">
        <f>SUMIFS(СВЦЭМ!$E$39:$E$782,СВЦЭМ!$A$39:$A$782,$A193,СВЦЭМ!$B$39:$B$782,L$191)+'СЕТ СН'!$F$15</f>
        <v>171.88301357</v>
      </c>
      <c r="M193" s="36">
        <f>SUMIFS(СВЦЭМ!$E$39:$E$782,СВЦЭМ!$A$39:$A$782,$A193,СВЦЭМ!$B$39:$B$782,M$191)+'СЕТ СН'!$F$15</f>
        <v>173.36651523</v>
      </c>
      <c r="N193" s="36">
        <f>SUMIFS(СВЦЭМ!$E$39:$E$782,СВЦЭМ!$A$39:$A$782,$A193,СВЦЭМ!$B$39:$B$782,N$191)+'СЕТ СН'!$F$15</f>
        <v>174.34077468000001</v>
      </c>
      <c r="O193" s="36">
        <f>SUMIFS(СВЦЭМ!$E$39:$E$782,СВЦЭМ!$A$39:$A$782,$A193,СВЦЭМ!$B$39:$B$782,O$191)+'СЕТ СН'!$F$15</f>
        <v>172.89800061</v>
      </c>
      <c r="P193" s="36">
        <f>SUMIFS(СВЦЭМ!$E$39:$E$782,СВЦЭМ!$A$39:$A$782,$A193,СВЦЭМ!$B$39:$B$782,P$191)+'СЕТ СН'!$F$15</f>
        <v>172.8086102</v>
      </c>
      <c r="Q193" s="36">
        <f>SUMIFS(СВЦЭМ!$E$39:$E$782,СВЦЭМ!$A$39:$A$782,$A193,СВЦЭМ!$B$39:$B$782,Q$191)+'СЕТ СН'!$F$15</f>
        <v>175.63314786999999</v>
      </c>
      <c r="R193" s="36">
        <f>SUMIFS(СВЦЭМ!$E$39:$E$782,СВЦЭМ!$A$39:$A$782,$A193,СВЦЭМ!$B$39:$B$782,R$191)+'СЕТ СН'!$F$15</f>
        <v>170.9647372</v>
      </c>
      <c r="S193" s="36">
        <f>SUMIFS(СВЦЭМ!$E$39:$E$782,СВЦЭМ!$A$39:$A$782,$A193,СВЦЭМ!$B$39:$B$782,S$191)+'СЕТ СН'!$F$15</f>
        <v>170.08953640999999</v>
      </c>
      <c r="T193" s="36">
        <f>SUMIFS(СВЦЭМ!$E$39:$E$782,СВЦЭМ!$A$39:$A$782,$A193,СВЦЭМ!$B$39:$B$782,T$191)+'СЕТ СН'!$F$15</f>
        <v>168.15182719000001</v>
      </c>
      <c r="U193" s="36">
        <f>SUMIFS(СВЦЭМ!$E$39:$E$782,СВЦЭМ!$A$39:$A$782,$A193,СВЦЭМ!$B$39:$B$782,U$191)+'СЕТ СН'!$F$15</f>
        <v>165.25217506000001</v>
      </c>
      <c r="V193" s="36">
        <f>SUMIFS(СВЦЭМ!$E$39:$E$782,СВЦЭМ!$A$39:$A$782,$A193,СВЦЭМ!$B$39:$B$782,V$191)+'СЕТ СН'!$F$15</f>
        <v>165.38455755000001</v>
      </c>
      <c r="W193" s="36">
        <f>SUMIFS(СВЦЭМ!$E$39:$E$782,СВЦЭМ!$A$39:$A$782,$A193,СВЦЭМ!$B$39:$B$782,W$191)+'СЕТ СН'!$F$15</f>
        <v>166.69815331999999</v>
      </c>
      <c r="X193" s="36">
        <f>SUMIFS(СВЦЭМ!$E$39:$E$782,СВЦЭМ!$A$39:$A$782,$A193,СВЦЭМ!$B$39:$B$782,X$191)+'СЕТ СН'!$F$15</f>
        <v>173.92839294000001</v>
      </c>
      <c r="Y193" s="36">
        <f>SUMIFS(СВЦЭМ!$E$39:$E$782,СВЦЭМ!$A$39:$A$782,$A193,СВЦЭМ!$B$39:$B$782,Y$191)+'СЕТ СН'!$F$15</f>
        <v>181.64421867999999</v>
      </c>
    </row>
    <row r="194" spans="1:25" ht="15.75" x14ac:dyDescent="0.2">
      <c r="A194" s="35">
        <f t="shared" ref="A194:A222" si="5">A193+1</f>
        <v>45568</v>
      </c>
      <c r="B194" s="36">
        <f>SUMIFS(СВЦЭМ!$E$39:$E$782,СВЦЭМ!$A$39:$A$782,$A194,СВЦЭМ!$B$39:$B$782,B$191)+'СЕТ СН'!$F$15</f>
        <v>179.61557938000001</v>
      </c>
      <c r="C194" s="36">
        <f>SUMIFS(СВЦЭМ!$E$39:$E$782,СВЦЭМ!$A$39:$A$782,$A194,СВЦЭМ!$B$39:$B$782,C$191)+'СЕТ СН'!$F$15</f>
        <v>184.60378223000001</v>
      </c>
      <c r="D194" s="36">
        <f>SUMIFS(СВЦЭМ!$E$39:$E$782,СВЦЭМ!$A$39:$A$782,$A194,СВЦЭМ!$B$39:$B$782,D$191)+'СЕТ СН'!$F$15</f>
        <v>189.25708709</v>
      </c>
      <c r="E194" s="36">
        <f>SUMIFS(СВЦЭМ!$E$39:$E$782,СВЦЭМ!$A$39:$A$782,$A194,СВЦЭМ!$B$39:$B$782,E$191)+'СЕТ СН'!$F$15</f>
        <v>194.67830634000001</v>
      </c>
      <c r="F194" s="36">
        <f>SUMIFS(СВЦЭМ!$E$39:$E$782,СВЦЭМ!$A$39:$A$782,$A194,СВЦЭМ!$B$39:$B$782,F$191)+'СЕТ СН'!$F$15</f>
        <v>192.33902094000001</v>
      </c>
      <c r="G194" s="36">
        <f>SUMIFS(СВЦЭМ!$E$39:$E$782,СВЦЭМ!$A$39:$A$782,$A194,СВЦЭМ!$B$39:$B$782,G$191)+'СЕТ СН'!$F$15</f>
        <v>191.83740741</v>
      </c>
      <c r="H194" s="36">
        <f>SUMIFS(СВЦЭМ!$E$39:$E$782,СВЦЭМ!$A$39:$A$782,$A194,СВЦЭМ!$B$39:$B$782,H$191)+'СЕТ СН'!$F$15</f>
        <v>183.84965012999999</v>
      </c>
      <c r="I194" s="36">
        <f>SUMIFS(СВЦЭМ!$E$39:$E$782,СВЦЭМ!$A$39:$A$782,$A194,СВЦЭМ!$B$39:$B$782,I$191)+'СЕТ СН'!$F$15</f>
        <v>176.10243159000001</v>
      </c>
      <c r="J194" s="36">
        <f>SUMIFS(СВЦЭМ!$E$39:$E$782,СВЦЭМ!$A$39:$A$782,$A194,СВЦЭМ!$B$39:$B$782,J$191)+'СЕТ СН'!$F$15</f>
        <v>172.48291162000001</v>
      </c>
      <c r="K194" s="36">
        <f>SUMIFS(СВЦЭМ!$E$39:$E$782,СВЦЭМ!$A$39:$A$782,$A194,СВЦЭМ!$B$39:$B$782,K$191)+'СЕТ СН'!$F$15</f>
        <v>168.86988862999999</v>
      </c>
      <c r="L194" s="36">
        <f>SUMIFS(СВЦЭМ!$E$39:$E$782,СВЦЭМ!$A$39:$A$782,$A194,СВЦЭМ!$B$39:$B$782,L$191)+'СЕТ СН'!$F$15</f>
        <v>167.32304053999999</v>
      </c>
      <c r="M194" s="36">
        <f>SUMIFS(СВЦЭМ!$E$39:$E$782,СВЦЭМ!$A$39:$A$782,$A194,СВЦЭМ!$B$39:$B$782,M$191)+'СЕТ СН'!$F$15</f>
        <v>169.20417454</v>
      </c>
      <c r="N194" s="36">
        <f>SUMIFS(СВЦЭМ!$E$39:$E$782,СВЦЭМ!$A$39:$A$782,$A194,СВЦЭМ!$B$39:$B$782,N$191)+'СЕТ СН'!$F$15</f>
        <v>172.61608430000001</v>
      </c>
      <c r="O194" s="36">
        <f>SUMIFS(СВЦЭМ!$E$39:$E$782,СВЦЭМ!$A$39:$A$782,$A194,СВЦЭМ!$B$39:$B$782,O$191)+'СЕТ СН'!$F$15</f>
        <v>170.27508606000001</v>
      </c>
      <c r="P194" s="36">
        <f>SUMIFS(СВЦЭМ!$E$39:$E$782,СВЦЭМ!$A$39:$A$782,$A194,СВЦЭМ!$B$39:$B$782,P$191)+'СЕТ СН'!$F$15</f>
        <v>170.47327870999999</v>
      </c>
      <c r="Q194" s="36">
        <f>SUMIFS(СВЦЭМ!$E$39:$E$782,СВЦЭМ!$A$39:$A$782,$A194,СВЦЭМ!$B$39:$B$782,Q$191)+'СЕТ СН'!$F$15</f>
        <v>172.27506903</v>
      </c>
      <c r="R194" s="36">
        <f>SUMIFS(СВЦЭМ!$E$39:$E$782,СВЦЭМ!$A$39:$A$782,$A194,СВЦЭМ!$B$39:$B$782,R$191)+'СЕТ СН'!$F$15</f>
        <v>171.93906784999999</v>
      </c>
      <c r="S194" s="36">
        <f>SUMIFS(СВЦЭМ!$E$39:$E$782,СВЦЭМ!$A$39:$A$782,$A194,СВЦЭМ!$B$39:$B$782,S$191)+'СЕТ СН'!$F$15</f>
        <v>168.97998418</v>
      </c>
      <c r="T194" s="36">
        <f>SUMIFS(СВЦЭМ!$E$39:$E$782,СВЦЭМ!$A$39:$A$782,$A194,СВЦЭМ!$B$39:$B$782,T$191)+'СЕТ СН'!$F$15</f>
        <v>167.73082296999999</v>
      </c>
      <c r="U194" s="36">
        <f>SUMIFS(СВЦЭМ!$E$39:$E$782,СВЦЭМ!$A$39:$A$782,$A194,СВЦЭМ!$B$39:$B$782,U$191)+'СЕТ СН'!$F$15</f>
        <v>165.64213502000001</v>
      </c>
      <c r="V194" s="36">
        <f>SUMIFS(СВЦЭМ!$E$39:$E$782,СВЦЭМ!$A$39:$A$782,$A194,СВЦЭМ!$B$39:$B$782,V$191)+'СЕТ СН'!$F$15</f>
        <v>163.76219244999999</v>
      </c>
      <c r="W194" s="36">
        <f>SUMIFS(СВЦЭМ!$E$39:$E$782,СВЦЭМ!$A$39:$A$782,$A194,СВЦЭМ!$B$39:$B$782,W$191)+'СЕТ СН'!$F$15</f>
        <v>167.57681495</v>
      </c>
      <c r="X194" s="36">
        <f>SUMIFS(СВЦЭМ!$E$39:$E$782,СВЦЭМ!$A$39:$A$782,$A194,СВЦЭМ!$B$39:$B$782,X$191)+'СЕТ СН'!$F$15</f>
        <v>174.01163072</v>
      </c>
      <c r="Y194" s="36">
        <f>SUMIFS(СВЦЭМ!$E$39:$E$782,СВЦЭМ!$A$39:$A$782,$A194,СВЦЭМ!$B$39:$B$782,Y$191)+'СЕТ СН'!$F$15</f>
        <v>180.99991514000001</v>
      </c>
    </row>
    <row r="195" spans="1:25" ht="15.75" x14ac:dyDescent="0.2">
      <c r="A195" s="35">
        <f t="shared" si="5"/>
        <v>45569</v>
      </c>
      <c r="B195" s="36">
        <f>SUMIFS(СВЦЭМ!$E$39:$E$782,СВЦЭМ!$A$39:$A$782,$A195,СВЦЭМ!$B$39:$B$782,B$191)+'СЕТ СН'!$F$15</f>
        <v>188.44671751999999</v>
      </c>
      <c r="C195" s="36">
        <f>SUMIFS(СВЦЭМ!$E$39:$E$782,СВЦЭМ!$A$39:$A$782,$A195,СВЦЭМ!$B$39:$B$782,C$191)+'СЕТ СН'!$F$15</f>
        <v>194.33245233</v>
      </c>
      <c r="D195" s="36">
        <f>SUMIFS(СВЦЭМ!$E$39:$E$782,СВЦЭМ!$A$39:$A$782,$A195,СВЦЭМ!$B$39:$B$782,D$191)+'СЕТ СН'!$F$15</f>
        <v>196.91934739000001</v>
      </c>
      <c r="E195" s="36">
        <f>SUMIFS(СВЦЭМ!$E$39:$E$782,СВЦЭМ!$A$39:$A$782,$A195,СВЦЭМ!$B$39:$B$782,E$191)+'СЕТ СН'!$F$15</f>
        <v>199.87051785</v>
      </c>
      <c r="F195" s="36">
        <f>SUMIFS(СВЦЭМ!$E$39:$E$782,СВЦЭМ!$A$39:$A$782,$A195,СВЦЭМ!$B$39:$B$782,F$191)+'СЕТ СН'!$F$15</f>
        <v>200.38934771000001</v>
      </c>
      <c r="G195" s="36">
        <f>SUMIFS(СВЦЭМ!$E$39:$E$782,СВЦЭМ!$A$39:$A$782,$A195,СВЦЭМ!$B$39:$B$782,G$191)+'СЕТ СН'!$F$15</f>
        <v>194.97860772999999</v>
      </c>
      <c r="H195" s="36">
        <f>SUMIFS(СВЦЭМ!$E$39:$E$782,СВЦЭМ!$A$39:$A$782,$A195,СВЦЭМ!$B$39:$B$782,H$191)+'СЕТ СН'!$F$15</f>
        <v>187.22408902000001</v>
      </c>
      <c r="I195" s="36">
        <f>SUMIFS(СВЦЭМ!$E$39:$E$782,СВЦЭМ!$A$39:$A$782,$A195,СВЦЭМ!$B$39:$B$782,I$191)+'СЕТ СН'!$F$15</f>
        <v>178.43281855000001</v>
      </c>
      <c r="J195" s="36">
        <f>SUMIFS(СВЦЭМ!$E$39:$E$782,СВЦЭМ!$A$39:$A$782,$A195,СВЦЭМ!$B$39:$B$782,J$191)+'СЕТ СН'!$F$15</f>
        <v>172.06075190999999</v>
      </c>
      <c r="K195" s="36">
        <f>SUMIFS(СВЦЭМ!$E$39:$E$782,СВЦЭМ!$A$39:$A$782,$A195,СВЦЭМ!$B$39:$B$782,K$191)+'СЕТ СН'!$F$15</f>
        <v>169.04699890000001</v>
      </c>
      <c r="L195" s="36">
        <f>SUMIFS(СВЦЭМ!$E$39:$E$782,СВЦЭМ!$A$39:$A$782,$A195,СВЦЭМ!$B$39:$B$782,L$191)+'СЕТ СН'!$F$15</f>
        <v>166.73414339000001</v>
      </c>
      <c r="M195" s="36">
        <f>SUMIFS(СВЦЭМ!$E$39:$E$782,СВЦЭМ!$A$39:$A$782,$A195,СВЦЭМ!$B$39:$B$782,M$191)+'СЕТ СН'!$F$15</f>
        <v>169.30256584</v>
      </c>
      <c r="N195" s="36">
        <f>SUMIFS(СВЦЭМ!$E$39:$E$782,СВЦЭМ!$A$39:$A$782,$A195,СВЦЭМ!$B$39:$B$782,N$191)+'СЕТ СН'!$F$15</f>
        <v>174.40375116999999</v>
      </c>
      <c r="O195" s="36">
        <f>SUMIFS(СВЦЭМ!$E$39:$E$782,СВЦЭМ!$A$39:$A$782,$A195,СВЦЭМ!$B$39:$B$782,O$191)+'СЕТ СН'!$F$15</f>
        <v>172.66101129</v>
      </c>
      <c r="P195" s="36">
        <f>SUMIFS(СВЦЭМ!$E$39:$E$782,СВЦЭМ!$A$39:$A$782,$A195,СВЦЭМ!$B$39:$B$782,P$191)+'СЕТ СН'!$F$15</f>
        <v>170.72971680000001</v>
      </c>
      <c r="Q195" s="36">
        <f>SUMIFS(СВЦЭМ!$E$39:$E$782,СВЦЭМ!$A$39:$A$782,$A195,СВЦЭМ!$B$39:$B$782,Q$191)+'СЕТ СН'!$F$15</f>
        <v>172.95129417999999</v>
      </c>
      <c r="R195" s="36">
        <f>SUMIFS(СВЦЭМ!$E$39:$E$782,СВЦЭМ!$A$39:$A$782,$A195,СВЦЭМ!$B$39:$B$782,R$191)+'СЕТ СН'!$F$15</f>
        <v>173.12397612000001</v>
      </c>
      <c r="S195" s="36">
        <f>SUMIFS(СВЦЭМ!$E$39:$E$782,СВЦЭМ!$A$39:$A$782,$A195,СВЦЭМ!$B$39:$B$782,S$191)+'СЕТ СН'!$F$15</f>
        <v>170.53044409</v>
      </c>
      <c r="T195" s="36">
        <f>SUMIFS(СВЦЭМ!$E$39:$E$782,СВЦЭМ!$A$39:$A$782,$A195,СВЦЭМ!$B$39:$B$782,T$191)+'СЕТ СН'!$F$15</f>
        <v>167.19342470000001</v>
      </c>
      <c r="U195" s="36">
        <f>SUMIFS(СВЦЭМ!$E$39:$E$782,СВЦЭМ!$A$39:$A$782,$A195,СВЦЭМ!$B$39:$B$782,U$191)+'СЕТ СН'!$F$15</f>
        <v>162.08534316999999</v>
      </c>
      <c r="V195" s="36">
        <f>SUMIFS(СВЦЭМ!$E$39:$E$782,СВЦЭМ!$A$39:$A$782,$A195,СВЦЭМ!$B$39:$B$782,V$191)+'СЕТ СН'!$F$15</f>
        <v>162.36720278999999</v>
      </c>
      <c r="W195" s="36">
        <f>SUMIFS(СВЦЭМ!$E$39:$E$782,СВЦЭМ!$A$39:$A$782,$A195,СВЦЭМ!$B$39:$B$782,W$191)+'СЕТ СН'!$F$15</f>
        <v>165.24217815</v>
      </c>
      <c r="X195" s="36">
        <f>SUMIFS(СВЦЭМ!$E$39:$E$782,СВЦЭМ!$A$39:$A$782,$A195,СВЦЭМ!$B$39:$B$782,X$191)+'СЕТ СН'!$F$15</f>
        <v>171.3849262</v>
      </c>
      <c r="Y195" s="36">
        <f>SUMIFS(СВЦЭМ!$E$39:$E$782,СВЦЭМ!$A$39:$A$782,$A195,СВЦЭМ!$B$39:$B$782,Y$191)+'СЕТ СН'!$F$15</f>
        <v>179.31990135999999</v>
      </c>
    </row>
    <row r="196" spans="1:25" ht="15.75" x14ac:dyDescent="0.2">
      <c r="A196" s="35">
        <f t="shared" si="5"/>
        <v>45570</v>
      </c>
      <c r="B196" s="36">
        <f>SUMIFS(СВЦЭМ!$E$39:$E$782,СВЦЭМ!$A$39:$A$782,$A196,СВЦЭМ!$B$39:$B$782,B$191)+'СЕТ СН'!$F$15</f>
        <v>201.05086833999999</v>
      </c>
      <c r="C196" s="36">
        <f>SUMIFS(СВЦЭМ!$E$39:$E$782,СВЦЭМ!$A$39:$A$782,$A196,СВЦЭМ!$B$39:$B$782,C$191)+'СЕТ СН'!$F$15</f>
        <v>200.53719268</v>
      </c>
      <c r="D196" s="36">
        <f>SUMIFS(СВЦЭМ!$E$39:$E$782,СВЦЭМ!$A$39:$A$782,$A196,СВЦЭМ!$B$39:$B$782,D$191)+'СЕТ СН'!$F$15</f>
        <v>205.46670399000001</v>
      </c>
      <c r="E196" s="36">
        <f>SUMIFS(СВЦЭМ!$E$39:$E$782,СВЦЭМ!$A$39:$A$782,$A196,СВЦЭМ!$B$39:$B$782,E$191)+'СЕТ СН'!$F$15</f>
        <v>205.89303896000001</v>
      </c>
      <c r="F196" s="36">
        <f>SUMIFS(СВЦЭМ!$E$39:$E$782,СВЦЭМ!$A$39:$A$782,$A196,СВЦЭМ!$B$39:$B$782,F$191)+'СЕТ СН'!$F$15</f>
        <v>205.43062128</v>
      </c>
      <c r="G196" s="36">
        <f>SUMIFS(СВЦЭМ!$E$39:$E$782,СВЦЭМ!$A$39:$A$782,$A196,СВЦЭМ!$B$39:$B$782,G$191)+'СЕТ СН'!$F$15</f>
        <v>205.72216553000001</v>
      </c>
      <c r="H196" s="36">
        <f>SUMIFS(СВЦЭМ!$E$39:$E$782,СВЦЭМ!$A$39:$A$782,$A196,СВЦЭМ!$B$39:$B$782,H$191)+'СЕТ СН'!$F$15</f>
        <v>199.10611857999999</v>
      </c>
      <c r="I196" s="36">
        <f>SUMIFS(СВЦЭМ!$E$39:$E$782,СВЦЭМ!$A$39:$A$782,$A196,СВЦЭМ!$B$39:$B$782,I$191)+'СЕТ СН'!$F$15</f>
        <v>191.79244738</v>
      </c>
      <c r="J196" s="36">
        <f>SUMIFS(СВЦЭМ!$E$39:$E$782,СВЦЭМ!$A$39:$A$782,$A196,СВЦЭМ!$B$39:$B$782,J$191)+'СЕТ СН'!$F$15</f>
        <v>180.47085598999999</v>
      </c>
      <c r="K196" s="36">
        <f>SUMIFS(СВЦЭМ!$E$39:$E$782,СВЦЭМ!$A$39:$A$782,$A196,СВЦЭМ!$B$39:$B$782,K$191)+'СЕТ СН'!$F$15</f>
        <v>171.12897156</v>
      </c>
      <c r="L196" s="36">
        <f>SUMIFS(СВЦЭМ!$E$39:$E$782,СВЦЭМ!$A$39:$A$782,$A196,СВЦЭМ!$B$39:$B$782,L$191)+'СЕТ СН'!$F$15</f>
        <v>169.69284447000001</v>
      </c>
      <c r="M196" s="36">
        <f>SUMIFS(СВЦЭМ!$E$39:$E$782,СВЦЭМ!$A$39:$A$782,$A196,СВЦЭМ!$B$39:$B$782,M$191)+'СЕТ СН'!$F$15</f>
        <v>171.13676551</v>
      </c>
      <c r="N196" s="36">
        <f>SUMIFS(СВЦЭМ!$E$39:$E$782,СВЦЭМ!$A$39:$A$782,$A196,СВЦЭМ!$B$39:$B$782,N$191)+'СЕТ СН'!$F$15</f>
        <v>172.02169732999999</v>
      </c>
      <c r="O196" s="36">
        <f>SUMIFS(СВЦЭМ!$E$39:$E$782,СВЦЭМ!$A$39:$A$782,$A196,СВЦЭМ!$B$39:$B$782,O$191)+'СЕТ СН'!$F$15</f>
        <v>173.63501908000001</v>
      </c>
      <c r="P196" s="36">
        <f>SUMIFS(СВЦЭМ!$E$39:$E$782,СВЦЭМ!$A$39:$A$782,$A196,СВЦЭМ!$B$39:$B$782,P$191)+'СЕТ СН'!$F$15</f>
        <v>175.09420101000001</v>
      </c>
      <c r="Q196" s="36">
        <f>SUMIFS(СВЦЭМ!$E$39:$E$782,СВЦЭМ!$A$39:$A$782,$A196,СВЦЭМ!$B$39:$B$782,Q$191)+'СЕТ СН'!$F$15</f>
        <v>174.0342651</v>
      </c>
      <c r="R196" s="36">
        <f>SUMIFS(СВЦЭМ!$E$39:$E$782,СВЦЭМ!$A$39:$A$782,$A196,СВЦЭМ!$B$39:$B$782,R$191)+'СЕТ СН'!$F$15</f>
        <v>175.28186363</v>
      </c>
      <c r="S196" s="36">
        <f>SUMIFS(СВЦЭМ!$E$39:$E$782,СВЦЭМ!$A$39:$A$782,$A196,СВЦЭМ!$B$39:$B$782,S$191)+'СЕТ СН'!$F$15</f>
        <v>173.52404192</v>
      </c>
      <c r="T196" s="36">
        <f>SUMIFS(СВЦЭМ!$E$39:$E$782,СВЦЭМ!$A$39:$A$782,$A196,СВЦЭМ!$B$39:$B$782,T$191)+'СЕТ СН'!$F$15</f>
        <v>171.94405886999999</v>
      </c>
      <c r="U196" s="36">
        <f>SUMIFS(СВЦЭМ!$E$39:$E$782,СВЦЭМ!$A$39:$A$782,$A196,СВЦЭМ!$B$39:$B$782,U$191)+'СЕТ СН'!$F$15</f>
        <v>167.69824614000001</v>
      </c>
      <c r="V196" s="36">
        <f>SUMIFS(СВЦЭМ!$E$39:$E$782,СВЦЭМ!$A$39:$A$782,$A196,СВЦЭМ!$B$39:$B$782,V$191)+'СЕТ СН'!$F$15</f>
        <v>167.06147652000001</v>
      </c>
      <c r="W196" s="36">
        <f>SUMIFS(СВЦЭМ!$E$39:$E$782,СВЦЭМ!$A$39:$A$782,$A196,СВЦЭМ!$B$39:$B$782,W$191)+'СЕТ СН'!$F$15</f>
        <v>171.02275021</v>
      </c>
      <c r="X196" s="36">
        <f>SUMIFS(СВЦЭМ!$E$39:$E$782,СВЦЭМ!$A$39:$A$782,$A196,СВЦЭМ!$B$39:$B$782,X$191)+'СЕТ СН'!$F$15</f>
        <v>178.50846365000001</v>
      </c>
      <c r="Y196" s="36">
        <f>SUMIFS(СВЦЭМ!$E$39:$E$782,СВЦЭМ!$A$39:$A$782,$A196,СВЦЭМ!$B$39:$B$782,Y$191)+'СЕТ СН'!$F$15</f>
        <v>184.04420644999999</v>
      </c>
    </row>
    <row r="197" spans="1:25" ht="15.75" x14ac:dyDescent="0.2">
      <c r="A197" s="35">
        <f t="shared" si="5"/>
        <v>45571</v>
      </c>
      <c r="B197" s="36">
        <f>SUMIFS(СВЦЭМ!$E$39:$E$782,СВЦЭМ!$A$39:$A$782,$A197,СВЦЭМ!$B$39:$B$782,B$191)+'СЕТ СН'!$F$15</f>
        <v>192.61008229000001</v>
      </c>
      <c r="C197" s="36">
        <f>SUMIFS(СВЦЭМ!$E$39:$E$782,СВЦЭМ!$A$39:$A$782,$A197,СВЦЭМ!$B$39:$B$782,C$191)+'СЕТ СН'!$F$15</f>
        <v>199.31462346000001</v>
      </c>
      <c r="D197" s="36">
        <f>SUMIFS(СВЦЭМ!$E$39:$E$782,СВЦЭМ!$A$39:$A$782,$A197,СВЦЭМ!$B$39:$B$782,D$191)+'СЕТ СН'!$F$15</f>
        <v>210.30205133999999</v>
      </c>
      <c r="E197" s="36">
        <f>SUMIFS(СВЦЭМ!$E$39:$E$782,СВЦЭМ!$A$39:$A$782,$A197,СВЦЭМ!$B$39:$B$782,E$191)+'СЕТ СН'!$F$15</f>
        <v>204.47877664000001</v>
      </c>
      <c r="F197" s="36">
        <f>SUMIFS(СВЦЭМ!$E$39:$E$782,СВЦЭМ!$A$39:$A$782,$A197,СВЦЭМ!$B$39:$B$782,F$191)+'СЕТ СН'!$F$15</f>
        <v>199.45118782</v>
      </c>
      <c r="G197" s="36">
        <f>SUMIFS(СВЦЭМ!$E$39:$E$782,СВЦЭМ!$A$39:$A$782,$A197,СВЦЭМ!$B$39:$B$782,G$191)+'СЕТ СН'!$F$15</f>
        <v>196.18410872000001</v>
      </c>
      <c r="H197" s="36">
        <f>SUMIFS(СВЦЭМ!$E$39:$E$782,СВЦЭМ!$A$39:$A$782,$A197,СВЦЭМ!$B$39:$B$782,H$191)+'СЕТ СН'!$F$15</f>
        <v>193.02103793000001</v>
      </c>
      <c r="I197" s="36">
        <f>SUMIFS(СВЦЭМ!$E$39:$E$782,СВЦЭМ!$A$39:$A$782,$A197,СВЦЭМ!$B$39:$B$782,I$191)+'СЕТ СН'!$F$15</f>
        <v>187.88920415999999</v>
      </c>
      <c r="J197" s="36">
        <f>SUMIFS(СВЦЭМ!$E$39:$E$782,СВЦЭМ!$A$39:$A$782,$A197,СВЦЭМ!$B$39:$B$782,J$191)+'СЕТ СН'!$F$15</f>
        <v>174.98410293000001</v>
      </c>
      <c r="K197" s="36">
        <f>SUMIFS(СВЦЭМ!$E$39:$E$782,СВЦЭМ!$A$39:$A$782,$A197,СВЦЭМ!$B$39:$B$782,K$191)+'СЕТ СН'!$F$15</f>
        <v>166.72793780000001</v>
      </c>
      <c r="L197" s="36">
        <f>SUMIFS(СВЦЭМ!$E$39:$E$782,СВЦЭМ!$A$39:$A$782,$A197,СВЦЭМ!$B$39:$B$782,L$191)+'СЕТ СН'!$F$15</f>
        <v>164.27641944999999</v>
      </c>
      <c r="M197" s="36">
        <f>SUMIFS(СВЦЭМ!$E$39:$E$782,СВЦЭМ!$A$39:$A$782,$A197,СВЦЭМ!$B$39:$B$782,M$191)+'СЕТ СН'!$F$15</f>
        <v>165.34947510999999</v>
      </c>
      <c r="N197" s="36">
        <f>SUMIFS(СВЦЭМ!$E$39:$E$782,СВЦЭМ!$A$39:$A$782,$A197,СВЦЭМ!$B$39:$B$782,N$191)+'СЕТ СН'!$F$15</f>
        <v>167.15538427999999</v>
      </c>
      <c r="O197" s="36">
        <f>SUMIFS(СВЦЭМ!$E$39:$E$782,СВЦЭМ!$A$39:$A$782,$A197,СВЦЭМ!$B$39:$B$782,O$191)+'СЕТ СН'!$F$15</f>
        <v>169.68899375000001</v>
      </c>
      <c r="P197" s="36">
        <f>SUMIFS(СВЦЭМ!$E$39:$E$782,СВЦЭМ!$A$39:$A$782,$A197,СВЦЭМ!$B$39:$B$782,P$191)+'СЕТ СН'!$F$15</f>
        <v>170.72534784999999</v>
      </c>
      <c r="Q197" s="36">
        <f>SUMIFS(СВЦЭМ!$E$39:$E$782,СВЦЭМ!$A$39:$A$782,$A197,СВЦЭМ!$B$39:$B$782,Q$191)+'СЕТ СН'!$F$15</f>
        <v>171.94452272999999</v>
      </c>
      <c r="R197" s="36">
        <f>SUMIFS(СВЦЭМ!$E$39:$E$782,СВЦЭМ!$A$39:$A$782,$A197,СВЦЭМ!$B$39:$B$782,R$191)+'СЕТ СН'!$F$15</f>
        <v>171.32262392000001</v>
      </c>
      <c r="S197" s="36">
        <f>SUMIFS(СВЦЭМ!$E$39:$E$782,СВЦЭМ!$A$39:$A$782,$A197,СВЦЭМ!$B$39:$B$782,S$191)+'СЕТ СН'!$F$15</f>
        <v>169.23803712</v>
      </c>
      <c r="T197" s="36">
        <f>SUMIFS(СВЦЭМ!$E$39:$E$782,СВЦЭМ!$A$39:$A$782,$A197,СВЦЭМ!$B$39:$B$782,T$191)+'СЕТ СН'!$F$15</f>
        <v>169.74262564</v>
      </c>
      <c r="U197" s="36">
        <f>SUMIFS(СВЦЭМ!$E$39:$E$782,СВЦЭМ!$A$39:$A$782,$A197,СВЦЭМ!$B$39:$B$782,U$191)+'СЕТ СН'!$F$15</f>
        <v>163.30661728000001</v>
      </c>
      <c r="V197" s="36">
        <f>SUMIFS(СВЦЭМ!$E$39:$E$782,СВЦЭМ!$A$39:$A$782,$A197,СВЦЭМ!$B$39:$B$782,V$191)+'СЕТ СН'!$F$15</f>
        <v>163.54212418</v>
      </c>
      <c r="W197" s="36">
        <f>SUMIFS(СВЦЭМ!$E$39:$E$782,СВЦЭМ!$A$39:$A$782,$A197,СВЦЭМ!$B$39:$B$782,W$191)+'СЕТ СН'!$F$15</f>
        <v>164.80377851</v>
      </c>
      <c r="X197" s="36">
        <f>SUMIFS(СВЦЭМ!$E$39:$E$782,СВЦЭМ!$A$39:$A$782,$A197,СВЦЭМ!$B$39:$B$782,X$191)+'СЕТ СН'!$F$15</f>
        <v>172.28600513999999</v>
      </c>
      <c r="Y197" s="36">
        <f>SUMIFS(СВЦЭМ!$E$39:$E$782,СВЦЭМ!$A$39:$A$782,$A197,СВЦЭМ!$B$39:$B$782,Y$191)+'СЕТ СН'!$F$15</f>
        <v>181.12549394999999</v>
      </c>
    </row>
    <row r="198" spans="1:25" ht="15.75" x14ac:dyDescent="0.2">
      <c r="A198" s="35">
        <f t="shared" si="5"/>
        <v>45572</v>
      </c>
      <c r="B198" s="36">
        <f>SUMIFS(СВЦЭМ!$E$39:$E$782,СВЦЭМ!$A$39:$A$782,$A198,СВЦЭМ!$B$39:$B$782,B$191)+'СЕТ СН'!$F$15</f>
        <v>180.15676823000001</v>
      </c>
      <c r="C198" s="36">
        <f>SUMIFS(СВЦЭМ!$E$39:$E$782,СВЦЭМ!$A$39:$A$782,$A198,СВЦЭМ!$B$39:$B$782,C$191)+'СЕТ СН'!$F$15</f>
        <v>187.47582858000001</v>
      </c>
      <c r="D198" s="36">
        <f>SUMIFS(СВЦЭМ!$E$39:$E$782,СВЦЭМ!$A$39:$A$782,$A198,СВЦЭМ!$B$39:$B$782,D$191)+'СЕТ СН'!$F$15</f>
        <v>193.78252418</v>
      </c>
      <c r="E198" s="36">
        <f>SUMIFS(СВЦЭМ!$E$39:$E$782,СВЦЭМ!$A$39:$A$782,$A198,СВЦЭМ!$B$39:$B$782,E$191)+'СЕТ СН'!$F$15</f>
        <v>191.31494498000001</v>
      </c>
      <c r="F198" s="36">
        <f>SUMIFS(СВЦЭМ!$E$39:$E$782,СВЦЭМ!$A$39:$A$782,$A198,СВЦЭМ!$B$39:$B$782,F$191)+'СЕТ СН'!$F$15</f>
        <v>192.14200937000001</v>
      </c>
      <c r="G198" s="36">
        <f>SUMIFS(СВЦЭМ!$E$39:$E$782,СВЦЭМ!$A$39:$A$782,$A198,СВЦЭМ!$B$39:$B$782,G$191)+'СЕТ СН'!$F$15</f>
        <v>189.39557557000001</v>
      </c>
      <c r="H198" s="36">
        <f>SUMIFS(СВЦЭМ!$E$39:$E$782,СВЦЭМ!$A$39:$A$782,$A198,СВЦЭМ!$B$39:$B$782,H$191)+'СЕТ СН'!$F$15</f>
        <v>181.80918528000001</v>
      </c>
      <c r="I198" s="36">
        <f>SUMIFS(СВЦЭМ!$E$39:$E$782,СВЦЭМ!$A$39:$A$782,$A198,СВЦЭМ!$B$39:$B$782,I$191)+'СЕТ СН'!$F$15</f>
        <v>171.84721572000001</v>
      </c>
      <c r="J198" s="36">
        <f>SUMIFS(СВЦЭМ!$E$39:$E$782,СВЦЭМ!$A$39:$A$782,$A198,СВЦЭМ!$B$39:$B$782,J$191)+'СЕТ СН'!$F$15</f>
        <v>168.60192029000001</v>
      </c>
      <c r="K198" s="36">
        <f>SUMIFS(СВЦЭМ!$E$39:$E$782,СВЦЭМ!$A$39:$A$782,$A198,СВЦЭМ!$B$39:$B$782,K$191)+'СЕТ СН'!$F$15</f>
        <v>163.86244382000001</v>
      </c>
      <c r="L198" s="36">
        <f>SUMIFS(СВЦЭМ!$E$39:$E$782,СВЦЭМ!$A$39:$A$782,$A198,СВЦЭМ!$B$39:$B$782,L$191)+'СЕТ СН'!$F$15</f>
        <v>163.32106747</v>
      </c>
      <c r="M198" s="36">
        <f>SUMIFS(СВЦЭМ!$E$39:$E$782,СВЦЭМ!$A$39:$A$782,$A198,СВЦЭМ!$B$39:$B$782,M$191)+'СЕТ СН'!$F$15</f>
        <v>169.36163513</v>
      </c>
      <c r="N198" s="36">
        <f>SUMIFS(СВЦЭМ!$E$39:$E$782,СВЦЭМ!$A$39:$A$782,$A198,СВЦЭМ!$B$39:$B$782,N$191)+'СЕТ СН'!$F$15</f>
        <v>169.67648962000001</v>
      </c>
      <c r="O198" s="36">
        <f>SUMIFS(СВЦЭМ!$E$39:$E$782,СВЦЭМ!$A$39:$A$782,$A198,СВЦЭМ!$B$39:$B$782,O$191)+'СЕТ СН'!$F$15</f>
        <v>168.60396922000001</v>
      </c>
      <c r="P198" s="36">
        <f>SUMIFS(СВЦЭМ!$E$39:$E$782,СВЦЭМ!$A$39:$A$782,$A198,СВЦЭМ!$B$39:$B$782,P$191)+'СЕТ СН'!$F$15</f>
        <v>168.80410805</v>
      </c>
      <c r="Q198" s="36">
        <f>SUMIFS(СВЦЭМ!$E$39:$E$782,СВЦЭМ!$A$39:$A$782,$A198,СВЦЭМ!$B$39:$B$782,Q$191)+'СЕТ СН'!$F$15</f>
        <v>172.09170291000001</v>
      </c>
      <c r="R198" s="36">
        <f>SUMIFS(СВЦЭМ!$E$39:$E$782,СВЦЭМ!$A$39:$A$782,$A198,СВЦЭМ!$B$39:$B$782,R$191)+'СЕТ СН'!$F$15</f>
        <v>170.46343404999999</v>
      </c>
      <c r="S198" s="36">
        <f>SUMIFS(СВЦЭМ!$E$39:$E$782,СВЦЭМ!$A$39:$A$782,$A198,СВЦЭМ!$B$39:$B$782,S$191)+'СЕТ СН'!$F$15</f>
        <v>166.38620961999999</v>
      </c>
      <c r="T198" s="36">
        <f>SUMIFS(СВЦЭМ!$E$39:$E$782,СВЦЭМ!$A$39:$A$782,$A198,СВЦЭМ!$B$39:$B$782,T$191)+'СЕТ СН'!$F$15</f>
        <v>163.29142417</v>
      </c>
      <c r="U198" s="36">
        <f>SUMIFS(СВЦЭМ!$E$39:$E$782,СВЦЭМ!$A$39:$A$782,$A198,СВЦЭМ!$B$39:$B$782,U$191)+'СЕТ СН'!$F$15</f>
        <v>156.32549996</v>
      </c>
      <c r="V198" s="36">
        <f>SUMIFS(СВЦЭМ!$E$39:$E$782,СВЦЭМ!$A$39:$A$782,$A198,СВЦЭМ!$B$39:$B$782,V$191)+'СЕТ СН'!$F$15</f>
        <v>157.82555611000001</v>
      </c>
      <c r="W198" s="36">
        <f>SUMIFS(СВЦЭМ!$E$39:$E$782,СВЦЭМ!$A$39:$A$782,$A198,СВЦЭМ!$B$39:$B$782,W$191)+'СЕТ СН'!$F$15</f>
        <v>160.52866233</v>
      </c>
      <c r="X198" s="36">
        <f>SUMIFS(СВЦЭМ!$E$39:$E$782,СВЦЭМ!$A$39:$A$782,$A198,СВЦЭМ!$B$39:$B$782,X$191)+'СЕТ СН'!$F$15</f>
        <v>168.78059554000001</v>
      </c>
      <c r="Y198" s="36">
        <f>SUMIFS(СВЦЭМ!$E$39:$E$782,СВЦЭМ!$A$39:$A$782,$A198,СВЦЭМ!$B$39:$B$782,Y$191)+'СЕТ СН'!$F$15</f>
        <v>173.13647872000001</v>
      </c>
    </row>
    <row r="199" spans="1:25" ht="15.75" x14ac:dyDescent="0.2">
      <c r="A199" s="35">
        <f t="shared" si="5"/>
        <v>45573</v>
      </c>
      <c r="B199" s="36">
        <f>SUMIFS(СВЦЭМ!$E$39:$E$782,СВЦЭМ!$A$39:$A$782,$A199,СВЦЭМ!$B$39:$B$782,B$191)+'СЕТ СН'!$F$15</f>
        <v>184.96584404000001</v>
      </c>
      <c r="C199" s="36">
        <f>SUMIFS(СВЦЭМ!$E$39:$E$782,СВЦЭМ!$A$39:$A$782,$A199,СВЦЭМ!$B$39:$B$782,C$191)+'СЕТ СН'!$F$15</f>
        <v>191.15630408000001</v>
      </c>
      <c r="D199" s="36">
        <f>SUMIFS(СВЦЭМ!$E$39:$E$782,СВЦЭМ!$A$39:$A$782,$A199,СВЦЭМ!$B$39:$B$782,D$191)+'СЕТ СН'!$F$15</f>
        <v>193.73864666</v>
      </c>
      <c r="E199" s="36">
        <f>SUMIFS(СВЦЭМ!$E$39:$E$782,СВЦЭМ!$A$39:$A$782,$A199,СВЦЭМ!$B$39:$B$782,E$191)+'СЕТ СН'!$F$15</f>
        <v>192.93518657999999</v>
      </c>
      <c r="F199" s="36">
        <f>SUMIFS(СВЦЭМ!$E$39:$E$782,СВЦЭМ!$A$39:$A$782,$A199,СВЦЭМ!$B$39:$B$782,F$191)+'СЕТ СН'!$F$15</f>
        <v>192.71551041999999</v>
      </c>
      <c r="G199" s="36">
        <f>SUMIFS(СВЦЭМ!$E$39:$E$782,СВЦЭМ!$A$39:$A$782,$A199,СВЦЭМ!$B$39:$B$782,G$191)+'СЕТ СН'!$F$15</f>
        <v>190.44866827000001</v>
      </c>
      <c r="H199" s="36">
        <f>SUMIFS(СВЦЭМ!$E$39:$E$782,СВЦЭМ!$A$39:$A$782,$A199,СВЦЭМ!$B$39:$B$782,H$191)+'СЕТ СН'!$F$15</f>
        <v>182.99336434</v>
      </c>
      <c r="I199" s="36">
        <f>SUMIFS(СВЦЭМ!$E$39:$E$782,СВЦЭМ!$A$39:$A$782,$A199,СВЦЭМ!$B$39:$B$782,I$191)+'СЕТ СН'!$F$15</f>
        <v>168.82026637999999</v>
      </c>
      <c r="J199" s="36">
        <f>SUMIFS(СВЦЭМ!$E$39:$E$782,СВЦЭМ!$A$39:$A$782,$A199,СВЦЭМ!$B$39:$B$782,J$191)+'СЕТ СН'!$F$15</f>
        <v>164.60593523</v>
      </c>
      <c r="K199" s="36">
        <f>SUMIFS(СВЦЭМ!$E$39:$E$782,СВЦЭМ!$A$39:$A$782,$A199,СВЦЭМ!$B$39:$B$782,K$191)+'СЕТ СН'!$F$15</f>
        <v>166.72678234</v>
      </c>
      <c r="L199" s="36">
        <f>SUMIFS(СВЦЭМ!$E$39:$E$782,СВЦЭМ!$A$39:$A$782,$A199,СВЦЭМ!$B$39:$B$782,L$191)+'СЕТ СН'!$F$15</f>
        <v>161.51586263999999</v>
      </c>
      <c r="M199" s="36">
        <f>SUMIFS(СВЦЭМ!$E$39:$E$782,СВЦЭМ!$A$39:$A$782,$A199,СВЦЭМ!$B$39:$B$782,M$191)+'СЕТ СН'!$F$15</f>
        <v>163.30487686000001</v>
      </c>
      <c r="N199" s="36">
        <f>SUMIFS(СВЦЭМ!$E$39:$E$782,СВЦЭМ!$A$39:$A$782,$A199,СВЦЭМ!$B$39:$B$782,N$191)+'СЕТ СН'!$F$15</f>
        <v>166.21286305000001</v>
      </c>
      <c r="O199" s="36">
        <f>SUMIFS(СВЦЭМ!$E$39:$E$782,СВЦЭМ!$A$39:$A$782,$A199,СВЦЭМ!$B$39:$B$782,O$191)+'СЕТ СН'!$F$15</f>
        <v>163.30490175</v>
      </c>
      <c r="P199" s="36">
        <f>SUMIFS(СВЦЭМ!$E$39:$E$782,СВЦЭМ!$A$39:$A$782,$A199,СВЦЭМ!$B$39:$B$782,P$191)+'СЕТ СН'!$F$15</f>
        <v>164.51944519</v>
      </c>
      <c r="Q199" s="36">
        <f>SUMIFS(СВЦЭМ!$E$39:$E$782,СВЦЭМ!$A$39:$A$782,$A199,СВЦЭМ!$B$39:$B$782,Q$191)+'СЕТ СН'!$F$15</f>
        <v>167.58092927000001</v>
      </c>
      <c r="R199" s="36">
        <f>SUMIFS(СВЦЭМ!$E$39:$E$782,СВЦЭМ!$A$39:$A$782,$A199,СВЦЭМ!$B$39:$B$782,R$191)+'СЕТ СН'!$F$15</f>
        <v>167.05854983</v>
      </c>
      <c r="S199" s="36">
        <f>SUMIFS(СВЦЭМ!$E$39:$E$782,СВЦЭМ!$A$39:$A$782,$A199,СВЦЭМ!$B$39:$B$782,S$191)+'СЕТ СН'!$F$15</f>
        <v>164.96942448999999</v>
      </c>
      <c r="T199" s="36">
        <f>SUMIFS(СВЦЭМ!$E$39:$E$782,СВЦЭМ!$A$39:$A$782,$A199,СВЦЭМ!$B$39:$B$782,T$191)+'СЕТ СН'!$F$15</f>
        <v>163.20512195000001</v>
      </c>
      <c r="U199" s="36">
        <f>SUMIFS(СВЦЭМ!$E$39:$E$782,СВЦЭМ!$A$39:$A$782,$A199,СВЦЭМ!$B$39:$B$782,U$191)+'СЕТ СН'!$F$15</f>
        <v>160.61571738999999</v>
      </c>
      <c r="V199" s="36">
        <f>SUMIFS(СВЦЭМ!$E$39:$E$782,СВЦЭМ!$A$39:$A$782,$A199,СВЦЭМ!$B$39:$B$782,V$191)+'СЕТ СН'!$F$15</f>
        <v>160.39987575000001</v>
      </c>
      <c r="W199" s="36">
        <f>SUMIFS(СВЦЭМ!$E$39:$E$782,СВЦЭМ!$A$39:$A$782,$A199,СВЦЭМ!$B$39:$B$782,W$191)+'СЕТ СН'!$F$15</f>
        <v>163.69405938</v>
      </c>
      <c r="X199" s="36">
        <f>SUMIFS(СВЦЭМ!$E$39:$E$782,СВЦЭМ!$A$39:$A$782,$A199,СВЦЭМ!$B$39:$B$782,X$191)+'СЕТ СН'!$F$15</f>
        <v>170.54215350999999</v>
      </c>
      <c r="Y199" s="36">
        <f>SUMIFS(СВЦЭМ!$E$39:$E$782,СВЦЭМ!$A$39:$A$782,$A199,СВЦЭМ!$B$39:$B$782,Y$191)+'СЕТ СН'!$F$15</f>
        <v>177.13733267999999</v>
      </c>
    </row>
    <row r="200" spans="1:25" ht="15.75" x14ac:dyDescent="0.2">
      <c r="A200" s="35">
        <f t="shared" si="5"/>
        <v>45574</v>
      </c>
      <c r="B200" s="36">
        <f>SUMIFS(СВЦЭМ!$E$39:$E$782,СВЦЭМ!$A$39:$A$782,$A200,СВЦЭМ!$B$39:$B$782,B$191)+'СЕТ СН'!$F$15</f>
        <v>181.71778631000001</v>
      </c>
      <c r="C200" s="36">
        <f>SUMIFS(СВЦЭМ!$E$39:$E$782,СВЦЭМ!$A$39:$A$782,$A200,СВЦЭМ!$B$39:$B$782,C$191)+'СЕТ СН'!$F$15</f>
        <v>191.0187406</v>
      </c>
      <c r="D200" s="36">
        <f>SUMIFS(СВЦЭМ!$E$39:$E$782,СВЦЭМ!$A$39:$A$782,$A200,СВЦЭМ!$B$39:$B$782,D$191)+'СЕТ СН'!$F$15</f>
        <v>195.43217988000001</v>
      </c>
      <c r="E200" s="36">
        <f>SUMIFS(СВЦЭМ!$E$39:$E$782,СВЦЭМ!$A$39:$A$782,$A200,СВЦЭМ!$B$39:$B$782,E$191)+'СЕТ СН'!$F$15</f>
        <v>198.17213365999999</v>
      </c>
      <c r="F200" s="36">
        <f>SUMIFS(СВЦЭМ!$E$39:$E$782,СВЦЭМ!$A$39:$A$782,$A200,СВЦЭМ!$B$39:$B$782,F$191)+'СЕТ СН'!$F$15</f>
        <v>197.22297465</v>
      </c>
      <c r="G200" s="36">
        <f>SUMIFS(СВЦЭМ!$E$39:$E$782,СВЦЭМ!$A$39:$A$782,$A200,СВЦЭМ!$B$39:$B$782,G$191)+'СЕТ СН'!$F$15</f>
        <v>193.18725294000001</v>
      </c>
      <c r="H200" s="36">
        <f>SUMIFS(СВЦЭМ!$E$39:$E$782,СВЦЭМ!$A$39:$A$782,$A200,СВЦЭМ!$B$39:$B$782,H$191)+'СЕТ СН'!$F$15</f>
        <v>185.32607748999999</v>
      </c>
      <c r="I200" s="36">
        <f>SUMIFS(СВЦЭМ!$E$39:$E$782,СВЦЭМ!$A$39:$A$782,$A200,СВЦЭМ!$B$39:$B$782,I$191)+'СЕТ СН'!$F$15</f>
        <v>182.24521659999999</v>
      </c>
      <c r="J200" s="36">
        <f>SUMIFS(СВЦЭМ!$E$39:$E$782,СВЦЭМ!$A$39:$A$782,$A200,СВЦЭМ!$B$39:$B$782,J$191)+'СЕТ СН'!$F$15</f>
        <v>172.18770767999999</v>
      </c>
      <c r="K200" s="36">
        <f>SUMIFS(СВЦЭМ!$E$39:$E$782,СВЦЭМ!$A$39:$A$782,$A200,СВЦЭМ!$B$39:$B$782,K$191)+'СЕТ СН'!$F$15</f>
        <v>171.12741972000001</v>
      </c>
      <c r="L200" s="36">
        <f>SUMIFS(СВЦЭМ!$E$39:$E$782,СВЦЭМ!$A$39:$A$782,$A200,СВЦЭМ!$B$39:$B$782,L$191)+'СЕТ СН'!$F$15</f>
        <v>169.46514801999999</v>
      </c>
      <c r="M200" s="36">
        <f>SUMIFS(СВЦЭМ!$E$39:$E$782,СВЦЭМ!$A$39:$A$782,$A200,СВЦЭМ!$B$39:$B$782,M$191)+'СЕТ СН'!$F$15</f>
        <v>171.71939555</v>
      </c>
      <c r="N200" s="36">
        <f>SUMIFS(СВЦЭМ!$E$39:$E$782,СВЦЭМ!$A$39:$A$782,$A200,СВЦЭМ!$B$39:$B$782,N$191)+'СЕТ СН'!$F$15</f>
        <v>174.83740123999999</v>
      </c>
      <c r="O200" s="36">
        <f>SUMIFS(СВЦЭМ!$E$39:$E$782,СВЦЭМ!$A$39:$A$782,$A200,СВЦЭМ!$B$39:$B$782,O$191)+'СЕТ СН'!$F$15</f>
        <v>173.88838478</v>
      </c>
      <c r="P200" s="36">
        <f>SUMIFS(СВЦЭМ!$E$39:$E$782,СВЦЭМ!$A$39:$A$782,$A200,СВЦЭМ!$B$39:$B$782,P$191)+'СЕТ СН'!$F$15</f>
        <v>172.71512715</v>
      </c>
      <c r="Q200" s="36">
        <f>SUMIFS(СВЦЭМ!$E$39:$E$782,СВЦЭМ!$A$39:$A$782,$A200,СВЦЭМ!$B$39:$B$782,Q$191)+'СЕТ СН'!$F$15</f>
        <v>176.25654850000001</v>
      </c>
      <c r="R200" s="36">
        <f>SUMIFS(СВЦЭМ!$E$39:$E$782,СВЦЭМ!$A$39:$A$782,$A200,СВЦЭМ!$B$39:$B$782,R$191)+'СЕТ СН'!$F$15</f>
        <v>175.70526734000001</v>
      </c>
      <c r="S200" s="36">
        <f>SUMIFS(СВЦЭМ!$E$39:$E$782,СВЦЭМ!$A$39:$A$782,$A200,СВЦЭМ!$B$39:$B$782,S$191)+'СЕТ СН'!$F$15</f>
        <v>173.97375603</v>
      </c>
      <c r="T200" s="36">
        <f>SUMIFS(СВЦЭМ!$E$39:$E$782,СВЦЭМ!$A$39:$A$782,$A200,СВЦЭМ!$B$39:$B$782,T$191)+'СЕТ СН'!$F$15</f>
        <v>173.77706405999999</v>
      </c>
      <c r="U200" s="36">
        <f>SUMIFS(СВЦЭМ!$E$39:$E$782,СВЦЭМ!$A$39:$A$782,$A200,СВЦЭМ!$B$39:$B$782,U$191)+'СЕТ СН'!$F$15</f>
        <v>174.00436586999999</v>
      </c>
      <c r="V200" s="36">
        <f>SUMIFS(СВЦЭМ!$E$39:$E$782,СВЦЭМ!$A$39:$A$782,$A200,СВЦЭМ!$B$39:$B$782,V$191)+'СЕТ СН'!$F$15</f>
        <v>175.35384263</v>
      </c>
      <c r="W200" s="36">
        <f>SUMIFS(СВЦЭМ!$E$39:$E$782,СВЦЭМ!$A$39:$A$782,$A200,СВЦЭМ!$B$39:$B$782,W$191)+'СЕТ СН'!$F$15</f>
        <v>177.42139137000001</v>
      </c>
      <c r="X200" s="36">
        <f>SUMIFS(СВЦЭМ!$E$39:$E$782,СВЦЭМ!$A$39:$A$782,$A200,СВЦЭМ!$B$39:$B$782,X$191)+'СЕТ СН'!$F$15</f>
        <v>185.34710808</v>
      </c>
      <c r="Y200" s="36">
        <f>SUMIFS(СВЦЭМ!$E$39:$E$782,СВЦЭМ!$A$39:$A$782,$A200,СВЦЭМ!$B$39:$B$782,Y$191)+'СЕТ СН'!$F$15</f>
        <v>191.25420556</v>
      </c>
    </row>
    <row r="201" spans="1:25" ht="15.75" x14ac:dyDescent="0.2">
      <c r="A201" s="35">
        <f t="shared" si="5"/>
        <v>45575</v>
      </c>
      <c r="B201" s="36">
        <f>SUMIFS(СВЦЭМ!$E$39:$E$782,СВЦЭМ!$A$39:$A$782,$A201,СВЦЭМ!$B$39:$B$782,B$191)+'СЕТ СН'!$F$15</f>
        <v>188.91701971000001</v>
      </c>
      <c r="C201" s="36">
        <f>SUMIFS(СВЦЭМ!$E$39:$E$782,СВЦЭМ!$A$39:$A$782,$A201,СВЦЭМ!$B$39:$B$782,C$191)+'СЕТ СН'!$F$15</f>
        <v>193.02725651</v>
      </c>
      <c r="D201" s="36">
        <f>SUMIFS(СВЦЭМ!$E$39:$E$782,СВЦЭМ!$A$39:$A$782,$A201,СВЦЭМ!$B$39:$B$782,D$191)+'СЕТ СН'!$F$15</f>
        <v>191.39713223999999</v>
      </c>
      <c r="E201" s="36">
        <f>SUMIFS(СВЦЭМ!$E$39:$E$782,СВЦЭМ!$A$39:$A$782,$A201,СВЦЭМ!$B$39:$B$782,E$191)+'СЕТ СН'!$F$15</f>
        <v>191.92228999</v>
      </c>
      <c r="F201" s="36">
        <f>SUMIFS(СВЦЭМ!$E$39:$E$782,СВЦЭМ!$A$39:$A$782,$A201,СВЦЭМ!$B$39:$B$782,F$191)+'СЕТ СН'!$F$15</f>
        <v>192.66151201</v>
      </c>
      <c r="G201" s="36">
        <f>SUMIFS(СВЦЭМ!$E$39:$E$782,СВЦЭМ!$A$39:$A$782,$A201,СВЦЭМ!$B$39:$B$782,G$191)+'СЕТ СН'!$F$15</f>
        <v>189.49350855</v>
      </c>
      <c r="H201" s="36">
        <f>SUMIFS(СВЦЭМ!$E$39:$E$782,СВЦЭМ!$A$39:$A$782,$A201,СВЦЭМ!$B$39:$B$782,H$191)+'СЕТ СН'!$F$15</f>
        <v>178.97256816999999</v>
      </c>
      <c r="I201" s="36">
        <f>SUMIFS(СВЦЭМ!$E$39:$E$782,СВЦЭМ!$A$39:$A$782,$A201,СВЦЭМ!$B$39:$B$782,I$191)+'СЕТ СН'!$F$15</f>
        <v>169.29601577</v>
      </c>
      <c r="J201" s="36">
        <f>SUMIFS(СВЦЭМ!$E$39:$E$782,СВЦЭМ!$A$39:$A$782,$A201,СВЦЭМ!$B$39:$B$782,J$191)+'СЕТ СН'!$F$15</f>
        <v>164.99306659999999</v>
      </c>
      <c r="K201" s="36">
        <f>SUMIFS(СВЦЭМ!$E$39:$E$782,СВЦЭМ!$A$39:$A$782,$A201,СВЦЭМ!$B$39:$B$782,K$191)+'СЕТ СН'!$F$15</f>
        <v>163.99453496000001</v>
      </c>
      <c r="L201" s="36">
        <f>SUMIFS(СВЦЭМ!$E$39:$E$782,СВЦЭМ!$A$39:$A$782,$A201,СВЦЭМ!$B$39:$B$782,L$191)+'СЕТ СН'!$F$15</f>
        <v>163.43285136</v>
      </c>
      <c r="M201" s="36">
        <f>SUMIFS(СВЦЭМ!$E$39:$E$782,СВЦЭМ!$A$39:$A$782,$A201,СВЦЭМ!$B$39:$B$782,M$191)+'СЕТ СН'!$F$15</f>
        <v>166.24554477000001</v>
      </c>
      <c r="N201" s="36">
        <f>SUMIFS(СВЦЭМ!$E$39:$E$782,СВЦЭМ!$A$39:$A$782,$A201,СВЦЭМ!$B$39:$B$782,N$191)+'СЕТ СН'!$F$15</f>
        <v>166.19677734000001</v>
      </c>
      <c r="O201" s="36">
        <f>SUMIFS(СВЦЭМ!$E$39:$E$782,СВЦЭМ!$A$39:$A$782,$A201,СВЦЭМ!$B$39:$B$782,O$191)+'СЕТ СН'!$F$15</f>
        <v>167.03943820999999</v>
      </c>
      <c r="P201" s="36">
        <f>SUMIFS(СВЦЭМ!$E$39:$E$782,СВЦЭМ!$A$39:$A$782,$A201,СВЦЭМ!$B$39:$B$782,P$191)+'СЕТ СН'!$F$15</f>
        <v>168.52323604</v>
      </c>
      <c r="Q201" s="36">
        <f>SUMIFS(СВЦЭМ!$E$39:$E$782,СВЦЭМ!$A$39:$A$782,$A201,СВЦЭМ!$B$39:$B$782,Q$191)+'СЕТ СН'!$F$15</f>
        <v>171.00136853000001</v>
      </c>
      <c r="R201" s="36">
        <f>SUMIFS(СВЦЭМ!$E$39:$E$782,СВЦЭМ!$A$39:$A$782,$A201,СВЦЭМ!$B$39:$B$782,R$191)+'СЕТ СН'!$F$15</f>
        <v>170.70496894999999</v>
      </c>
      <c r="S201" s="36">
        <f>SUMIFS(СВЦЭМ!$E$39:$E$782,СВЦЭМ!$A$39:$A$782,$A201,СВЦЭМ!$B$39:$B$782,S$191)+'СЕТ СН'!$F$15</f>
        <v>169.97292232000001</v>
      </c>
      <c r="T201" s="36">
        <f>SUMIFS(СВЦЭМ!$E$39:$E$782,СВЦЭМ!$A$39:$A$782,$A201,СВЦЭМ!$B$39:$B$782,T$191)+'СЕТ СН'!$F$15</f>
        <v>163.20437823</v>
      </c>
      <c r="U201" s="36">
        <f>SUMIFS(СВЦЭМ!$E$39:$E$782,СВЦЭМ!$A$39:$A$782,$A201,СВЦЭМ!$B$39:$B$782,U$191)+'СЕТ СН'!$F$15</f>
        <v>155.94229121000001</v>
      </c>
      <c r="V201" s="36">
        <f>SUMIFS(СВЦЭМ!$E$39:$E$782,СВЦЭМ!$A$39:$A$782,$A201,СВЦЭМ!$B$39:$B$782,V$191)+'СЕТ СН'!$F$15</f>
        <v>155.95041212999999</v>
      </c>
      <c r="W201" s="36">
        <f>SUMIFS(СВЦЭМ!$E$39:$E$782,СВЦЭМ!$A$39:$A$782,$A201,СВЦЭМ!$B$39:$B$782,W$191)+'СЕТ СН'!$F$15</f>
        <v>157.66208001999999</v>
      </c>
      <c r="X201" s="36">
        <f>SUMIFS(СВЦЭМ!$E$39:$E$782,СВЦЭМ!$A$39:$A$782,$A201,СВЦЭМ!$B$39:$B$782,X$191)+'СЕТ СН'!$F$15</f>
        <v>164.36140915999999</v>
      </c>
      <c r="Y201" s="36">
        <f>SUMIFS(СВЦЭМ!$E$39:$E$782,СВЦЭМ!$A$39:$A$782,$A201,СВЦЭМ!$B$39:$B$782,Y$191)+'СЕТ СН'!$F$15</f>
        <v>171.94124746</v>
      </c>
    </row>
    <row r="202" spans="1:25" ht="15.75" x14ac:dyDescent="0.2">
      <c r="A202" s="35">
        <f t="shared" si="5"/>
        <v>45576</v>
      </c>
      <c r="B202" s="36">
        <f>SUMIFS(СВЦЭМ!$E$39:$E$782,СВЦЭМ!$A$39:$A$782,$A202,СВЦЭМ!$B$39:$B$782,B$191)+'СЕТ СН'!$F$15</f>
        <v>187.71456542000001</v>
      </c>
      <c r="C202" s="36">
        <f>SUMIFS(СВЦЭМ!$E$39:$E$782,СВЦЭМ!$A$39:$A$782,$A202,СВЦЭМ!$B$39:$B$782,C$191)+'СЕТ СН'!$F$15</f>
        <v>193.20772896</v>
      </c>
      <c r="D202" s="36">
        <f>SUMIFS(СВЦЭМ!$E$39:$E$782,СВЦЭМ!$A$39:$A$782,$A202,СВЦЭМ!$B$39:$B$782,D$191)+'СЕТ СН'!$F$15</f>
        <v>194.22564944000001</v>
      </c>
      <c r="E202" s="36">
        <f>SUMIFS(СВЦЭМ!$E$39:$E$782,СВЦЭМ!$A$39:$A$782,$A202,СВЦЭМ!$B$39:$B$782,E$191)+'СЕТ СН'!$F$15</f>
        <v>194.90944099999999</v>
      </c>
      <c r="F202" s="36">
        <f>SUMIFS(СВЦЭМ!$E$39:$E$782,СВЦЭМ!$A$39:$A$782,$A202,СВЦЭМ!$B$39:$B$782,F$191)+'СЕТ СН'!$F$15</f>
        <v>197.16773506000001</v>
      </c>
      <c r="G202" s="36">
        <f>SUMIFS(СВЦЭМ!$E$39:$E$782,СВЦЭМ!$A$39:$A$782,$A202,СВЦЭМ!$B$39:$B$782,G$191)+'СЕТ СН'!$F$15</f>
        <v>195.70844506</v>
      </c>
      <c r="H202" s="36">
        <f>SUMIFS(СВЦЭМ!$E$39:$E$782,СВЦЭМ!$A$39:$A$782,$A202,СВЦЭМ!$B$39:$B$782,H$191)+'СЕТ СН'!$F$15</f>
        <v>184.17560592999999</v>
      </c>
      <c r="I202" s="36">
        <f>SUMIFS(СВЦЭМ!$E$39:$E$782,СВЦЭМ!$A$39:$A$782,$A202,СВЦЭМ!$B$39:$B$782,I$191)+'СЕТ СН'!$F$15</f>
        <v>177.00538650999999</v>
      </c>
      <c r="J202" s="36">
        <f>SUMIFS(СВЦЭМ!$E$39:$E$782,СВЦЭМ!$A$39:$A$782,$A202,СВЦЭМ!$B$39:$B$782,J$191)+'СЕТ СН'!$F$15</f>
        <v>171.17672335</v>
      </c>
      <c r="K202" s="36">
        <f>SUMIFS(СВЦЭМ!$E$39:$E$782,СВЦЭМ!$A$39:$A$782,$A202,СВЦЭМ!$B$39:$B$782,K$191)+'СЕТ СН'!$F$15</f>
        <v>171.03282048</v>
      </c>
      <c r="L202" s="36">
        <f>SUMIFS(СВЦЭМ!$E$39:$E$782,СВЦЭМ!$A$39:$A$782,$A202,СВЦЭМ!$B$39:$B$782,L$191)+'СЕТ СН'!$F$15</f>
        <v>170.72826597</v>
      </c>
      <c r="M202" s="36">
        <f>SUMIFS(СВЦЭМ!$E$39:$E$782,СВЦЭМ!$A$39:$A$782,$A202,СВЦЭМ!$B$39:$B$782,M$191)+'СЕТ СН'!$F$15</f>
        <v>169.16445124000001</v>
      </c>
      <c r="N202" s="36">
        <f>SUMIFS(СВЦЭМ!$E$39:$E$782,СВЦЭМ!$A$39:$A$782,$A202,СВЦЭМ!$B$39:$B$782,N$191)+'СЕТ СН'!$F$15</f>
        <v>173.96010557</v>
      </c>
      <c r="O202" s="36">
        <f>SUMIFS(СВЦЭМ!$E$39:$E$782,СВЦЭМ!$A$39:$A$782,$A202,СВЦЭМ!$B$39:$B$782,O$191)+'СЕТ СН'!$F$15</f>
        <v>173.58855252999999</v>
      </c>
      <c r="P202" s="36">
        <f>SUMIFS(СВЦЭМ!$E$39:$E$782,СВЦЭМ!$A$39:$A$782,$A202,СВЦЭМ!$B$39:$B$782,P$191)+'СЕТ СН'!$F$15</f>
        <v>174.00446916999999</v>
      </c>
      <c r="Q202" s="36">
        <f>SUMIFS(СВЦЭМ!$E$39:$E$782,СВЦЭМ!$A$39:$A$782,$A202,СВЦЭМ!$B$39:$B$782,Q$191)+'СЕТ СН'!$F$15</f>
        <v>174.52616799</v>
      </c>
      <c r="R202" s="36">
        <f>SUMIFS(СВЦЭМ!$E$39:$E$782,СВЦЭМ!$A$39:$A$782,$A202,СВЦЭМ!$B$39:$B$782,R$191)+'СЕТ СН'!$F$15</f>
        <v>174.44692584000001</v>
      </c>
      <c r="S202" s="36">
        <f>SUMIFS(СВЦЭМ!$E$39:$E$782,СВЦЭМ!$A$39:$A$782,$A202,СВЦЭМ!$B$39:$B$782,S$191)+'СЕТ СН'!$F$15</f>
        <v>173.23714966</v>
      </c>
      <c r="T202" s="36">
        <f>SUMIFS(СВЦЭМ!$E$39:$E$782,СВЦЭМ!$A$39:$A$782,$A202,СВЦЭМ!$B$39:$B$782,T$191)+'СЕТ СН'!$F$15</f>
        <v>168.12884768999999</v>
      </c>
      <c r="U202" s="36">
        <f>SUMIFS(СВЦЭМ!$E$39:$E$782,СВЦЭМ!$A$39:$A$782,$A202,СВЦЭМ!$B$39:$B$782,U$191)+'СЕТ СН'!$F$15</f>
        <v>163.21665813999999</v>
      </c>
      <c r="V202" s="36">
        <f>SUMIFS(СВЦЭМ!$E$39:$E$782,СВЦЭМ!$A$39:$A$782,$A202,СВЦЭМ!$B$39:$B$782,V$191)+'СЕТ СН'!$F$15</f>
        <v>164.59039447999999</v>
      </c>
      <c r="W202" s="36">
        <f>SUMIFS(СВЦЭМ!$E$39:$E$782,СВЦЭМ!$A$39:$A$782,$A202,СВЦЭМ!$B$39:$B$782,W$191)+'СЕТ СН'!$F$15</f>
        <v>166.58257035</v>
      </c>
      <c r="X202" s="36">
        <f>SUMIFS(СВЦЭМ!$E$39:$E$782,СВЦЭМ!$A$39:$A$782,$A202,СВЦЭМ!$B$39:$B$782,X$191)+'СЕТ СН'!$F$15</f>
        <v>174.33873899</v>
      </c>
      <c r="Y202" s="36">
        <f>SUMIFS(СВЦЭМ!$E$39:$E$782,СВЦЭМ!$A$39:$A$782,$A202,СВЦЭМ!$B$39:$B$782,Y$191)+'СЕТ СН'!$F$15</f>
        <v>181.21214997999999</v>
      </c>
    </row>
    <row r="203" spans="1:25" ht="15.75" x14ac:dyDescent="0.2">
      <c r="A203" s="35">
        <f t="shared" si="5"/>
        <v>45577</v>
      </c>
      <c r="B203" s="36">
        <f>SUMIFS(СВЦЭМ!$E$39:$E$782,СВЦЭМ!$A$39:$A$782,$A203,СВЦЭМ!$B$39:$B$782,B$191)+'СЕТ СН'!$F$15</f>
        <v>182.75688837999999</v>
      </c>
      <c r="C203" s="36">
        <f>SUMIFS(СВЦЭМ!$E$39:$E$782,СВЦЭМ!$A$39:$A$782,$A203,СВЦЭМ!$B$39:$B$782,C$191)+'СЕТ СН'!$F$15</f>
        <v>189.9017825</v>
      </c>
      <c r="D203" s="36">
        <f>SUMIFS(СВЦЭМ!$E$39:$E$782,СВЦЭМ!$A$39:$A$782,$A203,СВЦЭМ!$B$39:$B$782,D$191)+'СЕТ СН'!$F$15</f>
        <v>196.03518166000001</v>
      </c>
      <c r="E203" s="36">
        <f>SUMIFS(СВЦЭМ!$E$39:$E$782,СВЦЭМ!$A$39:$A$782,$A203,СВЦЭМ!$B$39:$B$782,E$191)+'СЕТ СН'!$F$15</f>
        <v>195.22697635</v>
      </c>
      <c r="F203" s="36">
        <f>SUMIFS(СВЦЭМ!$E$39:$E$782,СВЦЭМ!$A$39:$A$782,$A203,СВЦЭМ!$B$39:$B$782,F$191)+'СЕТ СН'!$F$15</f>
        <v>194.56954066</v>
      </c>
      <c r="G203" s="36">
        <f>SUMIFS(СВЦЭМ!$E$39:$E$782,СВЦЭМ!$A$39:$A$782,$A203,СВЦЭМ!$B$39:$B$782,G$191)+'СЕТ СН'!$F$15</f>
        <v>195.2787969</v>
      </c>
      <c r="H203" s="36">
        <f>SUMIFS(СВЦЭМ!$E$39:$E$782,СВЦЭМ!$A$39:$A$782,$A203,СВЦЭМ!$B$39:$B$782,H$191)+'СЕТ СН'!$F$15</f>
        <v>192.62778388999999</v>
      </c>
      <c r="I203" s="36">
        <f>SUMIFS(СВЦЭМ!$E$39:$E$782,СВЦЭМ!$A$39:$A$782,$A203,СВЦЭМ!$B$39:$B$782,I$191)+'СЕТ СН'!$F$15</f>
        <v>186.87715861999999</v>
      </c>
      <c r="J203" s="36">
        <f>SUMIFS(СВЦЭМ!$E$39:$E$782,СВЦЭМ!$A$39:$A$782,$A203,СВЦЭМ!$B$39:$B$782,J$191)+'СЕТ СН'!$F$15</f>
        <v>176.22334577000001</v>
      </c>
      <c r="K203" s="36">
        <f>SUMIFS(СВЦЭМ!$E$39:$E$782,СВЦЭМ!$A$39:$A$782,$A203,СВЦЭМ!$B$39:$B$782,K$191)+'СЕТ СН'!$F$15</f>
        <v>169.55247521999999</v>
      </c>
      <c r="L203" s="36">
        <f>SUMIFS(СВЦЭМ!$E$39:$E$782,СВЦЭМ!$A$39:$A$782,$A203,СВЦЭМ!$B$39:$B$782,L$191)+'СЕТ СН'!$F$15</f>
        <v>166.06355052000001</v>
      </c>
      <c r="M203" s="36">
        <f>SUMIFS(СВЦЭМ!$E$39:$E$782,СВЦЭМ!$A$39:$A$782,$A203,СВЦЭМ!$B$39:$B$782,M$191)+'СЕТ СН'!$F$15</f>
        <v>164.71884568999999</v>
      </c>
      <c r="N203" s="36">
        <f>SUMIFS(СВЦЭМ!$E$39:$E$782,СВЦЭМ!$A$39:$A$782,$A203,СВЦЭМ!$B$39:$B$782,N$191)+'СЕТ СН'!$F$15</f>
        <v>166.03427357999999</v>
      </c>
      <c r="O203" s="36">
        <f>SUMIFS(СВЦЭМ!$E$39:$E$782,СВЦЭМ!$A$39:$A$782,$A203,СВЦЭМ!$B$39:$B$782,O$191)+'СЕТ СН'!$F$15</f>
        <v>166.65594447999999</v>
      </c>
      <c r="P203" s="36">
        <f>SUMIFS(СВЦЭМ!$E$39:$E$782,СВЦЭМ!$A$39:$A$782,$A203,СВЦЭМ!$B$39:$B$782,P$191)+'СЕТ СН'!$F$15</f>
        <v>168.19905618000001</v>
      </c>
      <c r="Q203" s="36">
        <f>SUMIFS(СВЦЭМ!$E$39:$E$782,СВЦЭМ!$A$39:$A$782,$A203,СВЦЭМ!$B$39:$B$782,Q$191)+'СЕТ СН'!$F$15</f>
        <v>168.55612038999999</v>
      </c>
      <c r="R203" s="36">
        <f>SUMIFS(СВЦЭМ!$E$39:$E$782,СВЦЭМ!$A$39:$A$782,$A203,СВЦЭМ!$B$39:$B$782,R$191)+'СЕТ СН'!$F$15</f>
        <v>169.38668018999999</v>
      </c>
      <c r="S203" s="36">
        <f>SUMIFS(СВЦЭМ!$E$39:$E$782,СВЦЭМ!$A$39:$A$782,$A203,СВЦЭМ!$B$39:$B$782,S$191)+'СЕТ СН'!$F$15</f>
        <v>168.86026287999999</v>
      </c>
      <c r="T203" s="36">
        <f>SUMIFS(СВЦЭМ!$E$39:$E$782,СВЦЭМ!$A$39:$A$782,$A203,СВЦЭМ!$B$39:$B$782,T$191)+'СЕТ СН'!$F$15</f>
        <v>164.28734829000001</v>
      </c>
      <c r="U203" s="36">
        <f>SUMIFS(СВЦЭМ!$E$39:$E$782,СВЦЭМ!$A$39:$A$782,$A203,СВЦЭМ!$B$39:$B$782,U$191)+'СЕТ СН'!$F$15</f>
        <v>159.01642054999999</v>
      </c>
      <c r="V203" s="36">
        <f>SUMIFS(СВЦЭМ!$E$39:$E$782,СВЦЭМ!$A$39:$A$782,$A203,СВЦЭМ!$B$39:$B$782,V$191)+'СЕТ СН'!$F$15</f>
        <v>160.2389268</v>
      </c>
      <c r="W203" s="36">
        <f>SUMIFS(СВЦЭМ!$E$39:$E$782,СВЦЭМ!$A$39:$A$782,$A203,СВЦЭМ!$B$39:$B$782,W$191)+'СЕТ СН'!$F$15</f>
        <v>162.0748791</v>
      </c>
      <c r="X203" s="36">
        <f>SUMIFS(СВЦЭМ!$E$39:$E$782,СВЦЭМ!$A$39:$A$782,$A203,СВЦЭМ!$B$39:$B$782,X$191)+'СЕТ СН'!$F$15</f>
        <v>168.04391942000001</v>
      </c>
      <c r="Y203" s="36">
        <f>SUMIFS(СВЦЭМ!$E$39:$E$782,СВЦЭМ!$A$39:$A$782,$A203,СВЦЭМ!$B$39:$B$782,Y$191)+'СЕТ СН'!$F$15</f>
        <v>177.24568120999999</v>
      </c>
    </row>
    <row r="204" spans="1:25" ht="15.75" x14ac:dyDescent="0.2">
      <c r="A204" s="35">
        <f t="shared" si="5"/>
        <v>45578</v>
      </c>
      <c r="B204" s="36">
        <f>SUMIFS(СВЦЭМ!$E$39:$E$782,СВЦЭМ!$A$39:$A$782,$A204,СВЦЭМ!$B$39:$B$782,B$191)+'СЕТ СН'!$F$15</f>
        <v>179.58673256</v>
      </c>
      <c r="C204" s="36">
        <f>SUMIFS(СВЦЭМ!$E$39:$E$782,СВЦЭМ!$A$39:$A$782,$A204,СВЦЭМ!$B$39:$B$782,C$191)+'СЕТ СН'!$F$15</f>
        <v>184.49965352000001</v>
      </c>
      <c r="D204" s="36">
        <f>SUMIFS(СВЦЭМ!$E$39:$E$782,СВЦЭМ!$A$39:$A$782,$A204,СВЦЭМ!$B$39:$B$782,D$191)+'СЕТ СН'!$F$15</f>
        <v>190.43816397000001</v>
      </c>
      <c r="E204" s="36">
        <f>SUMIFS(СВЦЭМ!$E$39:$E$782,СВЦЭМ!$A$39:$A$782,$A204,СВЦЭМ!$B$39:$B$782,E$191)+'СЕТ СН'!$F$15</f>
        <v>195.60680255</v>
      </c>
      <c r="F204" s="36">
        <f>SUMIFS(СВЦЭМ!$E$39:$E$782,СВЦЭМ!$A$39:$A$782,$A204,СВЦЭМ!$B$39:$B$782,F$191)+'СЕТ СН'!$F$15</f>
        <v>195.73870359</v>
      </c>
      <c r="G204" s="36">
        <f>SUMIFS(СВЦЭМ!$E$39:$E$782,СВЦЭМ!$A$39:$A$782,$A204,СВЦЭМ!$B$39:$B$782,G$191)+'СЕТ СН'!$F$15</f>
        <v>194.63118954999999</v>
      </c>
      <c r="H204" s="36">
        <f>SUMIFS(СВЦЭМ!$E$39:$E$782,СВЦЭМ!$A$39:$A$782,$A204,СВЦЭМ!$B$39:$B$782,H$191)+'СЕТ СН'!$F$15</f>
        <v>190.63567724999999</v>
      </c>
      <c r="I204" s="36">
        <f>SUMIFS(СВЦЭМ!$E$39:$E$782,СВЦЭМ!$A$39:$A$782,$A204,СВЦЭМ!$B$39:$B$782,I$191)+'СЕТ СН'!$F$15</f>
        <v>184.23529486000001</v>
      </c>
      <c r="J204" s="36">
        <f>SUMIFS(СВЦЭМ!$E$39:$E$782,СВЦЭМ!$A$39:$A$782,$A204,СВЦЭМ!$B$39:$B$782,J$191)+'СЕТ СН'!$F$15</f>
        <v>175.76786380999999</v>
      </c>
      <c r="K204" s="36">
        <f>SUMIFS(СВЦЭМ!$E$39:$E$782,СВЦЭМ!$A$39:$A$782,$A204,СВЦЭМ!$B$39:$B$782,K$191)+'СЕТ СН'!$F$15</f>
        <v>168.20706036000001</v>
      </c>
      <c r="L204" s="36">
        <f>SUMIFS(СВЦЭМ!$E$39:$E$782,СВЦЭМ!$A$39:$A$782,$A204,СВЦЭМ!$B$39:$B$782,L$191)+'СЕТ СН'!$F$15</f>
        <v>162.05703037000001</v>
      </c>
      <c r="M204" s="36">
        <f>SUMIFS(СВЦЭМ!$E$39:$E$782,СВЦЭМ!$A$39:$A$782,$A204,СВЦЭМ!$B$39:$B$782,M$191)+'СЕТ СН'!$F$15</f>
        <v>163.01100536999999</v>
      </c>
      <c r="N204" s="36">
        <f>SUMIFS(СВЦЭМ!$E$39:$E$782,СВЦЭМ!$A$39:$A$782,$A204,СВЦЭМ!$B$39:$B$782,N$191)+'СЕТ СН'!$F$15</f>
        <v>165.86558542</v>
      </c>
      <c r="O204" s="36">
        <f>SUMIFS(СВЦЭМ!$E$39:$E$782,СВЦЭМ!$A$39:$A$782,$A204,СВЦЭМ!$B$39:$B$782,O$191)+'СЕТ СН'!$F$15</f>
        <v>168.29509791999999</v>
      </c>
      <c r="P204" s="36">
        <f>SUMIFS(СВЦЭМ!$E$39:$E$782,СВЦЭМ!$A$39:$A$782,$A204,СВЦЭМ!$B$39:$B$782,P$191)+'СЕТ СН'!$F$15</f>
        <v>169.38588566000001</v>
      </c>
      <c r="Q204" s="36">
        <f>SUMIFS(СВЦЭМ!$E$39:$E$782,СВЦЭМ!$A$39:$A$782,$A204,СВЦЭМ!$B$39:$B$782,Q$191)+'СЕТ СН'!$F$15</f>
        <v>170.57916526</v>
      </c>
      <c r="R204" s="36">
        <f>SUMIFS(СВЦЭМ!$E$39:$E$782,СВЦЭМ!$A$39:$A$782,$A204,СВЦЭМ!$B$39:$B$782,R$191)+'СЕТ СН'!$F$15</f>
        <v>170.38275741000001</v>
      </c>
      <c r="S204" s="36">
        <f>SUMIFS(СВЦЭМ!$E$39:$E$782,СВЦЭМ!$A$39:$A$782,$A204,СВЦЭМ!$B$39:$B$782,S$191)+'СЕТ СН'!$F$15</f>
        <v>167.27584266</v>
      </c>
      <c r="T204" s="36">
        <f>SUMIFS(СВЦЭМ!$E$39:$E$782,СВЦЭМ!$A$39:$A$782,$A204,СВЦЭМ!$B$39:$B$782,T$191)+'СЕТ СН'!$F$15</f>
        <v>160.38069203000001</v>
      </c>
      <c r="U204" s="36">
        <f>SUMIFS(СВЦЭМ!$E$39:$E$782,СВЦЭМ!$A$39:$A$782,$A204,СВЦЭМ!$B$39:$B$782,U$191)+'СЕТ СН'!$F$15</f>
        <v>154.8875117</v>
      </c>
      <c r="V204" s="36">
        <f>SUMIFS(СВЦЭМ!$E$39:$E$782,СВЦЭМ!$A$39:$A$782,$A204,СВЦЭМ!$B$39:$B$782,V$191)+'СЕТ СН'!$F$15</f>
        <v>154.94006199</v>
      </c>
      <c r="W204" s="36">
        <f>SUMIFS(СВЦЭМ!$E$39:$E$782,СВЦЭМ!$A$39:$A$782,$A204,СВЦЭМ!$B$39:$B$782,W$191)+'СЕТ СН'!$F$15</f>
        <v>157.35127481999999</v>
      </c>
      <c r="X204" s="36">
        <f>SUMIFS(СВЦЭМ!$E$39:$E$782,СВЦЭМ!$A$39:$A$782,$A204,СВЦЭМ!$B$39:$B$782,X$191)+'СЕТ СН'!$F$15</f>
        <v>165.15526545</v>
      </c>
      <c r="Y204" s="36">
        <f>SUMIFS(СВЦЭМ!$E$39:$E$782,СВЦЭМ!$A$39:$A$782,$A204,СВЦЭМ!$B$39:$B$782,Y$191)+'СЕТ СН'!$F$15</f>
        <v>174.73981767999999</v>
      </c>
    </row>
    <row r="205" spans="1:25" ht="15.75" x14ac:dyDescent="0.2">
      <c r="A205" s="35">
        <f t="shared" si="5"/>
        <v>45579</v>
      </c>
      <c r="B205" s="36">
        <f>SUMIFS(СВЦЭМ!$E$39:$E$782,СВЦЭМ!$A$39:$A$782,$A205,СВЦЭМ!$B$39:$B$782,B$191)+'СЕТ СН'!$F$15</f>
        <v>192.90193368000001</v>
      </c>
      <c r="C205" s="36">
        <f>SUMIFS(СВЦЭМ!$E$39:$E$782,СВЦЭМ!$A$39:$A$782,$A205,СВЦЭМ!$B$39:$B$782,C$191)+'СЕТ СН'!$F$15</f>
        <v>200.52122548</v>
      </c>
      <c r="D205" s="36">
        <f>SUMIFS(СВЦЭМ!$E$39:$E$782,СВЦЭМ!$A$39:$A$782,$A205,СВЦЭМ!$B$39:$B$782,D$191)+'СЕТ СН'!$F$15</f>
        <v>201.74177971</v>
      </c>
      <c r="E205" s="36">
        <f>SUMIFS(СВЦЭМ!$E$39:$E$782,СВЦЭМ!$A$39:$A$782,$A205,СВЦЭМ!$B$39:$B$782,E$191)+'СЕТ СН'!$F$15</f>
        <v>202.10750686</v>
      </c>
      <c r="F205" s="36">
        <f>SUMIFS(СВЦЭМ!$E$39:$E$782,СВЦЭМ!$A$39:$A$782,$A205,СВЦЭМ!$B$39:$B$782,F$191)+'СЕТ СН'!$F$15</f>
        <v>201.17971442999999</v>
      </c>
      <c r="G205" s="36">
        <f>SUMIFS(СВЦЭМ!$E$39:$E$782,СВЦЭМ!$A$39:$A$782,$A205,СВЦЭМ!$B$39:$B$782,G$191)+'СЕТ СН'!$F$15</f>
        <v>202.94609149999999</v>
      </c>
      <c r="H205" s="36">
        <f>SUMIFS(СВЦЭМ!$E$39:$E$782,СВЦЭМ!$A$39:$A$782,$A205,СВЦЭМ!$B$39:$B$782,H$191)+'СЕТ СН'!$F$15</f>
        <v>193.14192675999999</v>
      </c>
      <c r="I205" s="36">
        <f>SUMIFS(СВЦЭМ!$E$39:$E$782,СВЦЭМ!$A$39:$A$782,$A205,СВЦЭМ!$B$39:$B$782,I$191)+'СЕТ СН'!$F$15</f>
        <v>185.58638457999999</v>
      </c>
      <c r="J205" s="36">
        <f>SUMIFS(СВЦЭМ!$E$39:$E$782,СВЦЭМ!$A$39:$A$782,$A205,СВЦЭМ!$B$39:$B$782,J$191)+'СЕТ СН'!$F$15</f>
        <v>179.76683700000001</v>
      </c>
      <c r="K205" s="36">
        <f>SUMIFS(СВЦЭМ!$E$39:$E$782,СВЦЭМ!$A$39:$A$782,$A205,СВЦЭМ!$B$39:$B$782,K$191)+'СЕТ СН'!$F$15</f>
        <v>179.82171213000001</v>
      </c>
      <c r="L205" s="36">
        <f>SUMIFS(СВЦЭМ!$E$39:$E$782,СВЦЭМ!$A$39:$A$782,$A205,СВЦЭМ!$B$39:$B$782,L$191)+'СЕТ СН'!$F$15</f>
        <v>181.85143396000001</v>
      </c>
      <c r="M205" s="36">
        <f>SUMIFS(СВЦЭМ!$E$39:$E$782,СВЦЭМ!$A$39:$A$782,$A205,СВЦЭМ!$B$39:$B$782,M$191)+'СЕТ СН'!$F$15</f>
        <v>186.13833148000001</v>
      </c>
      <c r="N205" s="36">
        <f>SUMIFS(СВЦЭМ!$E$39:$E$782,СВЦЭМ!$A$39:$A$782,$A205,СВЦЭМ!$B$39:$B$782,N$191)+'СЕТ СН'!$F$15</f>
        <v>186.43247432999999</v>
      </c>
      <c r="O205" s="36">
        <f>SUMIFS(СВЦЭМ!$E$39:$E$782,СВЦЭМ!$A$39:$A$782,$A205,СВЦЭМ!$B$39:$B$782,O$191)+'СЕТ СН'!$F$15</f>
        <v>184.14703337</v>
      </c>
      <c r="P205" s="36">
        <f>SUMIFS(СВЦЭМ!$E$39:$E$782,СВЦЭМ!$A$39:$A$782,$A205,СВЦЭМ!$B$39:$B$782,P$191)+'СЕТ СН'!$F$15</f>
        <v>184.68497022</v>
      </c>
      <c r="Q205" s="36">
        <f>SUMIFS(СВЦЭМ!$E$39:$E$782,СВЦЭМ!$A$39:$A$782,$A205,СВЦЭМ!$B$39:$B$782,Q$191)+'СЕТ СН'!$F$15</f>
        <v>186.89424806</v>
      </c>
      <c r="R205" s="36">
        <f>SUMIFS(СВЦЭМ!$E$39:$E$782,СВЦЭМ!$A$39:$A$782,$A205,СВЦЭМ!$B$39:$B$782,R$191)+'СЕТ СН'!$F$15</f>
        <v>185.95097948</v>
      </c>
      <c r="S205" s="36">
        <f>SUMIFS(СВЦЭМ!$E$39:$E$782,СВЦЭМ!$A$39:$A$782,$A205,СВЦЭМ!$B$39:$B$782,S$191)+'СЕТ СН'!$F$15</f>
        <v>183.79905564000001</v>
      </c>
      <c r="T205" s="36">
        <f>SUMIFS(СВЦЭМ!$E$39:$E$782,СВЦЭМ!$A$39:$A$782,$A205,СВЦЭМ!$B$39:$B$782,T$191)+'СЕТ СН'!$F$15</f>
        <v>176.73332483999999</v>
      </c>
      <c r="U205" s="36">
        <f>SUMIFS(СВЦЭМ!$E$39:$E$782,СВЦЭМ!$A$39:$A$782,$A205,СВЦЭМ!$B$39:$B$782,U$191)+'СЕТ СН'!$F$15</f>
        <v>172.23880116999999</v>
      </c>
      <c r="V205" s="36">
        <f>SUMIFS(СВЦЭМ!$E$39:$E$782,СВЦЭМ!$A$39:$A$782,$A205,СВЦЭМ!$B$39:$B$782,V$191)+'СЕТ СН'!$F$15</f>
        <v>175.64199769999999</v>
      </c>
      <c r="W205" s="36">
        <f>SUMIFS(СВЦЭМ!$E$39:$E$782,СВЦЭМ!$A$39:$A$782,$A205,СВЦЭМ!$B$39:$B$782,W$191)+'СЕТ СН'!$F$15</f>
        <v>179.76487635999999</v>
      </c>
      <c r="X205" s="36">
        <f>SUMIFS(СВЦЭМ!$E$39:$E$782,СВЦЭМ!$A$39:$A$782,$A205,СВЦЭМ!$B$39:$B$782,X$191)+'СЕТ СН'!$F$15</f>
        <v>186.64120721</v>
      </c>
      <c r="Y205" s="36">
        <f>SUMIFS(СВЦЭМ!$E$39:$E$782,СВЦЭМ!$A$39:$A$782,$A205,СВЦЭМ!$B$39:$B$782,Y$191)+'СЕТ СН'!$F$15</f>
        <v>193.98041462</v>
      </c>
    </row>
    <row r="206" spans="1:25" ht="15.75" x14ac:dyDescent="0.2">
      <c r="A206" s="35">
        <f t="shared" si="5"/>
        <v>45580</v>
      </c>
      <c r="B206" s="36">
        <f>SUMIFS(СВЦЭМ!$E$39:$E$782,СВЦЭМ!$A$39:$A$782,$A206,СВЦЭМ!$B$39:$B$782,B$191)+'СЕТ СН'!$F$15</f>
        <v>203.67400215999999</v>
      </c>
      <c r="C206" s="36">
        <f>SUMIFS(СВЦЭМ!$E$39:$E$782,СВЦЭМ!$A$39:$A$782,$A206,СВЦЭМ!$B$39:$B$782,C$191)+'СЕТ СН'!$F$15</f>
        <v>210.63932987999999</v>
      </c>
      <c r="D206" s="36">
        <f>SUMIFS(СВЦЭМ!$E$39:$E$782,СВЦЭМ!$A$39:$A$782,$A206,СВЦЭМ!$B$39:$B$782,D$191)+'СЕТ СН'!$F$15</f>
        <v>212.29073260000001</v>
      </c>
      <c r="E206" s="36">
        <f>SUMIFS(СВЦЭМ!$E$39:$E$782,СВЦЭМ!$A$39:$A$782,$A206,СВЦЭМ!$B$39:$B$782,E$191)+'СЕТ СН'!$F$15</f>
        <v>203.91110191000001</v>
      </c>
      <c r="F206" s="36">
        <f>SUMIFS(СВЦЭМ!$E$39:$E$782,СВЦЭМ!$A$39:$A$782,$A206,СВЦЭМ!$B$39:$B$782,F$191)+'СЕТ СН'!$F$15</f>
        <v>214.83326416</v>
      </c>
      <c r="G206" s="36">
        <f>SUMIFS(СВЦЭМ!$E$39:$E$782,СВЦЭМ!$A$39:$A$782,$A206,СВЦЭМ!$B$39:$B$782,G$191)+'СЕТ СН'!$F$15</f>
        <v>206.28828404000001</v>
      </c>
      <c r="H206" s="36">
        <f>SUMIFS(СВЦЭМ!$E$39:$E$782,СВЦЭМ!$A$39:$A$782,$A206,СВЦЭМ!$B$39:$B$782,H$191)+'СЕТ СН'!$F$15</f>
        <v>199.01516939000001</v>
      </c>
      <c r="I206" s="36">
        <f>SUMIFS(СВЦЭМ!$E$39:$E$782,СВЦЭМ!$A$39:$A$782,$A206,СВЦЭМ!$B$39:$B$782,I$191)+'СЕТ СН'!$F$15</f>
        <v>188.51701947999999</v>
      </c>
      <c r="J206" s="36">
        <f>SUMIFS(СВЦЭМ!$E$39:$E$782,СВЦЭМ!$A$39:$A$782,$A206,СВЦЭМ!$B$39:$B$782,J$191)+'СЕТ СН'!$F$15</f>
        <v>183.58145539</v>
      </c>
      <c r="K206" s="36">
        <f>SUMIFS(СВЦЭМ!$E$39:$E$782,СВЦЭМ!$A$39:$A$782,$A206,СВЦЭМ!$B$39:$B$782,K$191)+'СЕТ СН'!$F$15</f>
        <v>181.54544075000001</v>
      </c>
      <c r="L206" s="36">
        <f>SUMIFS(СВЦЭМ!$E$39:$E$782,СВЦЭМ!$A$39:$A$782,$A206,СВЦЭМ!$B$39:$B$782,L$191)+'СЕТ СН'!$F$15</f>
        <v>182.39386060000001</v>
      </c>
      <c r="M206" s="36">
        <f>SUMIFS(СВЦЭМ!$E$39:$E$782,СВЦЭМ!$A$39:$A$782,$A206,СВЦЭМ!$B$39:$B$782,M$191)+'СЕТ СН'!$F$15</f>
        <v>182.13632809999999</v>
      </c>
      <c r="N206" s="36">
        <f>SUMIFS(СВЦЭМ!$E$39:$E$782,СВЦЭМ!$A$39:$A$782,$A206,СВЦЭМ!$B$39:$B$782,N$191)+'СЕТ СН'!$F$15</f>
        <v>182.74142975000001</v>
      </c>
      <c r="O206" s="36">
        <f>SUMIFS(СВЦЭМ!$E$39:$E$782,СВЦЭМ!$A$39:$A$782,$A206,СВЦЭМ!$B$39:$B$782,O$191)+'СЕТ СН'!$F$15</f>
        <v>177.65341135</v>
      </c>
      <c r="P206" s="36">
        <f>SUMIFS(СВЦЭМ!$E$39:$E$782,СВЦЭМ!$A$39:$A$782,$A206,СВЦЭМ!$B$39:$B$782,P$191)+'СЕТ СН'!$F$15</f>
        <v>179.44980641000001</v>
      </c>
      <c r="Q206" s="36">
        <f>SUMIFS(СВЦЭМ!$E$39:$E$782,СВЦЭМ!$A$39:$A$782,$A206,СВЦЭМ!$B$39:$B$782,Q$191)+'СЕТ СН'!$F$15</f>
        <v>186.02762633</v>
      </c>
      <c r="R206" s="36">
        <f>SUMIFS(СВЦЭМ!$E$39:$E$782,СВЦЭМ!$A$39:$A$782,$A206,СВЦЭМ!$B$39:$B$782,R$191)+'СЕТ СН'!$F$15</f>
        <v>184.98574658000001</v>
      </c>
      <c r="S206" s="36">
        <f>SUMIFS(СВЦЭМ!$E$39:$E$782,СВЦЭМ!$A$39:$A$782,$A206,СВЦЭМ!$B$39:$B$782,S$191)+'СЕТ СН'!$F$15</f>
        <v>187.99301797000001</v>
      </c>
      <c r="T206" s="36">
        <f>SUMIFS(СВЦЭМ!$E$39:$E$782,СВЦЭМ!$A$39:$A$782,$A206,СВЦЭМ!$B$39:$B$782,T$191)+'СЕТ СН'!$F$15</f>
        <v>180.07177734000001</v>
      </c>
      <c r="U206" s="36">
        <f>SUMIFS(СВЦЭМ!$E$39:$E$782,СВЦЭМ!$A$39:$A$782,$A206,СВЦЭМ!$B$39:$B$782,U$191)+'СЕТ СН'!$F$15</f>
        <v>174.42921933</v>
      </c>
      <c r="V206" s="36">
        <f>SUMIFS(СВЦЭМ!$E$39:$E$782,СВЦЭМ!$A$39:$A$782,$A206,СВЦЭМ!$B$39:$B$782,V$191)+'СЕТ СН'!$F$15</f>
        <v>176.69576816</v>
      </c>
      <c r="W206" s="36">
        <f>SUMIFS(СВЦЭМ!$E$39:$E$782,СВЦЭМ!$A$39:$A$782,$A206,СВЦЭМ!$B$39:$B$782,W$191)+'СЕТ СН'!$F$15</f>
        <v>177.39304754</v>
      </c>
      <c r="X206" s="36">
        <f>SUMIFS(СВЦЭМ!$E$39:$E$782,СВЦЭМ!$A$39:$A$782,$A206,СВЦЭМ!$B$39:$B$782,X$191)+'СЕТ СН'!$F$15</f>
        <v>183.03416718</v>
      </c>
      <c r="Y206" s="36">
        <f>SUMIFS(СВЦЭМ!$E$39:$E$782,СВЦЭМ!$A$39:$A$782,$A206,СВЦЭМ!$B$39:$B$782,Y$191)+'СЕТ СН'!$F$15</f>
        <v>189.62893474000001</v>
      </c>
    </row>
    <row r="207" spans="1:25" ht="15.75" x14ac:dyDescent="0.2">
      <c r="A207" s="35">
        <f t="shared" si="5"/>
        <v>45581</v>
      </c>
      <c r="B207" s="36">
        <f>SUMIFS(СВЦЭМ!$E$39:$E$782,СВЦЭМ!$A$39:$A$782,$A207,СВЦЭМ!$B$39:$B$782,B$191)+'СЕТ СН'!$F$15</f>
        <v>198.43213398</v>
      </c>
      <c r="C207" s="36">
        <f>SUMIFS(СВЦЭМ!$E$39:$E$782,СВЦЭМ!$A$39:$A$782,$A207,СВЦЭМ!$B$39:$B$782,C$191)+'СЕТ СН'!$F$15</f>
        <v>205.66896643999999</v>
      </c>
      <c r="D207" s="36">
        <f>SUMIFS(СВЦЭМ!$E$39:$E$782,СВЦЭМ!$A$39:$A$782,$A207,СВЦЭМ!$B$39:$B$782,D$191)+'СЕТ СН'!$F$15</f>
        <v>205.34854457</v>
      </c>
      <c r="E207" s="36">
        <f>SUMIFS(СВЦЭМ!$E$39:$E$782,СВЦЭМ!$A$39:$A$782,$A207,СВЦЭМ!$B$39:$B$782,E$191)+'СЕТ СН'!$F$15</f>
        <v>205.00390218999999</v>
      </c>
      <c r="F207" s="36">
        <f>SUMIFS(СВЦЭМ!$E$39:$E$782,СВЦЭМ!$A$39:$A$782,$A207,СВЦЭМ!$B$39:$B$782,F$191)+'СЕТ СН'!$F$15</f>
        <v>204.86111665999999</v>
      </c>
      <c r="G207" s="36">
        <f>SUMIFS(СВЦЭМ!$E$39:$E$782,СВЦЭМ!$A$39:$A$782,$A207,СВЦЭМ!$B$39:$B$782,G$191)+'СЕТ СН'!$F$15</f>
        <v>206.35907893000001</v>
      </c>
      <c r="H207" s="36">
        <f>SUMIFS(СВЦЭМ!$E$39:$E$782,СВЦЭМ!$A$39:$A$782,$A207,СВЦЭМ!$B$39:$B$782,H$191)+'СЕТ СН'!$F$15</f>
        <v>201.09780448000001</v>
      </c>
      <c r="I207" s="36">
        <f>SUMIFS(СВЦЭМ!$E$39:$E$782,СВЦЭМ!$A$39:$A$782,$A207,СВЦЭМ!$B$39:$B$782,I$191)+'СЕТ СН'!$F$15</f>
        <v>191.36505897999999</v>
      </c>
      <c r="J207" s="36">
        <f>SUMIFS(СВЦЭМ!$E$39:$E$782,СВЦЭМ!$A$39:$A$782,$A207,СВЦЭМ!$B$39:$B$782,J$191)+'СЕТ СН'!$F$15</f>
        <v>185.91485693999999</v>
      </c>
      <c r="K207" s="36">
        <f>SUMIFS(СВЦЭМ!$E$39:$E$782,СВЦЭМ!$A$39:$A$782,$A207,СВЦЭМ!$B$39:$B$782,K$191)+'СЕТ СН'!$F$15</f>
        <v>185.72566008999999</v>
      </c>
      <c r="L207" s="36">
        <f>SUMIFS(СВЦЭМ!$E$39:$E$782,СВЦЭМ!$A$39:$A$782,$A207,СВЦЭМ!$B$39:$B$782,L$191)+'СЕТ СН'!$F$15</f>
        <v>184.48213394000001</v>
      </c>
      <c r="M207" s="36">
        <f>SUMIFS(СВЦЭМ!$E$39:$E$782,СВЦЭМ!$A$39:$A$782,$A207,СВЦЭМ!$B$39:$B$782,M$191)+'СЕТ СН'!$F$15</f>
        <v>186.66566061</v>
      </c>
      <c r="N207" s="36">
        <f>SUMIFS(СВЦЭМ!$E$39:$E$782,СВЦЭМ!$A$39:$A$782,$A207,СВЦЭМ!$B$39:$B$782,N$191)+'СЕТ СН'!$F$15</f>
        <v>188.59546668999999</v>
      </c>
      <c r="O207" s="36">
        <f>SUMIFS(СВЦЭМ!$E$39:$E$782,СВЦЭМ!$A$39:$A$782,$A207,СВЦЭМ!$B$39:$B$782,O$191)+'СЕТ СН'!$F$15</f>
        <v>185.79993572999999</v>
      </c>
      <c r="P207" s="36">
        <f>SUMIFS(СВЦЭМ!$E$39:$E$782,СВЦЭМ!$A$39:$A$782,$A207,СВЦЭМ!$B$39:$B$782,P$191)+'СЕТ СН'!$F$15</f>
        <v>187.07468089</v>
      </c>
      <c r="Q207" s="36">
        <f>SUMIFS(СВЦЭМ!$E$39:$E$782,СВЦЭМ!$A$39:$A$782,$A207,СВЦЭМ!$B$39:$B$782,Q$191)+'СЕТ СН'!$F$15</f>
        <v>190.18615684</v>
      </c>
      <c r="R207" s="36">
        <f>SUMIFS(СВЦЭМ!$E$39:$E$782,СВЦЭМ!$A$39:$A$782,$A207,СВЦЭМ!$B$39:$B$782,R$191)+'СЕТ СН'!$F$15</f>
        <v>188.48311907999999</v>
      </c>
      <c r="S207" s="36">
        <f>SUMIFS(СВЦЭМ!$E$39:$E$782,СВЦЭМ!$A$39:$A$782,$A207,СВЦЭМ!$B$39:$B$782,S$191)+'СЕТ СН'!$F$15</f>
        <v>188.65267270000001</v>
      </c>
      <c r="T207" s="36">
        <f>SUMIFS(СВЦЭМ!$E$39:$E$782,СВЦЭМ!$A$39:$A$782,$A207,СВЦЭМ!$B$39:$B$782,T$191)+'СЕТ СН'!$F$15</f>
        <v>181.95980373</v>
      </c>
      <c r="U207" s="36">
        <f>SUMIFS(СВЦЭМ!$E$39:$E$782,СВЦЭМ!$A$39:$A$782,$A207,СВЦЭМ!$B$39:$B$782,U$191)+'СЕТ СН'!$F$15</f>
        <v>178.31052929000001</v>
      </c>
      <c r="V207" s="36">
        <f>SUMIFS(СВЦЭМ!$E$39:$E$782,СВЦЭМ!$A$39:$A$782,$A207,СВЦЭМ!$B$39:$B$782,V$191)+'СЕТ СН'!$F$15</f>
        <v>176.68522727000001</v>
      </c>
      <c r="W207" s="36">
        <f>SUMIFS(СВЦЭМ!$E$39:$E$782,СВЦЭМ!$A$39:$A$782,$A207,СВЦЭМ!$B$39:$B$782,W$191)+'СЕТ СН'!$F$15</f>
        <v>180.40871285</v>
      </c>
      <c r="X207" s="36">
        <f>SUMIFS(СВЦЭМ!$E$39:$E$782,СВЦЭМ!$A$39:$A$782,$A207,СВЦЭМ!$B$39:$B$782,X$191)+'СЕТ СН'!$F$15</f>
        <v>186.00695210999999</v>
      </c>
      <c r="Y207" s="36">
        <f>SUMIFS(СВЦЭМ!$E$39:$E$782,СВЦЭМ!$A$39:$A$782,$A207,СВЦЭМ!$B$39:$B$782,Y$191)+'СЕТ СН'!$F$15</f>
        <v>191.65320745</v>
      </c>
    </row>
    <row r="208" spans="1:25" ht="15.75" x14ac:dyDescent="0.2">
      <c r="A208" s="35">
        <f t="shared" si="5"/>
        <v>45582</v>
      </c>
      <c r="B208" s="36">
        <f>SUMIFS(СВЦЭМ!$E$39:$E$782,СВЦЭМ!$A$39:$A$782,$A208,СВЦЭМ!$B$39:$B$782,B$191)+'СЕТ СН'!$F$15</f>
        <v>198.60803985999999</v>
      </c>
      <c r="C208" s="36">
        <f>SUMIFS(СВЦЭМ!$E$39:$E$782,СВЦЭМ!$A$39:$A$782,$A208,СВЦЭМ!$B$39:$B$782,C$191)+'СЕТ СН'!$F$15</f>
        <v>207.01934191000001</v>
      </c>
      <c r="D208" s="36">
        <f>SUMIFS(СВЦЭМ!$E$39:$E$782,СВЦЭМ!$A$39:$A$782,$A208,СВЦЭМ!$B$39:$B$782,D$191)+'СЕТ СН'!$F$15</f>
        <v>211.03445155</v>
      </c>
      <c r="E208" s="36">
        <f>SUMIFS(СВЦЭМ!$E$39:$E$782,СВЦЭМ!$A$39:$A$782,$A208,СВЦЭМ!$B$39:$B$782,E$191)+'СЕТ СН'!$F$15</f>
        <v>212.13042064999999</v>
      </c>
      <c r="F208" s="36">
        <f>SUMIFS(СВЦЭМ!$E$39:$E$782,СВЦЭМ!$A$39:$A$782,$A208,СВЦЭМ!$B$39:$B$782,F$191)+'СЕТ СН'!$F$15</f>
        <v>212.16473722000001</v>
      </c>
      <c r="G208" s="36">
        <f>SUMIFS(СВЦЭМ!$E$39:$E$782,СВЦЭМ!$A$39:$A$782,$A208,СВЦЭМ!$B$39:$B$782,G$191)+'СЕТ СН'!$F$15</f>
        <v>209.19055338999999</v>
      </c>
      <c r="H208" s="36">
        <f>SUMIFS(СВЦЭМ!$E$39:$E$782,СВЦЭМ!$A$39:$A$782,$A208,СВЦЭМ!$B$39:$B$782,H$191)+'СЕТ СН'!$F$15</f>
        <v>199.5252936</v>
      </c>
      <c r="I208" s="36">
        <f>SUMIFS(СВЦЭМ!$E$39:$E$782,СВЦЭМ!$A$39:$A$782,$A208,СВЦЭМ!$B$39:$B$782,I$191)+'СЕТ СН'!$F$15</f>
        <v>186.10415115999999</v>
      </c>
      <c r="J208" s="36">
        <f>SUMIFS(СВЦЭМ!$E$39:$E$782,СВЦЭМ!$A$39:$A$782,$A208,СВЦЭМ!$B$39:$B$782,J$191)+'СЕТ СН'!$F$15</f>
        <v>181.71918855000001</v>
      </c>
      <c r="K208" s="36">
        <f>SUMIFS(СВЦЭМ!$E$39:$E$782,СВЦЭМ!$A$39:$A$782,$A208,СВЦЭМ!$B$39:$B$782,K$191)+'СЕТ СН'!$F$15</f>
        <v>181.09012766000001</v>
      </c>
      <c r="L208" s="36">
        <f>SUMIFS(СВЦЭМ!$E$39:$E$782,СВЦЭМ!$A$39:$A$782,$A208,СВЦЭМ!$B$39:$B$782,L$191)+'СЕТ СН'!$F$15</f>
        <v>179.71643384999999</v>
      </c>
      <c r="M208" s="36">
        <f>SUMIFS(СВЦЭМ!$E$39:$E$782,СВЦЭМ!$A$39:$A$782,$A208,СВЦЭМ!$B$39:$B$782,M$191)+'СЕТ СН'!$F$15</f>
        <v>180.05936138000001</v>
      </c>
      <c r="N208" s="36">
        <f>SUMIFS(СВЦЭМ!$E$39:$E$782,СВЦЭМ!$A$39:$A$782,$A208,СВЦЭМ!$B$39:$B$782,N$191)+'СЕТ СН'!$F$15</f>
        <v>181.71337195999999</v>
      </c>
      <c r="O208" s="36">
        <f>SUMIFS(СВЦЭМ!$E$39:$E$782,СВЦЭМ!$A$39:$A$782,$A208,СВЦЭМ!$B$39:$B$782,O$191)+'СЕТ СН'!$F$15</f>
        <v>182.48322214999999</v>
      </c>
      <c r="P208" s="36">
        <f>SUMIFS(СВЦЭМ!$E$39:$E$782,СВЦЭМ!$A$39:$A$782,$A208,СВЦЭМ!$B$39:$B$782,P$191)+'СЕТ СН'!$F$15</f>
        <v>183.11017623999999</v>
      </c>
      <c r="Q208" s="36">
        <f>SUMIFS(СВЦЭМ!$E$39:$E$782,СВЦЭМ!$A$39:$A$782,$A208,СВЦЭМ!$B$39:$B$782,Q$191)+'СЕТ СН'!$F$15</f>
        <v>187.62975452000001</v>
      </c>
      <c r="R208" s="36">
        <f>SUMIFS(СВЦЭМ!$E$39:$E$782,СВЦЭМ!$A$39:$A$782,$A208,СВЦЭМ!$B$39:$B$782,R$191)+'СЕТ СН'!$F$15</f>
        <v>185.14295294999999</v>
      </c>
      <c r="S208" s="36">
        <f>SUMIFS(СВЦЭМ!$E$39:$E$782,СВЦЭМ!$A$39:$A$782,$A208,СВЦЭМ!$B$39:$B$782,S$191)+'СЕТ СН'!$F$15</f>
        <v>185.45609712000001</v>
      </c>
      <c r="T208" s="36">
        <f>SUMIFS(СВЦЭМ!$E$39:$E$782,СВЦЭМ!$A$39:$A$782,$A208,СВЦЭМ!$B$39:$B$782,T$191)+'СЕТ СН'!$F$15</f>
        <v>176.59310592</v>
      </c>
      <c r="U208" s="36">
        <f>SUMIFS(СВЦЭМ!$E$39:$E$782,СВЦЭМ!$A$39:$A$782,$A208,СВЦЭМ!$B$39:$B$782,U$191)+'СЕТ СН'!$F$15</f>
        <v>173.32939229999999</v>
      </c>
      <c r="V208" s="36">
        <f>SUMIFS(СВЦЭМ!$E$39:$E$782,СВЦЭМ!$A$39:$A$782,$A208,СВЦЭМ!$B$39:$B$782,V$191)+'СЕТ СН'!$F$15</f>
        <v>173.75179462</v>
      </c>
      <c r="W208" s="36">
        <f>SUMIFS(СВЦЭМ!$E$39:$E$782,СВЦЭМ!$A$39:$A$782,$A208,СВЦЭМ!$B$39:$B$782,W$191)+'СЕТ СН'!$F$15</f>
        <v>176.85990083999999</v>
      </c>
      <c r="X208" s="36">
        <f>SUMIFS(СВЦЭМ!$E$39:$E$782,СВЦЭМ!$A$39:$A$782,$A208,СВЦЭМ!$B$39:$B$782,X$191)+'СЕТ СН'!$F$15</f>
        <v>182.58748598</v>
      </c>
      <c r="Y208" s="36">
        <f>SUMIFS(СВЦЭМ!$E$39:$E$782,СВЦЭМ!$A$39:$A$782,$A208,СВЦЭМ!$B$39:$B$782,Y$191)+'СЕТ СН'!$F$15</f>
        <v>185.77306149</v>
      </c>
    </row>
    <row r="209" spans="1:25" ht="15.75" x14ac:dyDescent="0.2">
      <c r="A209" s="35">
        <f t="shared" si="5"/>
        <v>45583</v>
      </c>
      <c r="B209" s="36">
        <f>SUMIFS(СВЦЭМ!$E$39:$E$782,СВЦЭМ!$A$39:$A$782,$A209,СВЦЭМ!$B$39:$B$782,B$191)+'СЕТ СН'!$F$15</f>
        <v>190.61051233000001</v>
      </c>
      <c r="C209" s="36">
        <f>SUMIFS(СВЦЭМ!$E$39:$E$782,СВЦЭМ!$A$39:$A$782,$A209,СВЦЭМ!$B$39:$B$782,C$191)+'СЕТ СН'!$F$15</f>
        <v>199.57849435</v>
      </c>
      <c r="D209" s="36">
        <f>SUMIFS(СВЦЭМ!$E$39:$E$782,СВЦЭМ!$A$39:$A$782,$A209,СВЦЭМ!$B$39:$B$782,D$191)+'СЕТ СН'!$F$15</f>
        <v>205.38137071</v>
      </c>
      <c r="E209" s="36">
        <f>SUMIFS(СВЦЭМ!$E$39:$E$782,СВЦЭМ!$A$39:$A$782,$A209,СВЦЭМ!$B$39:$B$782,E$191)+'СЕТ СН'!$F$15</f>
        <v>213.97773416000001</v>
      </c>
      <c r="F209" s="36">
        <f>SUMIFS(СВЦЭМ!$E$39:$E$782,СВЦЭМ!$A$39:$A$782,$A209,СВЦЭМ!$B$39:$B$782,F$191)+'СЕТ СН'!$F$15</f>
        <v>207.98107504999999</v>
      </c>
      <c r="G209" s="36">
        <f>SUMIFS(СВЦЭМ!$E$39:$E$782,СВЦЭМ!$A$39:$A$782,$A209,СВЦЭМ!$B$39:$B$782,G$191)+'СЕТ СН'!$F$15</f>
        <v>203.79957870999999</v>
      </c>
      <c r="H209" s="36">
        <f>SUMIFS(СВЦЭМ!$E$39:$E$782,СВЦЭМ!$A$39:$A$782,$A209,СВЦЭМ!$B$39:$B$782,H$191)+'СЕТ СН'!$F$15</f>
        <v>191.37120468000001</v>
      </c>
      <c r="I209" s="36">
        <f>SUMIFS(СВЦЭМ!$E$39:$E$782,СВЦЭМ!$A$39:$A$782,$A209,СВЦЭМ!$B$39:$B$782,I$191)+'СЕТ СН'!$F$15</f>
        <v>182.72403170999999</v>
      </c>
      <c r="J209" s="36">
        <f>SUMIFS(СВЦЭМ!$E$39:$E$782,СВЦЭМ!$A$39:$A$782,$A209,СВЦЭМ!$B$39:$B$782,J$191)+'СЕТ СН'!$F$15</f>
        <v>178.38709918000001</v>
      </c>
      <c r="K209" s="36">
        <f>SUMIFS(СВЦЭМ!$E$39:$E$782,СВЦЭМ!$A$39:$A$782,$A209,СВЦЭМ!$B$39:$B$782,K$191)+'СЕТ СН'!$F$15</f>
        <v>182.60853137999999</v>
      </c>
      <c r="L209" s="36">
        <f>SUMIFS(СВЦЭМ!$E$39:$E$782,СВЦЭМ!$A$39:$A$782,$A209,СВЦЭМ!$B$39:$B$782,L$191)+'СЕТ СН'!$F$15</f>
        <v>182.16224978</v>
      </c>
      <c r="M209" s="36">
        <f>SUMIFS(СВЦЭМ!$E$39:$E$782,СВЦЭМ!$A$39:$A$782,$A209,СВЦЭМ!$B$39:$B$782,M$191)+'СЕТ СН'!$F$15</f>
        <v>182.5943355</v>
      </c>
      <c r="N209" s="36">
        <f>SUMIFS(СВЦЭМ!$E$39:$E$782,СВЦЭМ!$A$39:$A$782,$A209,СВЦЭМ!$B$39:$B$782,N$191)+'СЕТ СН'!$F$15</f>
        <v>184.60708432999999</v>
      </c>
      <c r="O209" s="36">
        <f>SUMIFS(СВЦЭМ!$E$39:$E$782,СВЦЭМ!$A$39:$A$782,$A209,СВЦЭМ!$B$39:$B$782,O$191)+'СЕТ СН'!$F$15</f>
        <v>183.28906036000001</v>
      </c>
      <c r="P209" s="36">
        <f>SUMIFS(СВЦЭМ!$E$39:$E$782,СВЦЭМ!$A$39:$A$782,$A209,СВЦЭМ!$B$39:$B$782,P$191)+'СЕТ СН'!$F$15</f>
        <v>183.89987546</v>
      </c>
      <c r="Q209" s="36">
        <f>SUMIFS(СВЦЭМ!$E$39:$E$782,СВЦЭМ!$A$39:$A$782,$A209,СВЦЭМ!$B$39:$B$782,Q$191)+'СЕТ СН'!$F$15</f>
        <v>186.10001283</v>
      </c>
      <c r="R209" s="36">
        <f>SUMIFS(СВЦЭМ!$E$39:$E$782,СВЦЭМ!$A$39:$A$782,$A209,СВЦЭМ!$B$39:$B$782,R$191)+'СЕТ СН'!$F$15</f>
        <v>184.41737691</v>
      </c>
      <c r="S209" s="36">
        <f>SUMIFS(СВЦЭМ!$E$39:$E$782,СВЦЭМ!$A$39:$A$782,$A209,СВЦЭМ!$B$39:$B$782,S$191)+'СЕТ СН'!$F$15</f>
        <v>182.12852065999999</v>
      </c>
      <c r="T209" s="36">
        <f>SUMIFS(СВЦЭМ!$E$39:$E$782,СВЦЭМ!$A$39:$A$782,$A209,СВЦЭМ!$B$39:$B$782,T$191)+'СЕТ СН'!$F$15</f>
        <v>177.86973931</v>
      </c>
      <c r="U209" s="36">
        <f>SUMIFS(СВЦЭМ!$E$39:$E$782,СВЦЭМ!$A$39:$A$782,$A209,СВЦЭМ!$B$39:$B$782,U$191)+'СЕТ СН'!$F$15</f>
        <v>175.93453331000001</v>
      </c>
      <c r="V209" s="36">
        <f>SUMIFS(СВЦЭМ!$E$39:$E$782,СВЦЭМ!$A$39:$A$782,$A209,СВЦЭМ!$B$39:$B$782,V$191)+'СЕТ СН'!$F$15</f>
        <v>177.67454309999999</v>
      </c>
      <c r="W209" s="36">
        <f>SUMIFS(СВЦЭМ!$E$39:$E$782,СВЦЭМ!$A$39:$A$782,$A209,СВЦЭМ!$B$39:$B$782,W$191)+'СЕТ СН'!$F$15</f>
        <v>180.34052778</v>
      </c>
      <c r="X209" s="36">
        <f>SUMIFS(СВЦЭМ!$E$39:$E$782,СВЦЭМ!$A$39:$A$782,$A209,СВЦЭМ!$B$39:$B$782,X$191)+'СЕТ СН'!$F$15</f>
        <v>186.34818548000001</v>
      </c>
      <c r="Y209" s="36">
        <f>SUMIFS(СВЦЭМ!$E$39:$E$782,СВЦЭМ!$A$39:$A$782,$A209,СВЦЭМ!$B$39:$B$782,Y$191)+'СЕТ СН'!$F$15</f>
        <v>194.67927302999999</v>
      </c>
    </row>
    <row r="210" spans="1:25" ht="15.75" x14ac:dyDescent="0.2">
      <c r="A210" s="35">
        <f t="shared" si="5"/>
        <v>45584</v>
      </c>
      <c r="B210" s="36">
        <f>SUMIFS(СВЦЭМ!$E$39:$E$782,СВЦЭМ!$A$39:$A$782,$A210,СВЦЭМ!$B$39:$B$782,B$191)+'СЕТ СН'!$F$15</f>
        <v>188.16068854</v>
      </c>
      <c r="C210" s="36">
        <f>SUMIFS(СВЦЭМ!$E$39:$E$782,СВЦЭМ!$A$39:$A$782,$A210,СВЦЭМ!$B$39:$B$782,C$191)+'СЕТ СН'!$F$15</f>
        <v>193.27064343000001</v>
      </c>
      <c r="D210" s="36">
        <f>SUMIFS(СВЦЭМ!$E$39:$E$782,СВЦЭМ!$A$39:$A$782,$A210,СВЦЭМ!$B$39:$B$782,D$191)+'СЕТ СН'!$F$15</f>
        <v>200.80023385000001</v>
      </c>
      <c r="E210" s="36">
        <f>SUMIFS(СВЦЭМ!$E$39:$E$782,СВЦЭМ!$A$39:$A$782,$A210,СВЦЭМ!$B$39:$B$782,E$191)+'СЕТ СН'!$F$15</f>
        <v>201.56196499999999</v>
      </c>
      <c r="F210" s="36">
        <f>SUMIFS(СВЦЭМ!$E$39:$E$782,СВЦЭМ!$A$39:$A$782,$A210,СВЦЭМ!$B$39:$B$782,F$191)+'СЕТ СН'!$F$15</f>
        <v>202.31970114000001</v>
      </c>
      <c r="G210" s="36">
        <f>SUMIFS(СВЦЭМ!$E$39:$E$782,СВЦЭМ!$A$39:$A$782,$A210,СВЦЭМ!$B$39:$B$782,G$191)+'СЕТ СН'!$F$15</f>
        <v>201.87519498</v>
      </c>
      <c r="H210" s="36">
        <f>SUMIFS(СВЦЭМ!$E$39:$E$782,СВЦЭМ!$A$39:$A$782,$A210,СВЦЭМ!$B$39:$B$782,H$191)+'СЕТ СН'!$F$15</f>
        <v>199.17823919</v>
      </c>
      <c r="I210" s="36">
        <f>SUMIFS(СВЦЭМ!$E$39:$E$782,СВЦЭМ!$A$39:$A$782,$A210,СВЦЭМ!$B$39:$B$782,I$191)+'СЕТ СН'!$F$15</f>
        <v>200.75896405</v>
      </c>
      <c r="J210" s="36">
        <f>SUMIFS(СВЦЭМ!$E$39:$E$782,СВЦЭМ!$A$39:$A$782,$A210,СВЦЭМ!$B$39:$B$782,J$191)+'СЕТ СН'!$F$15</f>
        <v>189.97605543</v>
      </c>
      <c r="K210" s="36">
        <f>SUMIFS(СВЦЭМ!$E$39:$E$782,СВЦЭМ!$A$39:$A$782,$A210,СВЦЭМ!$B$39:$B$782,K$191)+'СЕТ СН'!$F$15</f>
        <v>179.89169059</v>
      </c>
      <c r="L210" s="36">
        <f>SUMIFS(СВЦЭМ!$E$39:$E$782,СВЦЭМ!$A$39:$A$782,$A210,СВЦЭМ!$B$39:$B$782,L$191)+'СЕТ СН'!$F$15</f>
        <v>176.01350145999999</v>
      </c>
      <c r="M210" s="36">
        <f>SUMIFS(СВЦЭМ!$E$39:$E$782,СВЦЭМ!$A$39:$A$782,$A210,СВЦЭМ!$B$39:$B$782,M$191)+'СЕТ СН'!$F$15</f>
        <v>177.62016545</v>
      </c>
      <c r="N210" s="36">
        <f>SUMIFS(СВЦЭМ!$E$39:$E$782,СВЦЭМ!$A$39:$A$782,$A210,СВЦЭМ!$B$39:$B$782,N$191)+'СЕТ СН'!$F$15</f>
        <v>179.50709988</v>
      </c>
      <c r="O210" s="36">
        <f>SUMIFS(СВЦЭМ!$E$39:$E$782,СВЦЭМ!$A$39:$A$782,$A210,СВЦЭМ!$B$39:$B$782,O$191)+'СЕТ СН'!$F$15</f>
        <v>180.86616050000001</v>
      </c>
      <c r="P210" s="36">
        <f>SUMIFS(СВЦЭМ!$E$39:$E$782,СВЦЭМ!$A$39:$A$782,$A210,СВЦЭМ!$B$39:$B$782,P$191)+'СЕТ СН'!$F$15</f>
        <v>183.24526043</v>
      </c>
      <c r="Q210" s="36">
        <f>SUMIFS(СВЦЭМ!$E$39:$E$782,СВЦЭМ!$A$39:$A$782,$A210,СВЦЭМ!$B$39:$B$782,Q$191)+'СЕТ СН'!$F$15</f>
        <v>183.78866350999999</v>
      </c>
      <c r="R210" s="36">
        <f>SUMIFS(СВЦЭМ!$E$39:$E$782,СВЦЭМ!$A$39:$A$782,$A210,СВЦЭМ!$B$39:$B$782,R$191)+'СЕТ СН'!$F$15</f>
        <v>184.40191605000001</v>
      </c>
      <c r="S210" s="36">
        <f>SUMIFS(СВЦЭМ!$E$39:$E$782,СВЦЭМ!$A$39:$A$782,$A210,СВЦЭМ!$B$39:$B$782,S$191)+'СЕТ СН'!$F$15</f>
        <v>183.42402132000001</v>
      </c>
      <c r="T210" s="36">
        <f>SUMIFS(СВЦЭМ!$E$39:$E$782,СВЦЭМ!$A$39:$A$782,$A210,СВЦЭМ!$B$39:$B$782,T$191)+'СЕТ СН'!$F$15</f>
        <v>176.13067301999999</v>
      </c>
      <c r="U210" s="36">
        <f>SUMIFS(СВЦЭМ!$E$39:$E$782,СВЦЭМ!$A$39:$A$782,$A210,СВЦЭМ!$B$39:$B$782,U$191)+'СЕТ СН'!$F$15</f>
        <v>173.57966458999999</v>
      </c>
      <c r="V210" s="36">
        <f>SUMIFS(СВЦЭМ!$E$39:$E$782,СВЦЭМ!$A$39:$A$782,$A210,СВЦЭМ!$B$39:$B$782,V$191)+'СЕТ СН'!$F$15</f>
        <v>174.75654388999999</v>
      </c>
      <c r="W210" s="36">
        <f>SUMIFS(СВЦЭМ!$E$39:$E$782,СВЦЭМ!$A$39:$A$782,$A210,СВЦЭМ!$B$39:$B$782,W$191)+'СЕТ СН'!$F$15</f>
        <v>176.52777710999999</v>
      </c>
      <c r="X210" s="36">
        <f>SUMIFS(СВЦЭМ!$E$39:$E$782,СВЦЭМ!$A$39:$A$782,$A210,СВЦЭМ!$B$39:$B$782,X$191)+'СЕТ СН'!$F$15</f>
        <v>182.47753030999999</v>
      </c>
      <c r="Y210" s="36">
        <f>SUMIFS(СВЦЭМ!$E$39:$E$782,СВЦЭМ!$A$39:$A$782,$A210,СВЦЭМ!$B$39:$B$782,Y$191)+'СЕТ СН'!$F$15</f>
        <v>185.85203286000001</v>
      </c>
    </row>
    <row r="211" spans="1:25" ht="15.75" x14ac:dyDescent="0.2">
      <c r="A211" s="35">
        <f t="shared" si="5"/>
        <v>45585</v>
      </c>
      <c r="B211" s="36">
        <f>SUMIFS(СВЦЭМ!$E$39:$E$782,СВЦЭМ!$A$39:$A$782,$A211,СВЦЭМ!$B$39:$B$782,B$191)+'СЕТ СН'!$F$15</f>
        <v>193.28391393000001</v>
      </c>
      <c r="C211" s="36">
        <f>SUMIFS(СВЦЭМ!$E$39:$E$782,СВЦЭМ!$A$39:$A$782,$A211,СВЦЭМ!$B$39:$B$782,C$191)+'СЕТ СН'!$F$15</f>
        <v>199.91633758</v>
      </c>
      <c r="D211" s="36">
        <f>SUMIFS(СВЦЭМ!$E$39:$E$782,СВЦЭМ!$A$39:$A$782,$A211,СВЦЭМ!$B$39:$B$782,D$191)+'СЕТ СН'!$F$15</f>
        <v>203.19731111999999</v>
      </c>
      <c r="E211" s="36">
        <f>SUMIFS(СВЦЭМ!$E$39:$E$782,СВЦЭМ!$A$39:$A$782,$A211,СВЦЭМ!$B$39:$B$782,E$191)+'СЕТ СН'!$F$15</f>
        <v>205.52539881000001</v>
      </c>
      <c r="F211" s="36">
        <f>SUMIFS(СВЦЭМ!$E$39:$E$782,СВЦЭМ!$A$39:$A$782,$A211,СВЦЭМ!$B$39:$B$782,F$191)+'СЕТ СН'!$F$15</f>
        <v>205.70464583</v>
      </c>
      <c r="G211" s="36">
        <f>SUMIFS(СВЦЭМ!$E$39:$E$782,СВЦЭМ!$A$39:$A$782,$A211,СВЦЭМ!$B$39:$B$782,G$191)+'СЕТ СН'!$F$15</f>
        <v>203.81129866000001</v>
      </c>
      <c r="H211" s="36">
        <f>SUMIFS(СВЦЭМ!$E$39:$E$782,СВЦЭМ!$A$39:$A$782,$A211,СВЦЭМ!$B$39:$B$782,H$191)+'СЕТ СН'!$F$15</f>
        <v>201.41542337000001</v>
      </c>
      <c r="I211" s="36">
        <f>SUMIFS(СВЦЭМ!$E$39:$E$782,СВЦЭМ!$A$39:$A$782,$A211,СВЦЭМ!$B$39:$B$782,I$191)+'СЕТ СН'!$F$15</f>
        <v>197.09748801000001</v>
      </c>
      <c r="J211" s="36">
        <f>SUMIFS(СВЦЭМ!$E$39:$E$782,СВЦЭМ!$A$39:$A$782,$A211,СВЦЭМ!$B$39:$B$782,J$191)+'СЕТ СН'!$F$15</f>
        <v>188.19014175999999</v>
      </c>
      <c r="K211" s="36">
        <f>SUMIFS(СВЦЭМ!$E$39:$E$782,СВЦЭМ!$A$39:$A$782,$A211,СВЦЭМ!$B$39:$B$782,K$191)+'СЕТ СН'!$F$15</f>
        <v>181.52462416</v>
      </c>
      <c r="L211" s="36">
        <f>SUMIFS(СВЦЭМ!$E$39:$E$782,СВЦЭМ!$A$39:$A$782,$A211,СВЦЭМ!$B$39:$B$782,L$191)+'СЕТ СН'!$F$15</f>
        <v>180.82847218000001</v>
      </c>
      <c r="M211" s="36">
        <f>SUMIFS(СВЦЭМ!$E$39:$E$782,СВЦЭМ!$A$39:$A$782,$A211,СВЦЭМ!$B$39:$B$782,M$191)+'СЕТ СН'!$F$15</f>
        <v>181.11038948999999</v>
      </c>
      <c r="N211" s="36">
        <f>SUMIFS(СВЦЭМ!$E$39:$E$782,СВЦЭМ!$A$39:$A$782,$A211,СВЦЭМ!$B$39:$B$782,N$191)+'СЕТ СН'!$F$15</f>
        <v>183.14612951000001</v>
      </c>
      <c r="O211" s="36">
        <f>SUMIFS(СВЦЭМ!$E$39:$E$782,СВЦЭМ!$A$39:$A$782,$A211,СВЦЭМ!$B$39:$B$782,O$191)+'СЕТ СН'!$F$15</f>
        <v>185.59447957</v>
      </c>
      <c r="P211" s="36">
        <f>SUMIFS(СВЦЭМ!$E$39:$E$782,СВЦЭМ!$A$39:$A$782,$A211,СВЦЭМ!$B$39:$B$782,P$191)+'СЕТ СН'!$F$15</f>
        <v>187.24839266999999</v>
      </c>
      <c r="Q211" s="36">
        <f>SUMIFS(СВЦЭМ!$E$39:$E$782,СВЦЭМ!$A$39:$A$782,$A211,СВЦЭМ!$B$39:$B$782,Q$191)+'СЕТ СН'!$F$15</f>
        <v>186.73359382999999</v>
      </c>
      <c r="R211" s="36">
        <f>SUMIFS(СВЦЭМ!$E$39:$E$782,СВЦЭМ!$A$39:$A$782,$A211,СВЦЭМ!$B$39:$B$782,R$191)+'СЕТ СН'!$F$15</f>
        <v>185.44982426999999</v>
      </c>
      <c r="S211" s="36">
        <f>SUMIFS(СВЦЭМ!$E$39:$E$782,СВЦЭМ!$A$39:$A$782,$A211,СВЦЭМ!$B$39:$B$782,S$191)+'СЕТ СН'!$F$15</f>
        <v>181.12709931000001</v>
      </c>
      <c r="T211" s="36">
        <f>SUMIFS(СВЦЭМ!$E$39:$E$782,СВЦЭМ!$A$39:$A$782,$A211,СВЦЭМ!$B$39:$B$782,T$191)+'СЕТ СН'!$F$15</f>
        <v>174.19161803</v>
      </c>
      <c r="U211" s="36">
        <f>SUMIFS(СВЦЭМ!$E$39:$E$782,СВЦЭМ!$A$39:$A$782,$A211,СВЦЭМ!$B$39:$B$782,U$191)+'СЕТ СН'!$F$15</f>
        <v>168.99060967</v>
      </c>
      <c r="V211" s="36">
        <f>SUMIFS(СВЦЭМ!$E$39:$E$782,СВЦЭМ!$A$39:$A$782,$A211,СВЦЭМ!$B$39:$B$782,V$191)+'СЕТ СН'!$F$15</f>
        <v>170.64740014</v>
      </c>
      <c r="W211" s="36">
        <f>SUMIFS(СВЦЭМ!$E$39:$E$782,СВЦЭМ!$A$39:$A$782,$A211,СВЦЭМ!$B$39:$B$782,W$191)+'СЕТ СН'!$F$15</f>
        <v>175.25518439000001</v>
      </c>
      <c r="X211" s="36">
        <f>SUMIFS(СВЦЭМ!$E$39:$E$782,СВЦЭМ!$A$39:$A$782,$A211,СВЦЭМ!$B$39:$B$782,X$191)+'СЕТ СН'!$F$15</f>
        <v>183.27289501999999</v>
      </c>
      <c r="Y211" s="36">
        <f>SUMIFS(СВЦЭМ!$E$39:$E$782,СВЦЭМ!$A$39:$A$782,$A211,СВЦЭМ!$B$39:$B$782,Y$191)+'СЕТ СН'!$F$15</f>
        <v>189.65991485999999</v>
      </c>
    </row>
    <row r="212" spans="1:25" ht="15.75" x14ac:dyDescent="0.2">
      <c r="A212" s="35">
        <f t="shared" si="5"/>
        <v>45586</v>
      </c>
      <c r="B212" s="36">
        <f>SUMIFS(СВЦЭМ!$E$39:$E$782,СВЦЭМ!$A$39:$A$782,$A212,СВЦЭМ!$B$39:$B$782,B$191)+'СЕТ СН'!$F$15</f>
        <v>200.59234812</v>
      </c>
      <c r="C212" s="36">
        <f>SUMIFS(СВЦЭМ!$E$39:$E$782,СВЦЭМ!$A$39:$A$782,$A212,СВЦЭМ!$B$39:$B$782,C$191)+'СЕТ СН'!$F$15</f>
        <v>204.23491888000001</v>
      </c>
      <c r="D212" s="36">
        <f>SUMIFS(СВЦЭМ!$E$39:$E$782,СВЦЭМ!$A$39:$A$782,$A212,СВЦЭМ!$B$39:$B$782,D$191)+'СЕТ СН'!$F$15</f>
        <v>206.34178663</v>
      </c>
      <c r="E212" s="36">
        <f>SUMIFS(СВЦЭМ!$E$39:$E$782,СВЦЭМ!$A$39:$A$782,$A212,СВЦЭМ!$B$39:$B$782,E$191)+'СЕТ СН'!$F$15</f>
        <v>206.99410455</v>
      </c>
      <c r="F212" s="36">
        <f>SUMIFS(СВЦЭМ!$E$39:$E$782,СВЦЭМ!$A$39:$A$782,$A212,СВЦЭМ!$B$39:$B$782,F$191)+'СЕТ СН'!$F$15</f>
        <v>207.60966938999999</v>
      </c>
      <c r="G212" s="36">
        <f>SUMIFS(СВЦЭМ!$E$39:$E$782,СВЦЭМ!$A$39:$A$782,$A212,СВЦЭМ!$B$39:$B$782,G$191)+'СЕТ СН'!$F$15</f>
        <v>206.96442035999999</v>
      </c>
      <c r="H212" s="36">
        <f>SUMIFS(СВЦЭМ!$E$39:$E$782,СВЦЭМ!$A$39:$A$782,$A212,СВЦЭМ!$B$39:$B$782,H$191)+'СЕТ СН'!$F$15</f>
        <v>197.41409648999999</v>
      </c>
      <c r="I212" s="36">
        <f>SUMIFS(СВЦЭМ!$E$39:$E$782,СВЦЭМ!$A$39:$A$782,$A212,СВЦЭМ!$B$39:$B$782,I$191)+'СЕТ СН'!$F$15</f>
        <v>187.46791766999999</v>
      </c>
      <c r="J212" s="36">
        <f>SUMIFS(СВЦЭМ!$E$39:$E$782,СВЦЭМ!$A$39:$A$782,$A212,СВЦЭМ!$B$39:$B$782,J$191)+'СЕТ СН'!$F$15</f>
        <v>182.19051496</v>
      </c>
      <c r="K212" s="36">
        <f>SUMIFS(СВЦЭМ!$E$39:$E$782,СВЦЭМ!$A$39:$A$782,$A212,СВЦЭМ!$B$39:$B$782,K$191)+'СЕТ СН'!$F$15</f>
        <v>178.61618214000001</v>
      </c>
      <c r="L212" s="36">
        <f>SUMIFS(СВЦЭМ!$E$39:$E$782,СВЦЭМ!$A$39:$A$782,$A212,СВЦЭМ!$B$39:$B$782,L$191)+'СЕТ СН'!$F$15</f>
        <v>181.55890880000001</v>
      </c>
      <c r="M212" s="36">
        <f>SUMIFS(СВЦЭМ!$E$39:$E$782,СВЦЭМ!$A$39:$A$782,$A212,СВЦЭМ!$B$39:$B$782,M$191)+'СЕТ СН'!$F$15</f>
        <v>184.68645508</v>
      </c>
      <c r="N212" s="36">
        <f>SUMIFS(СВЦЭМ!$E$39:$E$782,СВЦЭМ!$A$39:$A$782,$A212,СВЦЭМ!$B$39:$B$782,N$191)+'СЕТ СН'!$F$15</f>
        <v>189.68195109000001</v>
      </c>
      <c r="O212" s="36">
        <f>SUMIFS(СВЦЭМ!$E$39:$E$782,СВЦЭМ!$A$39:$A$782,$A212,СВЦЭМ!$B$39:$B$782,O$191)+'СЕТ СН'!$F$15</f>
        <v>187.7814376</v>
      </c>
      <c r="P212" s="36">
        <f>SUMIFS(СВЦЭМ!$E$39:$E$782,СВЦЭМ!$A$39:$A$782,$A212,СВЦЭМ!$B$39:$B$782,P$191)+'СЕТ СН'!$F$15</f>
        <v>188.94725437</v>
      </c>
      <c r="Q212" s="36">
        <f>SUMIFS(СВЦЭМ!$E$39:$E$782,СВЦЭМ!$A$39:$A$782,$A212,СВЦЭМ!$B$39:$B$782,Q$191)+'СЕТ СН'!$F$15</f>
        <v>190.33299486000001</v>
      </c>
      <c r="R212" s="36">
        <f>SUMIFS(СВЦЭМ!$E$39:$E$782,СВЦЭМ!$A$39:$A$782,$A212,СВЦЭМ!$B$39:$B$782,R$191)+'СЕТ СН'!$F$15</f>
        <v>190.94994477</v>
      </c>
      <c r="S212" s="36">
        <f>SUMIFS(СВЦЭМ!$E$39:$E$782,СВЦЭМ!$A$39:$A$782,$A212,СВЦЭМ!$B$39:$B$782,S$191)+'СЕТ СН'!$F$15</f>
        <v>186.33300143</v>
      </c>
      <c r="T212" s="36">
        <f>SUMIFS(СВЦЭМ!$E$39:$E$782,СВЦЭМ!$A$39:$A$782,$A212,СВЦЭМ!$B$39:$B$782,T$191)+'СЕТ СН'!$F$15</f>
        <v>177.14250005</v>
      </c>
      <c r="U212" s="36">
        <f>SUMIFS(СВЦЭМ!$E$39:$E$782,СВЦЭМ!$A$39:$A$782,$A212,СВЦЭМ!$B$39:$B$782,U$191)+'СЕТ СН'!$F$15</f>
        <v>176.16628434</v>
      </c>
      <c r="V212" s="36">
        <f>SUMIFS(СВЦЭМ!$E$39:$E$782,СВЦЭМ!$A$39:$A$782,$A212,СВЦЭМ!$B$39:$B$782,V$191)+'СЕТ СН'!$F$15</f>
        <v>177.57804103000001</v>
      </c>
      <c r="W212" s="36">
        <f>SUMIFS(СВЦЭМ!$E$39:$E$782,СВЦЭМ!$A$39:$A$782,$A212,СВЦЭМ!$B$39:$B$782,W$191)+'СЕТ СН'!$F$15</f>
        <v>181.45849534000001</v>
      </c>
      <c r="X212" s="36">
        <f>SUMIFS(СВЦЭМ!$E$39:$E$782,СВЦЭМ!$A$39:$A$782,$A212,СВЦЭМ!$B$39:$B$782,X$191)+'СЕТ СН'!$F$15</f>
        <v>189.64967329999999</v>
      </c>
      <c r="Y212" s="36">
        <f>SUMIFS(СВЦЭМ!$E$39:$E$782,СВЦЭМ!$A$39:$A$782,$A212,СВЦЭМ!$B$39:$B$782,Y$191)+'СЕТ СН'!$F$15</f>
        <v>191.64404202</v>
      </c>
    </row>
    <row r="213" spans="1:25" ht="15.75" x14ac:dyDescent="0.2">
      <c r="A213" s="35">
        <f t="shared" si="5"/>
        <v>45587</v>
      </c>
      <c r="B213" s="36">
        <f>SUMIFS(СВЦЭМ!$E$39:$E$782,СВЦЭМ!$A$39:$A$782,$A213,СВЦЭМ!$B$39:$B$782,B$191)+'СЕТ СН'!$F$15</f>
        <v>189.34847963999999</v>
      </c>
      <c r="C213" s="36">
        <f>SUMIFS(СВЦЭМ!$E$39:$E$782,СВЦЭМ!$A$39:$A$782,$A213,СВЦЭМ!$B$39:$B$782,C$191)+'СЕТ СН'!$F$15</f>
        <v>192.29873161</v>
      </c>
      <c r="D213" s="36">
        <f>SUMIFS(СВЦЭМ!$E$39:$E$782,СВЦЭМ!$A$39:$A$782,$A213,СВЦЭМ!$B$39:$B$782,D$191)+'СЕТ СН'!$F$15</f>
        <v>193.33159381999999</v>
      </c>
      <c r="E213" s="36">
        <f>SUMIFS(СВЦЭМ!$E$39:$E$782,СВЦЭМ!$A$39:$A$782,$A213,СВЦЭМ!$B$39:$B$782,E$191)+'СЕТ СН'!$F$15</f>
        <v>200.68661123999999</v>
      </c>
      <c r="F213" s="36">
        <f>SUMIFS(СВЦЭМ!$E$39:$E$782,СВЦЭМ!$A$39:$A$782,$A213,СВЦЭМ!$B$39:$B$782,F$191)+'СЕТ СН'!$F$15</f>
        <v>201.49771774999999</v>
      </c>
      <c r="G213" s="36">
        <f>SUMIFS(СВЦЭМ!$E$39:$E$782,СВЦЭМ!$A$39:$A$782,$A213,СВЦЭМ!$B$39:$B$782,G$191)+'СЕТ СН'!$F$15</f>
        <v>199.73777154999999</v>
      </c>
      <c r="H213" s="36">
        <f>SUMIFS(СВЦЭМ!$E$39:$E$782,СВЦЭМ!$A$39:$A$782,$A213,СВЦЭМ!$B$39:$B$782,H$191)+'СЕТ СН'!$F$15</f>
        <v>189.22389572</v>
      </c>
      <c r="I213" s="36">
        <f>SUMIFS(СВЦЭМ!$E$39:$E$782,СВЦЭМ!$A$39:$A$782,$A213,СВЦЭМ!$B$39:$B$782,I$191)+'СЕТ СН'!$F$15</f>
        <v>181.24489715999999</v>
      </c>
      <c r="J213" s="36">
        <f>SUMIFS(СВЦЭМ!$E$39:$E$782,СВЦЭМ!$A$39:$A$782,$A213,СВЦЭМ!$B$39:$B$782,J$191)+'СЕТ СН'!$F$15</f>
        <v>178.42712306999999</v>
      </c>
      <c r="K213" s="36">
        <f>SUMIFS(СВЦЭМ!$E$39:$E$782,СВЦЭМ!$A$39:$A$782,$A213,СВЦЭМ!$B$39:$B$782,K$191)+'СЕТ СН'!$F$15</f>
        <v>178.19105367</v>
      </c>
      <c r="L213" s="36">
        <f>SUMIFS(СВЦЭМ!$E$39:$E$782,СВЦЭМ!$A$39:$A$782,$A213,СВЦЭМ!$B$39:$B$782,L$191)+'СЕТ СН'!$F$15</f>
        <v>175.30112725000001</v>
      </c>
      <c r="M213" s="36">
        <f>SUMIFS(СВЦЭМ!$E$39:$E$782,СВЦЭМ!$A$39:$A$782,$A213,СВЦЭМ!$B$39:$B$782,M$191)+'СЕТ СН'!$F$15</f>
        <v>174.92861711</v>
      </c>
      <c r="N213" s="36">
        <f>SUMIFS(СВЦЭМ!$E$39:$E$782,СВЦЭМ!$A$39:$A$782,$A213,СВЦЭМ!$B$39:$B$782,N$191)+'СЕТ СН'!$F$15</f>
        <v>175.67087465</v>
      </c>
      <c r="O213" s="36">
        <f>SUMIFS(СВЦЭМ!$E$39:$E$782,СВЦЭМ!$A$39:$A$782,$A213,СВЦЭМ!$B$39:$B$782,O$191)+'СЕТ СН'!$F$15</f>
        <v>173.35745711000001</v>
      </c>
      <c r="P213" s="36">
        <f>SUMIFS(СВЦЭМ!$E$39:$E$782,СВЦЭМ!$A$39:$A$782,$A213,СВЦЭМ!$B$39:$B$782,P$191)+'СЕТ СН'!$F$15</f>
        <v>174.50922775999999</v>
      </c>
      <c r="Q213" s="36">
        <f>SUMIFS(СВЦЭМ!$E$39:$E$782,СВЦЭМ!$A$39:$A$782,$A213,СВЦЭМ!$B$39:$B$782,Q$191)+'СЕТ СН'!$F$15</f>
        <v>179.17126977999999</v>
      </c>
      <c r="R213" s="36">
        <f>SUMIFS(СВЦЭМ!$E$39:$E$782,СВЦЭМ!$A$39:$A$782,$A213,СВЦЭМ!$B$39:$B$782,R$191)+'СЕТ СН'!$F$15</f>
        <v>178.38208969999999</v>
      </c>
      <c r="S213" s="36">
        <f>SUMIFS(СВЦЭМ!$E$39:$E$782,СВЦЭМ!$A$39:$A$782,$A213,СВЦЭМ!$B$39:$B$782,S$191)+'СЕТ СН'!$F$15</f>
        <v>176.30302814000001</v>
      </c>
      <c r="T213" s="36">
        <f>SUMIFS(СВЦЭМ!$E$39:$E$782,СВЦЭМ!$A$39:$A$782,$A213,СВЦЭМ!$B$39:$B$782,T$191)+'СЕТ СН'!$F$15</f>
        <v>171.53270143</v>
      </c>
      <c r="U213" s="36">
        <f>SUMIFS(СВЦЭМ!$E$39:$E$782,СВЦЭМ!$A$39:$A$782,$A213,СВЦЭМ!$B$39:$B$782,U$191)+'СЕТ СН'!$F$15</f>
        <v>171.40823614999999</v>
      </c>
      <c r="V213" s="36">
        <f>SUMIFS(СВЦЭМ!$E$39:$E$782,СВЦЭМ!$A$39:$A$782,$A213,СВЦЭМ!$B$39:$B$782,V$191)+'СЕТ СН'!$F$15</f>
        <v>172.67914395</v>
      </c>
      <c r="W213" s="36">
        <f>SUMIFS(СВЦЭМ!$E$39:$E$782,СВЦЭМ!$A$39:$A$782,$A213,СВЦЭМ!$B$39:$B$782,W$191)+'СЕТ СН'!$F$15</f>
        <v>173.20665574</v>
      </c>
      <c r="X213" s="36">
        <f>SUMIFS(СВЦЭМ!$E$39:$E$782,СВЦЭМ!$A$39:$A$782,$A213,СВЦЭМ!$B$39:$B$782,X$191)+'СЕТ СН'!$F$15</f>
        <v>178.76487574000001</v>
      </c>
      <c r="Y213" s="36">
        <f>SUMIFS(СВЦЭМ!$E$39:$E$782,СВЦЭМ!$A$39:$A$782,$A213,СВЦЭМ!$B$39:$B$782,Y$191)+'СЕТ СН'!$F$15</f>
        <v>182.25706500999999</v>
      </c>
    </row>
    <row r="214" spans="1:25" ht="15.75" x14ac:dyDescent="0.2">
      <c r="A214" s="35">
        <f t="shared" si="5"/>
        <v>45588</v>
      </c>
      <c r="B214" s="36">
        <f>SUMIFS(СВЦЭМ!$E$39:$E$782,СВЦЭМ!$A$39:$A$782,$A214,СВЦЭМ!$B$39:$B$782,B$191)+'СЕТ СН'!$F$15</f>
        <v>191.33694448</v>
      </c>
      <c r="C214" s="36">
        <f>SUMIFS(СВЦЭМ!$E$39:$E$782,СВЦЭМ!$A$39:$A$782,$A214,СВЦЭМ!$B$39:$B$782,C$191)+'СЕТ СН'!$F$15</f>
        <v>196.75005922</v>
      </c>
      <c r="D214" s="36">
        <f>SUMIFS(СВЦЭМ!$E$39:$E$782,СВЦЭМ!$A$39:$A$782,$A214,СВЦЭМ!$B$39:$B$782,D$191)+'СЕТ СН'!$F$15</f>
        <v>200.39987500000001</v>
      </c>
      <c r="E214" s="36">
        <f>SUMIFS(СВЦЭМ!$E$39:$E$782,СВЦЭМ!$A$39:$A$782,$A214,СВЦЭМ!$B$39:$B$782,E$191)+'СЕТ СН'!$F$15</f>
        <v>202.16603483</v>
      </c>
      <c r="F214" s="36">
        <f>SUMIFS(СВЦЭМ!$E$39:$E$782,СВЦЭМ!$A$39:$A$782,$A214,СВЦЭМ!$B$39:$B$782,F$191)+'СЕТ СН'!$F$15</f>
        <v>200.74169042</v>
      </c>
      <c r="G214" s="36">
        <f>SUMIFS(СВЦЭМ!$E$39:$E$782,СВЦЭМ!$A$39:$A$782,$A214,СВЦЭМ!$B$39:$B$782,G$191)+'СЕТ СН'!$F$15</f>
        <v>197.19493671999999</v>
      </c>
      <c r="H214" s="36">
        <f>SUMIFS(СВЦЭМ!$E$39:$E$782,СВЦЭМ!$A$39:$A$782,$A214,СВЦЭМ!$B$39:$B$782,H$191)+'СЕТ СН'!$F$15</f>
        <v>187.66053246999999</v>
      </c>
      <c r="I214" s="36">
        <f>SUMIFS(СВЦЭМ!$E$39:$E$782,СВЦЭМ!$A$39:$A$782,$A214,СВЦЭМ!$B$39:$B$782,I$191)+'СЕТ СН'!$F$15</f>
        <v>179.36134908</v>
      </c>
      <c r="J214" s="36">
        <f>SUMIFS(СВЦЭМ!$E$39:$E$782,СВЦЭМ!$A$39:$A$782,$A214,СВЦЭМ!$B$39:$B$782,J$191)+'СЕТ СН'!$F$15</f>
        <v>174.88182035</v>
      </c>
      <c r="K214" s="36">
        <f>SUMIFS(СВЦЭМ!$E$39:$E$782,СВЦЭМ!$A$39:$A$782,$A214,СВЦЭМ!$B$39:$B$782,K$191)+'СЕТ СН'!$F$15</f>
        <v>175.06713133</v>
      </c>
      <c r="L214" s="36">
        <f>SUMIFS(СВЦЭМ!$E$39:$E$782,СВЦЭМ!$A$39:$A$782,$A214,СВЦЭМ!$B$39:$B$782,L$191)+'СЕТ СН'!$F$15</f>
        <v>173.23999398999999</v>
      </c>
      <c r="M214" s="36">
        <f>SUMIFS(СВЦЭМ!$E$39:$E$782,СВЦЭМ!$A$39:$A$782,$A214,СВЦЭМ!$B$39:$B$782,M$191)+'СЕТ СН'!$F$15</f>
        <v>173.08881274999999</v>
      </c>
      <c r="N214" s="36">
        <f>SUMIFS(СВЦЭМ!$E$39:$E$782,СВЦЭМ!$A$39:$A$782,$A214,СВЦЭМ!$B$39:$B$782,N$191)+'СЕТ СН'!$F$15</f>
        <v>175.22650629</v>
      </c>
      <c r="O214" s="36">
        <f>SUMIFS(СВЦЭМ!$E$39:$E$782,СВЦЭМ!$A$39:$A$782,$A214,СВЦЭМ!$B$39:$B$782,O$191)+'СЕТ СН'!$F$15</f>
        <v>172.65343569000001</v>
      </c>
      <c r="P214" s="36">
        <f>SUMIFS(СВЦЭМ!$E$39:$E$782,СВЦЭМ!$A$39:$A$782,$A214,СВЦЭМ!$B$39:$B$782,P$191)+'СЕТ СН'!$F$15</f>
        <v>174.46127480000001</v>
      </c>
      <c r="Q214" s="36">
        <f>SUMIFS(СВЦЭМ!$E$39:$E$782,СВЦЭМ!$A$39:$A$782,$A214,СВЦЭМ!$B$39:$B$782,Q$191)+'СЕТ СН'!$F$15</f>
        <v>182.85309051999999</v>
      </c>
      <c r="R214" s="36">
        <f>SUMIFS(СВЦЭМ!$E$39:$E$782,СВЦЭМ!$A$39:$A$782,$A214,СВЦЭМ!$B$39:$B$782,R$191)+'СЕТ СН'!$F$15</f>
        <v>182.45301215999999</v>
      </c>
      <c r="S214" s="36">
        <f>SUMIFS(СВЦЭМ!$E$39:$E$782,СВЦЭМ!$A$39:$A$782,$A214,СВЦЭМ!$B$39:$B$782,S$191)+'СЕТ СН'!$F$15</f>
        <v>180.12363260000001</v>
      </c>
      <c r="T214" s="36">
        <f>SUMIFS(СВЦЭМ!$E$39:$E$782,СВЦЭМ!$A$39:$A$782,$A214,СВЦЭМ!$B$39:$B$782,T$191)+'СЕТ СН'!$F$15</f>
        <v>174.54873928000001</v>
      </c>
      <c r="U214" s="36">
        <f>SUMIFS(СВЦЭМ!$E$39:$E$782,СВЦЭМ!$A$39:$A$782,$A214,СВЦЭМ!$B$39:$B$782,U$191)+'СЕТ СН'!$F$15</f>
        <v>173.95610765000001</v>
      </c>
      <c r="V214" s="36">
        <f>SUMIFS(СВЦЭМ!$E$39:$E$782,СВЦЭМ!$A$39:$A$782,$A214,СВЦЭМ!$B$39:$B$782,V$191)+'СЕТ СН'!$F$15</f>
        <v>175.28784544999999</v>
      </c>
      <c r="W214" s="36">
        <f>SUMIFS(СВЦЭМ!$E$39:$E$782,СВЦЭМ!$A$39:$A$782,$A214,СВЦЭМ!$B$39:$B$782,W$191)+'СЕТ СН'!$F$15</f>
        <v>169.90284263000001</v>
      </c>
      <c r="X214" s="36">
        <f>SUMIFS(СВЦЭМ!$E$39:$E$782,СВЦЭМ!$A$39:$A$782,$A214,СВЦЭМ!$B$39:$B$782,X$191)+'СЕТ СН'!$F$15</f>
        <v>174.77861662999999</v>
      </c>
      <c r="Y214" s="36">
        <f>SUMIFS(СВЦЭМ!$E$39:$E$782,СВЦЭМ!$A$39:$A$782,$A214,СВЦЭМ!$B$39:$B$782,Y$191)+'СЕТ СН'!$F$15</f>
        <v>173.41742873000001</v>
      </c>
    </row>
    <row r="215" spans="1:25" ht="15.75" x14ac:dyDescent="0.2">
      <c r="A215" s="35">
        <f t="shared" si="5"/>
        <v>45589</v>
      </c>
      <c r="B215" s="36">
        <f>SUMIFS(СВЦЭМ!$E$39:$E$782,СВЦЭМ!$A$39:$A$782,$A215,СВЦЭМ!$B$39:$B$782,B$191)+'СЕТ СН'!$F$15</f>
        <v>185.80158589999999</v>
      </c>
      <c r="C215" s="36">
        <f>SUMIFS(СВЦЭМ!$E$39:$E$782,СВЦЭМ!$A$39:$A$782,$A215,СВЦЭМ!$B$39:$B$782,C$191)+'СЕТ СН'!$F$15</f>
        <v>189.22597062</v>
      </c>
      <c r="D215" s="36">
        <f>SUMIFS(СВЦЭМ!$E$39:$E$782,СВЦЭМ!$A$39:$A$782,$A215,СВЦЭМ!$B$39:$B$782,D$191)+'СЕТ СН'!$F$15</f>
        <v>194.73778179999999</v>
      </c>
      <c r="E215" s="36">
        <f>SUMIFS(СВЦЭМ!$E$39:$E$782,СВЦЭМ!$A$39:$A$782,$A215,СВЦЭМ!$B$39:$B$782,E$191)+'СЕТ СН'!$F$15</f>
        <v>196.78805818999999</v>
      </c>
      <c r="F215" s="36">
        <f>SUMIFS(СВЦЭМ!$E$39:$E$782,СВЦЭМ!$A$39:$A$782,$A215,СВЦЭМ!$B$39:$B$782,F$191)+'СЕТ СН'!$F$15</f>
        <v>197.30311186</v>
      </c>
      <c r="G215" s="36">
        <f>SUMIFS(СВЦЭМ!$E$39:$E$782,СВЦЭМ!$A$39:$A$782,$A215,СВЦЭМ!$B$39:$B$782,G$191)+'СЕТ СН'!$F$15</f>
        <v>194.95294433000001</v>
      </c>
      <c r="H215" s="36">
        <f>SUMIFS(СВЦЭМ!$E$39:$E$782,СВЦЭМ!$A$39:$A$782,$A215,СВЦЭМ!$B$39:$B$782,H$191)+'СЕТ СН'!$F$15</f>
        <v>185.59913349000001</v>
      </c>
      <c r="I215" s="36">
        <f>SUMIFS(СВЦЭМ!$E$39:$E$782,СВЦЭМ!$A$39:$A$782,$A215,СВЦЭМ!$B$39:$B$782,I$191)+'СЕТ СН'!$F$15</f>
        <v>177.23046912999999</v>
      </c>
      <c r="J215" s="36">
        <f>SUMIFS(СВЦЭМ!$E$39:$E$782,СВЦЭМ!$A$39:$A$782,$A215,СВЦЭМ!$B$39:$B$782,J$191)+'СЕТ СН'!$F$15</f>
        <v>171.95201575999999</v>
      </c>
      <c r="K215" s="36">
        <f>SUMIFS(СВЦЭМ!$E$39:$E$782,СВЦЭМ!$A$39:$A$782,$A215,СВЦЭМ!$B$39:$B$782,K$191)+'СЕТ СН'!$F$15</f>
        <v>169.32771896</v>
      </c>
      <c r="L215" s="36">
        <f>SUMIFS(СВЦЭМ!$E$39:$E$782,СВЦЭМ!$A$39:$A$782,$A215,СВЦЭМ!$B$39:$B$782,L$191)+'СЕТ СН'!$F$15</f>
        <v>166.50458004999999</v>
      </c>
      <c r="M215" s="36">
        <f>SUMIFS(СВЦЭМ!$E$39:$E$782,СВЦЭМ!$A$39:$A$782,$A215,СВЦЭМ!$B$39:$B$782,M$191)+'СЕТ СН'!$F$15</f>
        <v>168.0576015</v>
      </c>
      <c r="N215" s="36">
        <f>SUMIFS(СВЦЭМ!$E$39:$E$782,СВЦЭМ!$A$39:$A$782,$A215,СВЦЭМ!$B$39:$B$782,N$191)+'СЕТ СН'!$F$15</f>
        <v>169.80851211999999</v>
      </c>
      <c r="O215" s="36">
        <f>SUMIFS(СВЦЭМ!$E$39:$E$782,СВЦЭМ!$A$39:$A$782,$A215,СВЦЭМ!$B$39:$B$782,O$191)+'СЕТ СН'!$F$15</f>
        <v>171.86078461</v>
      </c>
      <c r="P215" s="36">
        <f>SUMIFS(СВЦЭМ!$E$39:$E$782,СВЦЭМ!$A$39:$A$782,$A215,СВЦЭМ!$B$39:$B$782,P$191)+'СЕТ СН'!$F$15</f>
        <v>173.20407689000001</v>
      </c>
      <c r="Q215" s="36">
        <f>SUMIFS(СВЦЭМ!$E$39:$E$782,СВЦЭМ!$A$39:$A$782,$A215,СВЦЭМ!$B$39:$B$782,Q$191)+'СЕТ СН'!$F$15</f>
        <v>175.09541007000001</v>
      </c>
      <c r="R215" s="36">
        <f>SUMIFS(СВЦЭМ!$E$39:$E$782,СВЦЭМ!$A$39:$A$782,$A215,СВЦЭМ!$B$39:$B$782,R$191)+'СЕТ СН'!$F$15</f>
        <v>170.29306713</v>
      </c>
      <c r="S215" s="36">
        <f>SUMIFS(СВЦЭМ!$E$39:$E$782,СВЦЭМ!$A$39:$A$782,$A215,СВЦЭМ!$B$39:$B$782,S$191)+'СЕТ СН'!$F$15</f>
        <v>173.91389243</v>
      </c>
      <c r="T215" s="36">
        <f>SUMIFS(СВЦЭМ!$E$39:$E$782,СВЦЭМ!$A$39:$A$782,$A215,СВЦЭМ!$B$39:$B$782,T$191)+'СЕТ СН'!$F$15</f>
        <v>165.11052971000001</v>
      </c>
      <c r="U215" s="36">
        <f>SUMIFS(СВЦЭМ!$E$39:$E$782,СВЦЭМ!$A$39:$A$782,$A215,СВЦЭМ!$B$39:$B$782,U$191)+'СЕТ СН'!$F$15</f>
        <v>165.54090532999999</v>
      </c>
      <c r="V215" s="36">
        <f>SUMIFS(СВЦЭМ!$E$39:$E$782,СВЦЭМ!$A$39:$A$782,$A215,СВЦЭМ!$B$39:$B$782,V$191)+'СЕТ СН'!$F$15</f>
        <v>167.62218282000001</v>
      </c>
      <c r="W215" s="36">
        <f>SUMIFS(СВЦЭМ!$E$39:$E$782,СВЦЭМ!$A$39:$A$782,$A215,СВЦЭМ!$B$39:$B$782,W$191)+'СЕТ СН'!$F$15</f>
        <v>170.55150017</v>
      </c>
      <c r="X215" s="36">
        <f>SUMIFS(СВЦЭМ!$E$39:$E$782,СВЦЭМ!$A$39:$A$782,$A215,СВЦЭМ!$B$39:$B$782,X$191)+'СЕТ СН'!$F$15</f>
        <v>174.14157875999999</v>
      </c>
      <c r="Y215" s="36">
        <f>SUMIFS(СВЦЭМ!$E$39:$E$782,СВЦЭМ!$A$39:$A$782,$A215,СВЦЭМ!$B$39:$B$782,Y$191)+'СЕТ СН'!$F$15</f>
        <v>178.41808925000001</v>
      </c>
    </row>
    <row r="216" spans="1:25" ht="15.75" x14ac:dyDescent="0.2">
      <c r="A216" s="35">
        <f t="shared" si="5"/>
        <v>45590</v>
      </c>
      <c r="B216" s="36">
        <f>SUMIFS(СВЦЭМ!$E$39:$E$782,СВЦЭМ!$A$39:$A$782,$A216,СВЦЭМ!$B$39:$B$782,B$191)+'СЕТ СН'!$F$15</f>
        <v>174.99678089</v>
      </c>
      <c r="C216" s="36">
        <f>SUMIFS(СВЦЭМ!$E$39:$E$782,СВЦЭМ!$A$39:$A$782,$A216,СВЦЭМ!$B$39:$B$782,C$191)+'СЕТ СН'!$F$15</f>
        <v>180.99770742999999</v>
      </c>
      <c r="D216" s="36">
        <f>SUMIFS(СВЦЭМ!$E$39:$E$782,СВЦЭМ!$A$39:$A$782,$A216,СВЦЭМ!$B$39:$B$782,D$191)+'СЕТ СН'!$F$15</f>
        <v>184.27733501</v>
      </c>
      <c r="E216" s="36">
        <f>SUMIFS(СВЦЭМ!$E$39:$E$782,СВЦЭМ!$A$39:$A$782,$A216,СВЦЭМ!$B$39:$B$782,E$191)+'СЕТ СН'!$F$15</f>
        <v>186.17033405999999</v>
      </c>
      <c r="F216" s="36">
        <f>SUMIFS(СВЦЭМ!$E$39:$E$782,СВЦЭМ!$A$39:$A$782,$A216,СВЦЭМ!$B$39:$B$782,F$191)+'СЕТ СН'!$F$15</f>
        <v>185.12168942</v>
      </c>
      <c r="G216" s="36">
        <f>SUMIFS(СВЦЭМ!$E$39:$E$782,СВЦЭМ!$A$39:$A$782,$A216,СВЦЭМ!$B$39:$B$782,G$191)+'СЕТ СН'!$F$15</f>
        <v>190.20864263000001</v>
      </c>
      <c r="H216" s="36">
        <f>SUMIFS(СВЦЭМ!$E$39:$E$782,СВЦЭМ!$A$39:$A$782,$A216,СВЦЭМ!$B$39:$B$782,H$191)+'СЕТ СН'!$F$15</f>
        <v>186.53831453999999</v>
      </c>
      <c r="I216" s="36">
        <f>SUMIFS(СВЦЭМ!$E$39:$E$782,СВЦЭМ!$A$39:$A$782,$A216,СВЦЭМ!$B$39:$B$782,I$191)+'СЕТ СН'!$F$15</f>
        <v>179.48656108</v>
      </c>
      <c r="J216" s="36">
        <f>SUMIFS(СВЦЭМ!$E$39:$E$782,СВЦЭМ!$A$39:$A$782,$A216,СВЦЭМ!$B$39:$B$782,J$191)+'СЕТ СН'!$F$15</f>
        <v>171.94812676999999</v>
      </c>
      <c r="K216" s="36">
        <f>SUMIFS(СВЦЭМ!$E$39:$E$782,СВЦЭМ!$A$39:$A$782,$A216,СВЦЭМ!$B$39:$B$782,K$191)+'СЕТ СН'!$F$15</f>
        <v>169.63140765</v>
      </c>
      <c r="L216" s="36">
        <f>SUMIFS(СВЦЭМ!$E$39:$E$782,СВЦЭМ!$A$39:$A$782,$A216,СВЦЭМ!$B$39:$B$782,L$191)+'СЕТ СН'!$F$15</f>
        <v>168.98488874</v>
      </c>
      <c r="M216" s="36">
        <f>SUMIFS(СВЦЭМ!$E$39:$E$782,СВЦЭМ!$A$39:$A$782,$A216,СВЦЭМ!$B$39:$B$782,M$191)+'СЕТ СН'!$F$15</f>
        <v>168.37526468999999</v>
      </c>
      <c r="N216" s="36">
        <f>SUMIFS(СВЦЭМ!$E$39:$E$782,СВЦЭМ!$A$39:$A$782,$A216,СВЦЭМ!$B$39:$B$782,N$191)+'СЕТ СН'!$F$15</f>
        <v>171.67695800999999</v>
      </c>
      <c r="O216" s="36">
        <f>SUMIFS(СВЦЭМ!$E$39:$E$782,СВЦЭМ!$A$39:$A$782,$A216,СВЦЭМ!$B$39:$B$782,O$191)+'СЕТ СН'!$F$15</f>
        <v>167.94242689999999</v>
      </c>
      <c r="P216" s="36">
        <f>SUMIFS(СВЦЭМ!$E$39:$E$782,СВЦЭМ!$A$39:$A$782,$A216,СВЦЭМ!$B$39:$B$782,P$191)+'СЕТ СН'!$F$15</f>
        <v>167.79156241000001</v>
      </c>
      <c r="Q216" s="36">
        <f>SUMIFS(СВЦЭМ!$E$39:$E$782,СВЦЭМ!$A$39:$A$782,$A216,СВЦЭМ!$B$39:$B$782,Q$191)+'СЕТ СН'!$F$15</f>
        <v>174.74304916</v>
      </c>
      <c r="R216" s="36">
        <f>SUMIFS(СВЦЭМ!$E$39:$E$782,СВЦЭМ!$A$39:$A$782,$A216,СВЦЭМ!$B$39:$B$782,R$191)+'СЕТ СН'!$F$15</f>
        <v>173.56147609999999</v>
      </c>
      <c r="S216" s="36">
        <f>SUMIFS(СВЦЭМ!$E$39:$E$782,СВЦЭМ!$A$39:$A$782,$A216,СВЦЭМ!$B$39:$B$782,S$191)+'СЕТ СН'!$F$15</f>
        <v>169.90942527999999</v>
      </c>
      <c r="T216" s="36">
        <f>SUMIFS(СВЦЭМ!$E$39:$E$782,СВЦЭМ!$A$39:$A$782,$A216,СВЦЭМ!$B$39:$B$782,T$191)+'СЕТ СН'!$F$15</f>
        <v>162.54466138000001</v>
      </c>
      <c r="U216" s="36">
        <f>SUMIFS(СВЦЭМ!$E$39:$E$782,СВЦЭМ!$A$39:$A$782,$A216,СВЦЭМ!$B$39:$B$782,U$191)+'СЕТ СН'!$F$15</f>
        <v>163.65565382</v>
      </c>
      <c r="V216" s="36">
        <f>SUMIFS(СВЦЭМ!$E$39:$E$782,СВЦЭМ!$A$39:$A$782,$A216,СВЦЭМ!$B$39:$B$782,V$191)+'СЕТ СН'!$F$15</f>
        <v>166.96161339</v>
      </c>
      <c r="W216" s="36">
        <f>SUMIFS(СВЦЭМ!$E$39:$E$782,СВЦЭМ!$A$39:$A$782,$A216,СВЦЭМ!$B$39:$B$782,W$191)+'СЕТ СН'!$F$15</f>
        <v>168.24496124999999</v>
      </c>
      <c r="X216" s="36">
        <f>SUMIFS(СВЦЭМ!$E$39:$E$782,СВЦЭМ!$A$39:$A$782,$A216,СВЦЭМ!$B$39:$B$782,X$191)+'СЕТ СН'!$F$15</f>
        <v>173.94440714999999</v>
      </c>
      <c r="Y216" s="36">
        <f>SUMIFS(СВЦЭМ!$E$39:$E$782,СВЦЭМ!$A$39:$A$782,$A216,СВЦЭМ!$B$39:$B$782,Y$191)+'СЕТ СН'!$F$15</f>
        <v>185.92387682</v>
      </c>
    </row>
    <row r="217" spans="1:25" ht="15.75" x14ac:dyDescent="0.2">
      <c r="A217" s="35">
        <f t="shared" si="5"/>
        <v>45591</v>
      </c>
      <c r="B217" s="36">
        <f>SUMIFS(СВЦЭМ!$E$39:$E$782,СВЦЭМ!$A$39:$A$782,$A217,СВЦЭМ!$B$39:$B$782,B$191)+'СЕТ СН'!$F$15</f>
        <v>181.07328387999999</v>
      </c>
      <c r="C217" s="36">
        <f>SUMIFS(СВЦЭМ!$E$39:$E$782,СВЦЭМ!$A$39:$A$782,$A217,СВЦЭМ!$B$39:$B$782,C$191)+'СЕТ СН'!$F$15</f>
        <v>188.56271093000001</v>
      </c>
      <c r="D217" s="36">
        <f>SUMIFS(СВЦЭМ!$E$39:$E$782,СВЦЭМ!$A$39:$A$782,$A217,СВЦЭМ!$B$39:$B$782,D$191)+'СЕТ СН'!$F$15</f>
        <v>190.69461902</v>
      </c>
      <c r="E217" s="36">
        <f>SUMIFS(СВЦЭМ!$E$39:$E$782,СВЦЭМ!$A$39:$A$782,$A217,СВЦЭМ!$B$39:$B$782,E$191)+'СЕТ СН'!$F$15</f>
        <v>191.13248576999999</v>
      </c>
      <c r="F217" s="36">
        <f>SUMIFS(СВЦЭМ!$E$39:$E$782,СВЦЭМ!$A$39:$A$782,$A217,СВЦЭМ!$B$39:$B$782,F$191)+'СЕТ СН'!$F$15</f>
        <v>193.36222380000001</v>
      </c>
      <c r="G217" s="36">
        <f>SUMIFS(СВЦЭМ!$E$39:$E$782,СВЦЭМ!$A$39:$A$782,$A217,СВЦЭМ!$B$39:$B$782,G$191)+'СЕТ СН'!$F$15</f>
        <v>191.34523314</v>
      </c>
      <c r="H217" s="36">
        <f>SUMIFS(СВЦЭМ!$E$39:$E$782,СВЦЭМ!$A$39:$A$782,$A217,СВЦЭМ!$B$39:$B$782,H$191)+'СЕТ СН'!$F$15</f>
        <v>186.26050355999999</v>
      </c>
      <c r="I217" s="36">
        <f>SUMIFS(СВЦЭМ!$E$39:$E$782,СВЦЭМ!$A$39:$A$782,$A217,СВЦЭМ!$B$39:$B$782,I$191)+'СЕТ СН'!$F$15</f>
        <v>184.00010886000001</v>
      </c>
      <c r="J217" s="36">
        <f>SUMIFS(СВЦЭМ!$E$39:$E$782,СВЦЭМ!$A$39:$A$782,$A217,СВЦЭМ!$B$39:$B$782,J$191)+'СЕТ СН'!$F$15</f>
        <v>175.92754488</v>
      </c>
      <c r="K217" s="36">
        <f>SUMIFS(СВЦЭМ!$E$39:$E$782,СВЦЭМ!$A$39:$A$782,$A217,СВЦЭМ!$B$39:$B$782,K$191)+'СЕТ СН'!$F$15</f>
        <v>167.41212346</v>
      </c>
      <c r="L217" s="36">
        <f>SUMIFS(СВЦЭМ!$E$39:$E$782,СВЦЭМ!$A$39:$A$782,$A217,СВЦЭМ!$B$39:$B$782,L$191)+'СЕТ СН'!$F$15</f>
        <v>162.08601431</v>
      </c>
      <c r="M217" s="36">
        <f>SUMIFS(СВЦЭМ!$E$39:$E$782,СВЦЭМ!$A$39:$A$782,$A217,СВЦЭМ!$B$39:$B$782,M$191)+'СЕТ СН'!$F$15</f>
        <v>162.03412057</v>
      </c>
      <c r="N217" s="36">
        <f>SUMIFS(СВЦЭМ!$E$39:$E$782,СВЦЭМ!$A$39:$A$782,$A217,СВЦЭМ!$B$39:$B$782,N$191)+'СЕТ СН'!$F$15</f>
        <v>163.47558766</v>
      </c>
      <c r="O217" s="36">
        <f>SUMIFS(СВЦЭМ!$E$39:$E$782,СВЦЭМ!$A$39:$A$782,$A217,СВЦЭМ!$B$39:$B$782,O$191)+'СЕТ СН'!$F$15</f>
        <v>165.31471474</v>
      </c>
      <c r="P217" s="36">
        <f>SUMIFS(СВЦЭМ!$E$39:$E$782,СВЦЭМ!$A$39:$A$782,$A217,СВЦЭМ!$B$39:$B$782,P$191)+'СЕТ СН'!$F$15</f>
        <v>165.57004169000001</v>
      </c>
      <c r="Q217" s="36">
        <f>SUMIFS(СВЦЭМ!$E$39:$E$782,СВЦЭМ!$A$39:$A$782,$A217,СВЦЭМ!$B$39:$B$782,Q$191)+'СЕТ СН'!$F$15</f>
        <v>165.98633183999999</v>
      </c>
      <c r="R217" s="36">
        <f>SUMIFS(СВЦЭМ!$E$39:$E$782,СВЦЭМ!$A$39:$A$782,$A217,СВЦЭМ!$B$39:$B$782,R$191)+'СЕТ СН'!$F$15</f>
        <v>167.74330627000001</v>
      </c>
      <c r="S217" s="36">
        <f>SUMIFS(СВЦЭМ!$E$39:$E$782,СВЦЭМ!$A$39:$A$782,$A217,СВЦЭМ!$B$39:$B$782,S$191)+'СЕТ СН'!$F$15</f>
        <v>167.42245632000001</v>
      </c>
      <c r="T217" s="36">
        <f>SUMIFS(СВЦЭМ!$E$39:$E$782,СВЦЭМ!$A$39:$A$782,$A217,СВЦЭМ!$B$39:$B$782,T$191)+'СЕТ СН'!$F$15</f>
        <v>160.63637281000001</v>
      </c>
      <c r="U217" s="36">
        <f>SUMIFS(СВЦЭМ!$E$39:$E$782,СВЦЭМ!$A$39:$A$782,$A217,СВЦЭМ!$B$39:$B$782,U$191)+'СЕТ СН'!$F$15</f>
        <v>160.71746587000001</v>
      </c>
      <c r="V217" s="36">
        <f>SUMIFS(СВЦЭМ!$E$39:$E$782,СВЦЭМ!$A$39:$A$782,$A217,СВЦЭМ!$B$39:$B$782,V$191)+'СЕТ СН'!$F$15</f>
        <v>162.87991783000001</v>
      </c>
      <c r="W217" s="36">
        <f>SUMIFS(СВЦЭМ!$E$39:$E$782,СВЦЭМ!$A$39:$A$782,$A217,СВЦЭМ!$B$39:$B$782,W$191)+'СЕТ СН'!$F$15</f>
        <v>162.19148795999999</v>
      </c>
      <c r="X217" s="36">
        <f>SUMIFS(СВЦЭМ!$E$39:$E$782,СВЦЭМ!$A$39:$A$782,$A217,СВЦЭМ!$B$39:$B$782,X$191)+'СЕТ СН'!$F$15</f>
        <v>166.78523834999999</v>
      </c>
      <c r="Y217" s="36">
        <f>SUMIFS(СВЦЭМ!$E$39:$E$782,СВЦЭМ!$A$39:$A$782,$A217,СВЦЭМ!$B$39:$B$782,Y$191)+'СЕТ СН'!$F$15</f>
        <v>173.6054015</v>
      </c>
    </row>
    <row r="218" spans="1:25" ht="15.75" x14ac:dyDescent="0.2">
      <c r="A218" s="35">
        <f t="shared" si="5"/>
        <v>45592</v>
      </c>
      <c r="B218" s="36">
        <f>SUMIFS(СВЦЭМ!$E$39:$E$782,СВЦЭМ!$A$39:$A$782,$A218,СВЦЭМ!$B$39:$B$782,B$191)+'СЕТ СН'!$F$15</f>
        <v>173.47978713000001</v>
      </c>
      <c r="C218" s="36">
        <f>SUMIFS(СВЦЭМ!$E$39:$E$782,СВЦЭМ!$A$39:$A$782,$A218,СВЦЭМ!$B$39:$B$782,C$191)+'СЕТ СН'!$F$15</f>
        <v>180.21794815000001</v>
      </c>
      <c r="D218" s="36">
        <f>SUMIFS(СВЦЭМ!$E$39:$E$782,СВЦЭМ!$A$39:$A$782,$A218,СВЦЭМ!$B$39:$B$782,D$191)+'СЕТ СН'!$F$15</f>
        <v>182.91919619999999</v>
      </c>
      <c r="E218" s="36">
        <f>SUMIFS(СВЦЭМ!$E$39:$E$782,СВЦЭМ!$A$39:$A$782,$A218,СВЦЭМ!$B$39:$B$782,E$191)+'СЕТ СН'!$F$15</f>
        <v>184.94844445000001</v>
      </c>
      <c r="F218" s="36">
        <f>SUMIFS(СВЦЭМ!$E$39:$E$782,СВЦЭМ!$A$39:$A$782,$A218,СВЦЭМ!$B$39:$B$782,F$191)+'СЕТ СН'!$F$15</f>
        <v>185.76897652</v>
      </c>
      <c r="G218" s="36">
        <f>SUMIFS(СВЦЭМ!$E$39:$E$782,СВЦЭМ!$A$39:$A$782,$A218,СВЦЭМ!$B$39:$B$782,G$191)+'СЕТ СН'!$F$15</f>
        <v>183.44521879999999</v>
      </c>
      <c r="H218" s="36">
        <f>SUMIFS(СВЦЭМ!$E$39:$E$782,СВЦЭМ!$A$39:$A$782,$A218,СВЦЭМ!$B$39:$B$782,H$191)+'СЕТ СН'!$F$15</f>
        <v>179.57548853</v>
      </c>
      <c r="I218" s="36">
        <f>SUMIFS(СВЦЭМ!$E$39:$E$782,СВЦЭМ!$A$39:$A$782,$A218,СВЦЭМ!$B$39:$B$782,I$191)+'СЕТ СН'!$F$15</f>
        <v>177.52880392</v>
      </c>
      <c r="J218" s="36">
        <f>SUMIFS(СВЦЭМ!$E$39:$E$782,СВЦЭМ!$A$39:$A$782,$A218,СВЦЭМ!$B$39:$B$782,J$191)+'СЕТ СН'!$F$15</f>
        <v>167.56496698999999</v>
      </c>
      <c r="K218" s="36">
        <f>SUMIFS(СВЦЭМ!$E$39:$E$782,СВЦЭМ!$A$39:$A$782,$A218,СВЦЭМ!$B$39:$B$782,K$191)+'СЕТ СН'!$F$15</f>
        <v>159.95612199999999</v>
      </c>
      <c r="L218" s="36">
        <f>SUMIFS(СВЦЭМ!$E$39:$E$782,СВЦЭМ!$A$39:$A$782,$A218,СВЦЭМ!$B$39:$B$782,L$191)+'СЕТ СН'!$F$15</f>
        <v>157.01903046000001</v>
      </c>
      <c r="M218" s="36">
        <f>SUMIFS(СВЦЭМ!$E$39:$E$782,СВЦЭМ!$A$39:$A$782,$A218,СВЦЭМ!$B$39:$B$782,M$191)+'СЕТ СН'!$F$15</f>
        <v>157.76520345</v>
      </c>
      <c r="N218" s="36">
        <f>SUMIFS(СВЦЭМ!$E$39:$E$782,СВЦЭМ!$A$39:$A$782,$A218,СВЦЭМ!$B$39:$B$782,N$191)+'СЕТ СН'!$F$15</f>
        <v>159.73518786</v>
      </c>
      <c r="O218" s="36">
        <f>SUMIFS(СВЦЭМ!$E$39:$E$782,СВЦЭМ!$A$39:$A$782,$A218,СВЦЭМ!$B$39:$B$782,O$191)+'СЕТ СН'!$F$15</f>
        <v>163.49547289</v>
      </c>
      <c r="P218" s="36">
        <f>SUMIFS(СВЦЭМ!$E$39:$E$782,СВЦЭМ!$A$39:$A$782,$A218,СВЦЭМ!$B$39:$B$782,P$191)+'СЕТ СН'!$F$15</f>
        <v>164.90344819000001</v>
      </c>
      <c r="Q218" s="36">
        <f>SUMIFS(СВЦЭМ!$E$39:$E$782,СВЦЭМ!$A$39:$A$782,$A218,СВЦЭМ!$B$39:$B$782,Q$191)+'СЕТ СН'!$F$15</f>
        <v>165.14609125000001</v>
      </c>
      <c r="R218" s="36">
        <f>SUMIFS(СВЦЭМ!$E$39:$E$782,СВЦЭМ!$A$39:$A$782,$A218,СВЦЭМ!$B$39:$B$782,R$191)+'СЕТ СН'!$F$15</f>
        <v>167.80197555000001</v>
      </c>
      <c r="S218" s="36">
        <f>SUMIFS(СВЦЭМ!$E$39:$E$782,СВЦЭМ!$A$39:$A$782,$A218,СВЦЭМ!$B$39:$B$782,S$191)+'СЕТ СН'!$F$15</f>
        <v>163.07833683000001</v>
      </c>
      <c r="T218" s="36">
        <f>SUMIFS(СВЦЭМ!$E$39:$E$782,СВЦЭМ!$A$39:$A$782,$A218,СВЦЭМ!$B$39:$B$782,T$191)+'СЕТ СН'!$F$15</f>
        <v>154.98904496</v>
      </c>
      <c r="U218" s="36">
        <f>SUMIFS(СВЦЭМ!$E$39:$E$782,СВЦЭМ!$A$39:$A$782,$A218,СВЦЭМ!$B$39:$B$782,U$191)+'СЕТ СН'!$F$15</f>
        <v>153.62897512999999</v>
      </c>
      <c r="V218" s="36">
        <f>SUMIFS(СВЦЭМ!$E$39:$E$782,СВЦЭМ!$A$39:$A$782,$A218,СВЦЭМ!$B$39:$B$782,V$191)+'СЕТ СН'!$F$15</f>
        <v>155.65366985</v>
      </c>
      <c r="W218" s="36">
        <f>SUMIFS(СВЦЭМ!$E$39:$E$782,СВЦЭМ!$A$39:$A$782,$A218,СВЦЭМ!$B$39:$B$782,W$191)+'СЕТ СН'!$F$15</f>
        <v>158.11638629000001</v>
      </c>
      <c r="X218" s="36">
        <f>SUMIFS(СВЦЭМ!$E$39:$E$782,СВЦЭМ!$A$39:$A$782,$A218,СВЦЭМ!$B$39:$B$782,X$191)+'СЕТ СН'!$F$15</f>
        <v>161.62930018</v>
      </c>
      <c r="Y218" s="36">
        <f>SUMIFS(СВЦЭМ!$E$39:$E$782,СВЦЭМ!$A$39:$A$782,$A218,СВЦЭМ!$B$39:$B$782,Y$191)+'СЕТ СН'!$F$15</f>
        <v>168.18010330999999</v>
      </c>
    </row>
    <row r="219" spans="1:25" ht="15.75" x14ac:dyDescent="0.2">
      <c r="A219" s="35">
        <f t="shared" si="5"/>
        <v>45593</v>
      </c>
      <c r="B219" s="36">
        <f>SUMIFS(СВЦЭМ!$E$39:$E$782,СВЦЭМ!$A$39:$A$782,$A219,СВЦЭМ!$B$39:$B$782,B$191)+'СЕТ СН'!$F$15</f>
        <v>188.1507714</v>
      </c>
      <c r="C219" s="36">
        <f>SUMIFS(СВЦЭМ!$E$39:$E$782,СВЦЭМ!$A$39:$A$782,$A219,СВЦЭМ!$B$39:$B$782,C$191)+'СЕТ СН'!$F$15</f>
        <v>193.92093885</v>
      </c>
      <c r="D219" s="36">
        <f>SUMIFS(СВЦЭМ!$E$39:$E$782,СВЦЭМ!$A$39:$A$782,$A219,СВЦЭМ!$B$39:$B$782,D$191)+'СЕТ СН'!$F$15</f>
        <v>195.42108456</v>
      </c>
      <c r="E219" s="36">
        <f>SUMIFS(СВЦЭМ!$E$39:$E$782,СВЦЭМ!$A$39:$A$782,$A219,СВЦЭМ!$B$39:$B$782,E$191)+'СЕТ СН'!$F$15</f>
        <v>194.65960380999999</v>
      </c>
      <c r="F219" s="36">
        <f>SUMIFS(СВЦЭМ!$E$39:$E$782,СВЦЭМ!$A$39:$A$782,$A219,СВЦЭМ!$B$39:$B$782,F$191)+'СЕТ СН'!$F$15</f>
        <v>194.72600420000001</v>
      </c>
      <c r="G219" s="36">
        <f>SUMIFS(СВЦЭМ!$E$39:$E$782,СВЦЭМ!$A$39:$A$782,$A219,СВЦЭМ!$B$39:$B$782,G$191)+'СЕТ СН'!$F$15</f>
        <v>194.36671340000001</v>
      </c>
      <c r="H219" s="36">
        <f>SUMIFS(СВЦЭМ!$E$39:$E$782,СВЦЭМ!$A$39:$A$782,$A219,СВЦЭМ!$B$39:$B$782,H$191)+'СЕТ СН'!$F$15</f>
        <v>185.35292161999999</v>
      </c>
      <c r="I219" s="36">
        <f>SUMIFS(СВЦЭМ!$E$39:$E$782,СВЦЭМ!$A$39:$A$782,$A219,СВЦЭМ!$B$39:$B$782,I$191)+'СЕТ СН'!$F$15</f>
        <v>176.99263409</v>
      </c>
      <c r="J219" s="36">
        <f>SUMIFS(СВЦЭМ!$E$39:$E$782,СВЦЭМ!$A$39:$A$782,$A219,СВЦЭМ!$B$39:$B$782,J$191)+'СЕТ СН'!$F$15</f>
        <v>171.69391988000001</v>
      </c>
      <c r="K219" s="36">
        <f>SUMIFS(СВЦЭМ!$E$39:$E$782,СВЦЭМ!$A$39:$A$782,$A219,СВЦЭМ!$B$39:$B$782,K$191)+'СЕТ СН'!$F$15</f>
        <v>170.09098492999999</v>
      </c>
      <c r="L219" s="36">
        <f>SUMIFS(СВЦЭМ!$E$39:$E$782,СВЦЭМ!$A$39:$A$782,$A219,СВЦЭМ!$B$39:$B$782,L$191)+'СЕТ СН'!$F$15</f>
        <v>167.57313268999999</v>
      </c>
      <c r="M219" s="36">
        <f>SUMIFS(СВЦЭМ!$E$39:$E$782,СВЦЭМ!$A$39:$A$782,$A219,СВЦЭМ!$B$39:$B$782,M$191)+'СЕТ СН'!$F$15</f>
        <v>170.54671404000001</v>
      </c>
      <c r="N219" s="36">
        <f>SUMIFS(СВЦЭМ!$E$39:$E$782,СВЦЭМ!$A$39:$A$782,$A219,СВЦЭМ!$B$39:$B$782,N$191)+'СЕТ СН'!$F$15</f>
        <v>173.45134694000001</v>
      </c>
      <c r="O219" s="36">
        <f>SUMIFS(СВЦЭМ!$E$39:$E$782,СВЦЭМ!$A$39:$A$782,$A219,СВЦЭМ!$B$39:$B$782,O$191)+'СЕТ СН'!$F$15</f>
        <v>173.45407546000001</v>
      </c>
      <c r="P219" s="36">
        <f>SUMIFS(СВЦЭМ!$E$39:$E$782,СВЦЭМ!$A$39:$A$782,$A219,СВЦЭМ!$B$39:$B$782,P$191)+'СЕТ СН'!$F$15</f>
        <v>174.73434795</v>
      </c>
      <c r="Q219" s="36">
        <f>SUMIFS(СВЦЭМ!$E$39:$E$782,СВЦЭМ!$A$39:$A$782,$A219,СВЦЭМ!$B$39:$B$782,Q$191)+'СЕТ СН'!$F$15</f>
        <v>175.36852349</v>
      </c>
      <c r="R219" s="36">
        <f>SUMIFS(СВЦЭМ!$E$39:$E$782,СВЦЭМ!$A$39:$A$782,$A219,СВЦЭМ!$B$39:$B$782,R$191)+'СЕТ СН'!$F$15</f>
        <v>175.42447045</v>
      </c>
      <c r="S219" s="36">
        <f>SUMIFS(СВЦЭМ!$E$39:$E$782,СВЦЭМ!$A$39:$A$782,$A219,СВЦЭМ!$B$39:$B$782,S$191)+'СЕТ СН'!$F$15</f>
        <v>170.25804195000001</v>
      </c>
      <c r="T219" s="36">
        <f>SUMIFS(СВЦЭМ!$E$39:$E$782,СВЦЭМ!$A$39:$A$782,$A219,СВЦЭМ!$B$39:$B$782,T$191)+'СЕТ СН'!$F$15</f>
        <v>164.22873161000001</v>
      </c>
      <c r="U219" s="36">
        <f>SUMIFS(СВЦЭМ!$E$39:$E$782,СВЦЭМ!$A$39:$A$782,$A219,СВЦЭМ!$B$39:$B$782,U$191)+'СЕТ СН'!$F$15</f>
        <v>163.94657781000001</v>
      </c>
      <c r="V219" s="36">
        <f>SUMIFS(СВЦЭМ!$E$39:$E$782,СВЦЭМ!$A$39:$A$782,$A219,СВЦЭМ!$B$39:$B$782,V$191)+'СЕТ СН'!$F$15</f>
        <v>166.48028378999999</v>
      </c>
      <c r="W219" s="36">
        <f>SUMIFS(СВЦЭМ!$E$39:$E$782,СВЦЭМ!$A$39:$A$782,$A219,СВЦЭМ!$B$39:$B$782,W$191)+'СЕТ СН'!$F$15</f>
        <v>170.3821643</v>
      </c>
      <c r="X219" s="36">
        <f>SUMIFS(СВЦЭМ!$E$39:$E$782,СВЦЭМ!$A$39:$A$782,$A219,СВЦЭМ!$B$39:$B$782,X$191)+'СЕТ СН'!$F$15</f>
        <v>175.90152706000001</v>
      </c>
      <c r="Y219" s="36">
        <f>SUMIFS(СВЦЭМ!$E$39:$E$782,СВЦЭМ!$A$39:$A$782,$A219,СВЦЭМ!$B$39:$B$782,Y$191)+'СЕТ СН'!$F$15</f>
        <v>184.16220626</v>
      </c>
    </row>
    <row r="220" spans="1:25" ht="15.75" x14ac:dyDescent="0.2">
      <c r="A220" s="35">
        <f t="shared" si="5"/>
        <v>45594</v>
      </c>
      <c r="B220" s="36">
        <f>SUMIFS(СВЦЭМ!$E$39:$E$782,СВЦЭМ!$A$39:$A$782,$A220,СВЦЭМ!$B$39:$B$782,B$191)+'СЕТ СН'!$F$15</f>
        <v>187.54494955000001</v>
      </c>
      <c r="C220" s="36">
        <f>SUMIFS(СВЦЭМ!$E$39:$E$782,СВЦЭМ!$A$39:$A$782,$A220,СВЦЭМ!$B$39:$B$782,C$191)+'СЕТ СН'!$F$15</f>
        <v>191.7454405</v>
      </c>
      <c r="D220" s="36">
        <f>SUMIFS(СВЦЭМ!$E$39:$E$782,СВЦЭМ!$A$39:$A$782,$A220,СВЦЭМ!$B$39:$B$782,D$191)+'СЕТ СН'!$F$15</f>
        <v>194.49224328</v>
      </c>
      <c r="E220" s="36">
        <f>SUMIFS(СВЦЭМ!$E$39:$E$782,СВЦЭМ!$A$39:$A$782,$A220,СВЦЭМ!$B$39:$B$782,E$191)+'СЕТ СН'!$F$15</f>
        <v>193.61121738</v>
      </c>
      <c r="F220" s="36">
        <f>SUMIFS(СВЦЭМ!$E$39:$E$782,СВЦЭМ!$A$39:$A$782,$A220,СВЦЭМ!$B$39:$B$782,F$191)+'СЕТ СН'!$F$15</f>
        <v>194.44450566</v>
      </c>
      <c r="G220" s="36">
        <f>SUMIFS(СВЦЭМ!$E$39:$E$782,СВЦЭМ!$A$39:$A$782,$A220,СВЦЭМ!$B$39:$B$782,G$191)+'СЕТ СН'!$F$15</f>
        <v>190.34004329999999</v>
      </c>
      <c r="H220" s="36">
        <f>SUMIFS(СВЦЭМ!$E$39:$E$782,СВЦЭМ!$A$39:$A$782,$A220,СВЦЭМ!$B$39:$B$782,H$191)+'СЕТ СН'!$F$15</f>
        <v>179.45116535</v>
      </c>
      <c r="I220" s="36">
        <f>SUMIFS(СВЦЭМ!$E$39:$E$782,СВЦЭМ!$A$39:$A$782,$A220,СВЦЭМ!$B$39:$B$782,I$191)+'СЕТ СН'!$F$15</f>
        <v>175.13769135000001</v>
      </c>
      <c r="J220" s="36">
        <f>SUMIFS(СВЦЭМ!$E$39:$E$782,СВЦЭМ!$A$39:$A$782,$A220,СВЦЭМ!$B$39:$B$782,J$191)+'СЕТ СН'!$F$15</f>
        <v>170.21928291</v>
      </c>
      <c r="K220" s="36">
        <f>SUMIFS(СВЦЭМ!$E$39:$E$782,СВЦЭМ!$A$39:$A$782,$A220,СВЦЭМ!$B$39:$B$782,K$191)+'СЕТ СН'!$F$15</f>
        <v>168.65896542999999</v>
      </c>
      <c r="L220" s="36">
        <f>SUMIFS(СВЦЭМ!$E$39:$E$782,СВЦЭМ!$A$39:$A$782,$A220,СВЦЭМ!$B$39:$B$782,L$191)+'СЕТ СН'!$F$15</f>
        <v>166.84289687</v>
      </c>
      <c r="M220" s="36">
        <f>SUMIFS(СВЦЭМ!$E$39:$E$782,СВЦЭМ!$A$39:$A$782,$A220,СВЦЭМ!$B$39:$B$782,M$191)+'СЕТ СН'!$F$15</f>
        <v>167.75859295000001</v>
      </c>
      <c r="N220" s="36">
        <f>SUMIFS(СВЦЭМ!$E$39:$E$782,СВЦЭМ!$A$39:$A$782,$A220,СВЦЭМ!$B$39:$B$782,N$191)+'СЕТ СН'!$F$15</f>
        <v>169.4329257</v>
      </c>
      <c r="O220" s="36">
        <f>SUMIFS(СВЦЭМ!$E$39:$E$782,СВЦЭМ!$A$39:$A$782,$A220,СВЦЭМ!$B$39:$B$782,O$191)+'СЕТ СН'!$F$15</f>
        <v>171.49849624999999</v>
      </c>
      <c r="P220" s="36">
        <f>SUMIFS(СВЦЭМ!$E$39:$E$782,СВЦЭМ!$A$39:$A$782,$A220,СВЦЭМ!$B$39:$B$782,P$191)+'СЕТ СН'!$F$15</f>
        <v>172.42794351000001</v>
      </c>
      <c r="Q220" s="36">
        <f>SUMIFS(СВЦЭМ!$E$39:$E$782,СВЦЭМ!$A$39:$A$782,$A220,СВЦЭМ!$B$39:$B$782,Q$191)+'СЕТ СН'!$F$15</f>
        <v>173.24243507</v>
      </c>
      <c r="R220" s="36">
        <f>SUMIFS(СВЦЭМ!$E$39:$E$782,СВЦЭМ!$A$39:$A$782,$A220,СВЦЭМ!$B$39:$B$782,R$191)+'СЕТ СН'!$F$15</f>
        <v>172.6703674</v>
      </c>
      <c r="S220" s="36">
        <f>SUMIFS(СВЦЭМ!$E$39:$E$782,СВЦЭМ!$A$39:$A$782,$A220,СВЦЭМ!$B$39:$B$782,S$191)+'СЕТ СН'!$F$15</f>
        <v>169.32840508999999</v>
      </c>
      <c r="T220" s="36">
        <f>SUMIFS(СВЦЭМ!$E$39:$E$782,СВЦЭМ!$A$39:$A$782,$A220,СВЦЭМ!$B$39:$B$782,T$191)+'СЕТ СН'!$F$15</f>
        <v>160.28639745999999</v>
      </c>
      <c r="U220" s="36">
        <f>SUMIFS(СВЦЭМ!$E$39:$E$782,СВЦЭМ!$A$39:$A$782,$A220,СВЦЭМ!$B$39:$B$782,U$191)+'СЕТ СН'!$F$15</f>
        <v>163.14269933</v>
      </c>
      <c r="V220" s="36">
        <f>SUMIFS(СВЦЭМ!$E$39:$E$782,СВЦЭМ!$A$39:$A$782,$A220,СВЦЭМ!$B$39:$B$782,V$191)+'СЕТ СН'!$F$15</f>
        <v>165.72339704999999</v>
      </c>
      <c r="W220" s="36">
        <f>SUMIFS(СВЦЭМ!$E$39:$E$782,СВЦЭМ!$A$39:$A$782,$A220,СВЦЭМ!$B$39:$B$782,W$191)+'СЕТ СН'!$F$15</f>
        <v>169.85788832</v>
      </c>
      <c r="X220" s="36">
        <f>SUMIFS(СВЦЭМ!$E$39:$E$782,СВЦЭМ!$A$39:$A$782,$A220,СВЦЭМ!$B$39:$B$782,X$191)+'СЕТ СН'!$F$15</f>
        <v>173.30873109000001</v>
      </c>
      <c r="Y220" s="36">
        <f>SUMIFS(СВЦЭМ!$E$39:$E$782,СВЦЭМ!$A$39:$A$782,$A220,СВЦЭМ!$B$39:$B$782,Y$191)+'СЕТ СН'!$F$15</f>
        <v>179.58139567000001</v>
      </c>
    </row>
    <row r="221" spans="1:25" ht="15.75" x14ac:dyDescent="0.2">
      <c r="A221" s="35">
        <f t="shared" si="5"/>
        <v>45595</v>
      </c>
      <c r="B221" s="36">
        <f>SUMIFS(СВЦЭМ!$E$39:$E$782,СВЦЭМ!$A$39:$A$782,$A221,СВЦЭМ!$B$39:$B$782,B$191)+'СЕТ СН'!$F$15</f>
        <v>207.92303769</v>
      </c>
      <c r="C221" s="36">
        <f>SUMIFS(СВЦЭМ!$E$39:$E$782,СВЦЭМ!$A$39:$A$782,$A221,СВЦЭМ!$B$39:$B$782,C$191)+'СЕТ СН'!$F$15</f>
        <v>210.59356994000001</v>
      </c>
      <c r="D221" s="36">
        <f>SUMIFS(СВЦЭМ!$E$39:$E$782,СВЦЭМ!$A$39:$A$782,$A221,СВЦЭМ!$B$39:$B$782,D$191)+'СЕТ СН'!$F$15</f>
        <v>216.75430986999999</v>
      </c>
      <c r="E221" s="36">
        <f>SUMIFS(СВЦЭМ!$E$39:$E$782,СВЦЭМ!$A$39:$A$782,$A221,СВЦЭМ!$B$39:$B$782,E$191)+'СЕТ СН'!$F$15</f>
        <v>216.00746398999999</v>
      </c>
      <c r="F221" s="36">
        <f>SUMIFS(СВЦЭМ!$E$39:$E$782,СВЦЭМ!$A$39:$A$782,$A221,СВЦЭМ!$B$39:$B$782,F$191)+'СЕТ СН'!$F$15</f>
        <v>214.67156115</v>
      </c>
      <c r="G221" s="36">
        <f>SUMIFS(СВЦЭМ!$E$39:$E$782,СВЦЭМ!$A$39:$A$782,$A221,СВЦЭМ!$B$39:$B$782,G$191)+'СЕТ СН'!$F$15</f>
        <v>213.19926593</v>
      </c>
      <c r="H221" s="36">
        <f>SUMIFS(СВЦЭМ!$E$39:$E$782,СВЦЭМ!$A$39:$A$782,$A221,СВЦЭМ!$B$39:$B$782,H$191)+'СЕТ СН'!$F$15</f>
        <v>202.18265063999999</v>
      </c>
      <c r="I221" s="36">
        <f>SUMIFS(СВЦЭМ!$E$39:$E$782,СВЦЭМ!$A$39:$A$782,$A221,СВЦЭМ!$B$39:$B$782,I$191)+'СЕТ СН'!$F$15</f>
        <v>197.03873775</v>
      </c>
      <c r="J221" s="36">
        <f>SUMIFS(СВЦЭМ!$E$39:$E$782,СВЦЭМ!$A$39:$A$782,$A221,СВЦЭМ!$B$39:$B$782,J$191)+'СЕТ СН'!$F$15</f>
        <v>190.29029188999999</v>
      </c>
      <c r="K221" s="36">
        <f>SUMIFS(СВЦЭМ!$E$39:$E$782,СВЦЭМ!$A$39:$A$782,$A221,СВЦЭМ!$B$39:$B$782,K$191)+'СЕТ СН'!$F$15</f>
        <v>189.44280337999999</v>
      </c>
      <c r="L221" s="36">
        <f>SUMIFS(СВЦЭМ!$E$39:$E$782,СВЦЭМ!$A$39:$A$782,$A221,СВЦЭМ!$B$39:$B$782,L$191)+'СЕТ СН'!$F$15</f>
        <v>186.85644203000001</v>
      </c>
      <c r="M221" s="36">
        <f>SUMIFS(СВЦЭМ!$E$39:$E$782,СВЦЭМ!$A$39:$A$782,$A221,СВЦЭМ!$B$39:$B$782,M$191)+'СЕТ СН'!$F$15</f>
        <v>188.02817429999999</v>
      </c>
      <c r="N221" s="36">
        <f>SUMIFS(СВЦЭМ!$E$39:$E$782,СВЦЭМ!$A$39:$A$782,$A221,СВЦЭМ!$B$39:$B$782,N$191)+'СЕТ СН'!$F$15</f>
        <v>190.861467</v>
      </c>
      <c r="O221" s="36">
        <f>SUMIFS(СВЦЭМ!$E$39:$E$782,СВЦЭМ!$A$39:$A$782,$A221,СВЦЭМ!$B$39:$B$782,O$191)+'СЕТ СН'!$F$15</f>
        <v>191.85185823</v>
      </c>
      <c r="P221" s="36">
        <f>SUMIFS(СВЦЭМ!$E$39:$E$782,СВЦЭМ!$A$39:$A$782,$A221,СВЦЭМ!$B$39:$B$782,P$191)+'СЕТ СН'!$F$15</f>
        <v>192.72099679999999</v>
      </c>
      <c r="Q221" s="36">
        <f>SUMIFS(СВЦЭМ!$E$39:$E$782,СВЦЭМ!$A$39:$A$782,$A221,СВЦЭМ!$B$39:$B$782,Q$191)+'СЕТ СН'!$F$15</f>
        <v>194.73424001999999</v>
      </c>
      <c r="R221" s="36">
        <f>SUMIFS(СВЦЭМ!$E$39:$E$782,СВЦЭМ!$A$39:$A$782,$A221,СВЦЭМ!$B$39:$B$782,R$191)+'СЕТ СН'!$F$15</f>
        <v>194.02673179000001</v>
      </c>
      <c r="S221" s="36">
        <f>SUMIFS(СВЦЭМ!$E$39:$E$782,СВЦЭМ!$A$39:$A$782,$A221,СВЦЭМ!$B$39:$B$782,S$191)+'СЕТ СН'!$F$15</f>
        <v>190.51779071999999</v>
      </c>
      <c r="T221" s="36">
        <f>SUMIFS(СВЦЭМ!$E$39:$E$782,СВЦЭМ!$A$39:$A$782,$A221,СВЦЭМ!$B$39:$B$782,T$191)+'СЕТ СН'!$F$15</f>
        <v>183.45500208999999</v>
      </c>
      <c r="U221" s="36">
        <f>SUMIFS(СВЦЭМ!$E$39:$E$782,СВЦЭМ!$A$39:$A$782,$A221,СВЦЭМ!$B$39:$B$782,U$191)+'СЕТ СН'!$F$15</f>
        <v>181.51270235999999</v>
      </c>
      <c r="V221" s="36">
        <f>SUMIFS(СВЦЭМ!$E$39:$E$782,СВЦЭМ!$A$39:$A$782,$A221,СВЦЭМ!$B$39:$B$782,V$191)+'СЕТ СН'!$F$15</f>
        <v>183.46700378</v>
      </c>
      <c r="W221" s="36">
        <f>SUMIFS(СВЦЭМ!$E$39:$E$782,СВЦЭМ!$A$39:$A$782,$A221,СВЦЭМ!$B$39:$B$782,W$191)+'СЕТ СН'!$F$15</f>
        <v>186.59845250999999</v>
      </c>
      <c r="X221" s="36">
        <f>SUMIFS(СВЦЭМ!$E$39:$E$782,СВЦЭМ!$A$39:$A$782,$A221,СВЦЭМ!$B$39:$B$782,X$191)+'СЕТ СН'!$F$15</f>
        <v>192.14057604000001</v>
      </c>
      <c r="Y221" s="36">
        <f>SUMIFS(СВЦЭМ!$E$39:$E$782,СВЦЭМ!$A$39:$A$782,$A221,СВЦЭМ!$B$39:$B$782,Y$191)+'СЕТ СН'!$F$15</f>
        <v>198.76415893000001</v>
      </c>
    </row>
    <row r="222" spans="1:25" ht="15.75" x14ac:dyDescent="0.2">
      <c r="A222" s="35">
        <f t="shared" si="5"/>
        <v>45596</v>
      </c>
      <c r="B222" s="36">
        <f>SUMIFS(СВЦЭМ!$E$39:$E$782,СВЦЭМ!$A$39:$A$782,$A222,СВЦЭМ!$B$39:$B$782,B$191)+'СЕТ СН'!$F$15</f>
        <v>209.92806702999999</v>
      </c>
      <c r="C222" s="36">
        <f>SUMIFS(СВЦЭМ!$E$39:$E$782,СВЦЭМ!$A$39:$A$782,$A222,СВЦЭМ!$B$39:$B$782,C$191)+'СЕТ СН'!$F$15</f>
        <v>207.56084602000001</v>
      </c>
      <c r="D222" s="36">
        <f>SUMIFS(СВЦЭМ!$E$39:$E$782,СВЦЭМ!$A$39:$A$782,$A222,СВЦЭМ!$B$39:$B$782,D$191)+'СЕТ СН'!$F$15</f>
        <v>210.23068441999999</v>
      </c>
      <c r="E222" s="36">
        <f>SUMIFS(СВЦЭМ!$E$39:$E$782,СВЦЭМ!$A$39:$A$782,$A222,СВЦЭМ!$B$39:$B$782,E$191)+'СЕТ СН'!$F$15</f>
        <v>210.59007696</v>
      </c>
      <c r="F222" s="36">
        <f>SUMIFS(СВЦЭМ!$E$39:$E$782,СВЦЭМ!$A$39:$A$782,$A222,СВЦЭМ!$B$39:$B$782,F$191)+'СЕТ СН'!$F$15</f>
        <v>210.54549843000001</v>
      </c>
      <c r="G222" s="36">
        <f>SUMIFS(СВЦЭМ!$E$39:$E$782,СВЦЭМ!$A$39:$A$782,$A222,СВЦЭМ!$B$39:$B$782,G$191)+'СЕТ СН'!$F$15</f>
        <v>207.84157762999999</v>
      </c>
      <c r="H222" s="36">
        <f>SUMIFS(СВЦЭМ!$E$39:$E$782,СВЦЭМ!$A$39:$A$782,$A222,СВЦЭМ!$B$39:$B$782,H$191)+'СЕТ СН'!$F$15</f>
        <v>198.51665299000001</v>
      </c>
      <c r="I222" s="36">
        <f>SUMIFS(СВЦЭМ!$E$39:$E$782,СВЦЭМ!$A$39:$A$782,$A222,СВЦЭМ!$B$39:$B$782,I$191)+'СЕТ СН'!$F$15</f>
        <v>187.24891016999999</v>
      </c>
      <c r="J222" s="36">
        <f>SUMIFS(СВЦЭМ!$E$39:$E$782,СВЦЭМ!$A$39:$A$782,$A222,СВЦЭМ!$B$39:$B$782,J$191)+'СЕТ СН'!$F$15</f>
        <v>183.10200681000001</v>
      </c>
      <c r="K222" s="36">
        <f>SUMIFS(СВЦЭМ!$E$39:$E$782,СВЦЭМ!$A$39:$A$782,$A222,СВЦЭМ!$B$39:$B$782,K$191)+'СЕТ СН'!$F$15</f>
        <v>180.11132806000001</v>
      </c>
      <c r="L222" s="36">
        <f>SUMIFS(СВЦЭМ!$E$39:$E$782,СВЦЭМ!$A$39:$A$782,$A222,СВЦЭМ!$B$39:$B$782,L$191)+'СЕТ СН'!$F$15</f>
        <v>177.97675476000001</v>
      </c>
      <c r="M222" s="36">
        <f>SUMIFS(СВЦЭМ!$E$39:$E$782,СВЦЭМ!$A$39:$A$782,$A222,СВЦЭМ!$B$39:$B$782,M$191)+'СЕТ СН'!$F$15</f>
        <v>178.91740478</v>
      </c>
      <c r="N222" s="36">
        <f>SUMIFS(СВЦЭМ!$E$39:$E$782,СВЦЭМ!$A$39:$A$782,$A222,СВЦЭМ!$B$39:$B$782,N$191)+'СЕТ СН'!$F$15</f>
        <v>182.36078848</v>
      </c>
      <c r="O222" s="36">
        <f>SUMIFS(СВЦЭМ!$E$39:$E$782,СВЦЭМ!$A$39:$A$782,$A222,СВЦЭМ!$B$39:$B$782,O$191)+'СЕТ СН'!$F$15</f>
        <v>184.46182454000001</v>
      </c>
      <c r="P222" s="36">
        <f>SUMIFS(СВЦЭМ!$E$39:$E$782,СВЦЭМ!$A$39:$A$782,$A222,СВЦЭМ!$B$39:$B$782,P$191)+'СЕТ СН'!$F$15</f>
        <v>185.95804204000001</v>
      </c>
      <c r="Q222" s="36">
        <f>SUMIFS(СВЦЭМ!$E$39:$E$782,СВЦЭМ!$A$39:$A$782,$A222,СВЦЭМ!$B$39:$B$782,Q$191)+'СЕТ СН'!$F$15</f>
        <v>186.93659722999999</v>
      </c>
      <c r="R222" s="36">
        <f>SUMIFS(СВЦЭМ!$E$39:$E$782,СВЦЭМ!$A$39:$A$782,$A222,СВЦЭМ!$B$39:$B$782,R$191)+'СЕТ СН'!$F$15</f>
        <v>186.86865541</v>
      </c>
      <c r="S222" s="36">
        <f>SUMIFS(СВЦЭМ!$E$39:$E$782,СВЦЭМ!$A$39:$A$782,$A222,СВЦЭМ!$B$39:$B$782,S$191)+'СЕТ СН'!$F$15</f>
        <v>185.40525414000001</v>
      </c>
      <c r="T222" s="36">
        <f>SUMIFS(СВЦЭМ!$E$39:$E$782,СВЦЭМ!$A$39:$A$782,$A222,СВЦЭМ!$B$39:$B$782,T$191)+'СЕТ СН'!$F$15</f>
        <v>176.50276862999999</v>
      </c>
      <c r="U222" s="36">
        <f>SUMIFS(СВЦЭМ!$E$39:$E$782,СВЦЭМ!$A$39:$A$782,$A222,СВЦЭМ!$B$39:$B$782,U$191)+'СЕТ СН'!$F$15</f>
        <v>176.56437015</v>
      </c>
      <c r="V222" s="36">
        <f>SUMIFS(СВЦЭМ!$E$39:$E$782,СВЦЭМ!$A$39:$A$782,$A222,СВЦЭМ!$B$39:$B$782,V$191)+'СЕТ СН'!$F$15</f>
        <v>176.54324323</v>
      </c>
      <c r="W222" s="36">
        <f>SUMIFS(СВЦЭМ!$E$39:$E$782,СВЦЭМ!$A$39:$A$782,$A222,СВЦЭМ!$B$39:$B$782,W$191)+'СЕТ СН'!$F$15</f>
        <v>179.17320519</v>
      </c>
      <c r="X222" s="36">
        <f>SUMIFS(СВЦЭМ!$E$39:$E$782,СВЦЭМ!$A$39:$A$782,$A222,СВЦЭМ!$B$39:$B$782,X$191)+'СЕТ СН'!$F$15</f>
        <v>186.05267732999999</v>
      </c>
      <c r="Y222" s="36">
        <f>SUMIFS(СВЦЭМ!$E$39:$E$782,СВЦЭМ!$A$39:$A$782,$A222,СВЦЭМ!$B$39:$B$782,Y$191)+'СЕТ СН'!$F$15</f>
        <v>189.35095846999999</v>
      </c>
    </row>
    <row r="223" spans="1:25" ht="15.75" x14ac:dyDescent="0.2">
      <c r="A223" s="39"/>
      <c r="B223" s="39"/>
      <c r="C223" s="39"/>
      <c r="D223" s="39"/>
      <c r="E223" s="39"/>
      <c r="F223" s="39"/>
      <c r="G223" s="39"/>
      <c r="H223" s="39"/>
      <c r="I223" s="39"/>
      <c r="J223" s="39"/>
      <c r="K223" s="39"/>
      <c r="L223" s="39"/>
      <c r="M223" s="39"/>
      <c r="N223" s="39"/>
      <c r="O223" s="39"/>
      <c r="P223" s="39"/>
      <c r="Q223" s="39"/>
      <c r="R223" s="39"/>
      <c r="S223" s="39"/>
      <c r="T223" s="39"/>
      <c r="U223" s="39"/>
      <c r="V223" s="39"/>
      <c r="W223" s="39"/>
      <c r="X223" s="39"/>
      <c r="Y223" s="39"/>
    </row>
    <row r="224" spans="1:25" ht="12.75" customHeight="1" x14ac:dyDescent="0.2">
      <c r="A224" s="137" t="s">
        <v>7</v>
      </c>
      <c r="B224" s="131" t="s">
        <v>147</v>
      </c>
      <c r="C224" s="132"/>
      <c r="D224" s="132"/>
      <c r="E224" s="132"/>
      <c r="F224" s="132"/>
      <c r="G224" s="132"/>
      <c r="H224" s="132"/>
      <c r="I224" s="132"/>
      <c r="J224" s="132"/>
      <c r="K224" s="132"/>
      <c r="L224" s="132"/>
      <c r="M224" s="132"/>
      <c r="N224" s="132"/>
      <c r="O224" s="132"/>
      <c r="P224" s="132"/>
      <c r="Q224" s="132"/>
      <c r="R224" s="132"/>
      <c r="S224" s="132"/>
      <c r="T224" s="132"/>
      <c r="U224" s="132"/>
      <c r="V224" s="132"/>
      <c r="W224" s="132"/>
      <c r="X224" s="132"/>
      <c r="Y224" s="133"/>
    </row>
    <row r="225" spans="1:27" ht="12.75" customHeight="1" x14ac:dyDescent="0.2">
      <c r="A225" s="138"/>
      <c r="B225" s="134"/>
      <c r="C225" s="135"/>
      <c r="D225" s="135"/>
      <c r="E225" s="135"/>
      <c r="F225" s="135"/>
      <c r="G225" s="135"/>
      <c r="H225" s="135"/>
      <c r="I225" s="135"/>
      <c r="J225" s="135"/>
      <c r="K225" s="135"/>
      <c r="L225" s="135"/>
      <c r="M225" s="135"/>
      <c r="N225" s="135"/>
      <c r="O225" s="135"/>
      <c r="P225" s="135"/>
      <c r="Q225" s="135"/>
      <c r="R225" s="135"/>
      <c r="S225" s="135"/>
      <c r="T225" s="135"/>
      <c r="U225" s="135"/>
      <c r="V225" s="135"/>
      <c r="W225" s="135"/>
      <c r="X225" s="135"/>
      <c r="Y225" s="136"/>
    </row>
    <row r="226" spans="1:27" s="46" customFormat="1" ht="12.75" customHeight="1" x14ac:dyDescent="0.2">
      <c r="A226" s="139"/>
      <c r="B226" s="34">
        <v>1</v>
      </c>
      <c r="C226" s="34">
        <v>2</v>
      </c>
      <c r="D226" s="34">
        <v>3</v>
      </c>
      <c r="E226" s="34">
        <v>4</v>
      </c>
      <c r="F226" s="34">
        <v>5</v>
      </c>
      <c r="G226" s="34">
        <v>6</v>
      </c>
      <c r="H226" s="34">
        <v>7</v>
      </c>
      <c r="I226" s="34">
        <v>8</v>
      </c>
      <c r="J226" s="34">
        <v>9</v>
      </c>
      <c r="K226" s="34">
        <v>10</v>
      </c>
      <c r="L226" s="34">
        <v>11</v>
      </c>
      <c r="M226" s="34">
        <v>12</v>
      </c>
      <c r="N226" s="34">
        <v>13</v>
      </c>
      <c r="O226" s="34">
        <v>14</v>
      </c>
      <c r="P226" s="34">
        <v>15</v>
      </c>
      <c r="Q226" s="34">
        <v>16</v>
      </c>
      <c r="R226" s="34">
        <v>17</v>
      </c>
      <c r="S226" s="34">
        <v>18</v>
      </c>
      <c r="T226" s="34">
        <v>19</v>
      </c>
      <c r="U226" s="34">
        <v>20</v>
      </c>
      <c r="V226" s="34">
        <v>21</v>
      </c>
      <c r="W226" s="34">
        <v>22</v>
      </c>
      <c r="X226" s="34">
        <v>23</v>
      </c>
      <c r="Y226" s="34">
        <v>24</v>
      </c>
    </row>
    <row r="227" spans="1:27" ht="15.75" customHeight="1" x14ac:dyDescent="0.2">
      <c r="A227" s="35" t="str">
        <f>A192</f>
        <v>01.10.2024</v>
      </c>
      <c r="B227" s="36">
        <f>SUMIFS(СВЦЭМ!$F$39:$F$782,СВЦЭМ!$A$39:$A$782,$A227,СВЦЭМ!$B$39:$B$782,B$226)+'СЕТ СН'!$F$15</f>
        <v>192.07798306000001</v>
      </c>
      <c r="C227" s="36">
        <f>SUMIFS(СВЦЭМ!$F$39:$F$782,СВЦЭМ!$A$39:$A$782,$A227,СВЦЭМ!$B$39:$B$782,C$226)+'СЕТ СН'!$F$15</f>
        <v>190.92119367000001</v>
      </c>
      <c r="D227" s="36">
        <f>SUMIFS(СВЦЭМ!$F$39:$F$782,СВЦЭМ!$A$39:$A$782,$A227,СВЦЭМ!$B$39:$B$782,D$226)+'СЕТ СН'!$F$15</f>
        <v>201.72164616000001</v>
      </c>
      <c r="E227" s="36">
        <f>SUMIFS(СВЦЭМ!$F$39:$F$782,СВЦЭМ!$A$39:$A$782,$A227,СВЦЭМ!$B$39:$B$782,E$226)+'СЕТ СН'!$F$15</f>
        <v>203.65067345</v>
      </c>
      <c r="F227" s="36">
        <f>SUMIFS(СВЦЭМ!$F$39:$F$782,СВЦЭМ!$A$39:$A$782,$A227,СВЦЭМ!$B$39:$B$782,F$226)+'СЕТ СН'!$F$15</f>
        <v>203.58232654</v>
      </c>
      <c r="G227" s="36">
        <f>SUMIFS(СВЦЭМ!$F$39:$F$782,СВЦЭМ!$A$39:$A$782,$A227,СВЦЭМ!$B$39:$B$782,G$226)+'СЕТ СН'!$F$15</f>
        <v>199.75534582</v>
      </c>
      <c r="H227" s="36">
        <f>SUMIFS(СВЦЭМ!$F$39:$F$782,СВЦЭМ!$A$39:$A$782,$A227,СВЦЭМ!$B$39:$B$782,H$226)+'СЕТ СН'!$F$15</f>
        <v>188.60330805000001</v>
      </c>
      <c r="I227" s="36">
        <f>SUMIFS(СВЦЭМ!$F$39:$F$782,СВЦЭМ!$A$39:$A$782,$A227,СВЦЭМ!$B$39:$B$782,I$226)+'СЕТ СН'!$F$15</f>
        <v>176.52625849</v>
      </c>
      <c r="J227" s="36">
        <f>SUMIFS(СВЦЭМ!$F$39:$F$782,СВЦЭМ!$A$39:$A$782,$A227,СВЦЭМ!$B$39:$B$782,J$226)+'СЕТ СН'!$F$15</f>
        <v>171.81528202999999</v>
      </c>
      <c r="K227" s="36">
        <f>SUMIFS(СВЦЭМ!$F$39:$F$782,СВЦЭМ!$A$39:$A$782,$A227,СВЦЭМ!$B$39:$B$782,K$226)+'СЕТ СН'!$F$15</f>
        <v>166.67495782</v>
      </c>
      <c r="L227" s="36">
        <f>SUMIFS(СВЦЭМ!$F$39:$F$782,СВЦЭМ!$A$39:$A$782,$A227,СВЦЭМ!$B$39:$B$782,L$226)+'СЕТ СН'!$F$15</f>
        <v>167.00994528999999</v>
      </c>
      <c r="M227" s="36">
        <f>SUMIFS(СВЦЭМ!$F$39:$F$782,СВЦЭМ!$A$39:$A$782,$A227,СВЦЭМ!$B$39:$B$782,M$226)+'СЕТ СН'!$F$15</f>
        <v>167.36239246</v>
      </c>
      <c r="N227" s="36">
        <f>SUMIFS(СВЦЭМ!$F$39:$F$782,СВЦЭМ!$A$39:$A$782,$A227,СВЦЭМ!$B$39:$B$782,N$226)+'СЕТ СН'!$F$15</f>
        <v>169.90472079</v>
      </c>
      <c r="O227" s="36">
        <f>SUMIFS(СВЦЭМ!$F$39:$F$782,СВЦЭМ!$A$39:$A$782,$A227,СВЦЭМ!$B$39:$B$782,O$226)+'СЕТ СН'!$F$15</f>
        <v>167.55597883999999</v>
      </c>
      <c r="P227" s="36">
        <f>SUMIFS(СВЦЭМ!$F$39:$F$782,СВЦЭМ!$A$39:$A$782,$A227,СВЦЭМ!$B$39:$B$782,P$226)+'СЕТ СН'!$F$15</f>
        <v>168.32091844000001</v>
      </c>
      <c r="Q227" s="36">
        <f>SUMIFS(СВЦЭМ!$F$39:$F$782,СВЦЭМ!$A$39:$A$782,$A227,СВЦЭМ!$B$39:$B$782,Q$226)+'СЕТ СН'!$F$15</f>
        <v>172.38553411999999</v>
      </c>
      <c r="R227" s="36">
        <f>SUMIFS(СВЦЭМ!$F$39:$F$782,СВЦЭМ!$A$39:$A$782,$A227,СВЦЭМ!$B$39:$B$782,R$226)+'СЕТ СН'!$F$15</f>
        <v>170.05480994000001</v>
      </c>
      <c r="S227" s="36">
        <f>SUMIFS(СВЦЭМ!$F$39:$F$782,СВЦЭМ!$A$39:$A$782,$A227,СВЦЭМ!$B$39:$B$782,S$226)+'СЕТ СН'!$F$15</f>
        <v>166.58491316999999</v>
      </c>
      <c r="T227" s="36">
        <f>SUMIFS(СВЦЭМ!$F$39:$F$782,СВЦЭМ!$A$39:$A$782,$A227,СВЦЭМ!$B$39:$B$782,T$226)+'СЕТ СН'!$F$15</f>
        <v>165.23369817</v>
      </c>
      <c r="U227" s="36">
        <f>SUMIFS(СВЦЭМ!$F$39:$F$782,СВЦЭМ!$A$39:$A$782,$A227,СВЦЭМ!$B$39:$B$782,U$226)+'СЕТ СН'!$F$15</f>
        <v>162.26409487000001</v>
      </c>
      <c r="V227" s="36">
        <f>SUMIFS(СВЦЭМ!$F$39:$F$782,СВЦЭМ!$A$39:$A$782,$A227,СВЦЭМ!$B$39:$B$782,V$226)+'СЕТ СН'!$F$15</f>
        <v>160.45396936</v>
      </c>
      <c r="W227" s="36">
        <f>SUMIFS(СВЦЭМ!$F$39:$F$782,СВЦЭМ!$A$39:$A$782,$A227,СВЦЭМ!$B$39:$B$782,W$226)+'СЕТ СН'!$F$15</f>
        <v>160.34617600000001</v>
      </c>
      <c r="X227" s="36">
        <f>SUMIFS(СВЦЭМ!$F$39:$F$782,СВЦЭМ!$A$39:$A$782,$A227,СВЦЭМ!$B$39:$B$782,X$226)+'СЕТ СН'!$F$15</f>
        <v>168.24644642999999</v>
      </c>
      <c r="Y227" s="36">
        <f>SUMIFS(СВЦЭМ!$F$39:$F$782,СВЦЭМ!$A$39:$A$782,$A227,СВЦЭМ!$B$39:$B$782,Y$226)+'СЕТ СН'!$F$15</f>
        <v>176.79522496000001</v>
      </c>
      <c r="AA227" s="45"/>
    </row>
    <row r="228" spans="1:27" ht="15.75" x14ac:dyDescent="0.2">
      <c r="A228" s="35">
        <f>A227+1</f>
        <v>45567</v>
      </c>
      <c r="B228" s="36">
        <f>SUMIFS(СВЦЭМ!$F$39:$F$782,СВЦЭМ!$A$39:$A$782,$A228,СВЦЭМ!$B$39:$B$782,B$226)+'СЕТ СН'!$F$15</f>
        <v>186.13135234999999</v>
      </c>
      <c r="C228" s="36">
        <f>SUMIFS(СВЦЭМ!$F$39:$F$782,СВЦЭМ!$A$39:$A$782,$A228,СВЦЭМ!$B$39:$B$782,C$226)+'СЕТ СН'!$F$15</f>
        <v>192.35629766</v>
      </c>
      <c r="D228" s="36">
        <f>SUMIFS(СВЦЭМ!$F$39:$F$782,СВЦЭМ!$A$39:$A$782,$A228,СВЦЭМ!$B$39:$B$782,D$226)+'СЕТ СН'!$F$15</f>
        <v>199.52438208000001</v>
      </c>
      <c r="E228" s="36">
        <f>SUMIFS(СВЦЭМ!$F$39:$F$782,СВЦЭМ!$A$39:$A$782,$A228,СВЦЭМ!$B$39:$B$782,E$226)+'СЕТ СН'!$F$15</f>
        <v>202.13185587999999</v>
      </c>
      <c r="F228" s="36">
        <f>SUMIFS(СВЦЭМ!$F$39:$F$782,СВЦЭМ!$A$39:$A$782,$A228,СВЦЭМ!$B$39:$B$782,F$226)+'СЕТ СН'!$F$15</f>
        <v>201.14475089999999</v>
      </c>
      <c r="G228" s="36">
        <f>SUMIFS(СВЦЭМ!$F$39:$F$782,СВЦЭМ!$A$39:$A$782,$A228,СВЦЭМ!$B$39:$B$782,G$226)+'СЕТ СН'!$F$15</f>
        <v>197.69502535999999</v>
      </c>
      <c r="H228" s="36">
        <f>SUMIFS(СВЦЭМ!$F$39:$F$782,СВЦЭМ!$A$39:$A$782,$A228,СВЦЭМ!$B$39:$B$782,H$226)+'СЕТ СН'!$F$15</f>
        <v>187.98109672999999</v>
      </c>
      <c r="I228" s="36">
        <f>SUMIFS(СВЦЭМ!$F$39:$F$782,СВЦЭМ!$A$39:$A$782,$A228,СВЦЭМ!$B$39:$B$782,I$226)+'СЕТ СН'!$F$15</f>
        <v>178.13937332</v>
      </c>
      <c r="J228" s="36">
        <f>SUMIFS(СВЦЭМ!$F$39:$F$782,СВЦЭМ!$A$39:$A$782,$A228,СВЦЭМ!$B$39:$B$782,J$226)+'СЕТ СН'!$F$15</f>
        <v>175.10692682999999</v>
      </c>
      <c r="K228" s="36">
        <f>SUMIFS(СВЦЭМ!$F$39:$F$782,СВЦЭМ!$A$39:$A$782,$A228,СВЦЭМ!$B$39:$B$782,K$226)+'СЕТ СН'!$F$15</f>
        <v>171.45413968</v>
      </c>
      <c r="L228" s="36">
        <f>SUMIFS(СВЦЭМ!$F$39:$F$782,СВЦЭМ!$A$39:$A$782,$A228,СВЦЭМ!$B$39:$B$782,L$226)+'СЕТ СН'!$F$15</f>
        <v>171.88301357</v>
      </c>
      <c r="M228" s="36">
        <f>SUMIFS(СВЦЭМ!$F$39:$F$782,СВЦЭМ!$A$39:$A$782,$A228,СВЦЭМ!$B$39:$B$782,M$226)+'СЕТ СН'!$F$15</f>
        <v>173.36651523</v>
      </c>
      <c r="N228" s="36">
        <f>SUMIFS(СВЦЭМ!$F$39:$F$782,СВЦЭМ!$A$39:$A$782,$A228,СВЦЭМ!$B$39:$B$782,N$226)+'СЕТ СН'!$F$15</f>
        <v>174.34077468000001</v>
      </c>
      <c r="O228" s="36">
        <f>SUMIFS(СВЦЭМ!$F$39:$F$782,СВЦЭМ!$A$39:$A$782,$A228,СВЦЭМ!$B$39:$B$782,O$226)+'СЕТ СН'!$F$15</f>
        <v>172.89800061</v>
      </c>
      <c r="P228" s="36">
        <f>SUMIFS(СВЦЭМ!$F$39:$F$782,СВЦЭМ!$A$39:$A$782,$A228,СВЦЭМ!$B$39:$B$782,P$226)+'СЕТ СН'!$F$15</f>
        <v>172.8086102</v>
      </c>
      <c r="Q228" s="36">
        <f>SUMIFS(СВЦЭМ!$F$39:$F$782,СВЦЭМ!$A$39:$A$782,$A228,СВЦЭМ!$B$39:$B$782,Q$226)+'СЕТ СН'!$F$15</f>
        <v>175.63314786999999</v>
      </c>
      <c r="R228" s="36">
        <f>SUMIFS(СВЦЭМ!$F$39:$F$782,СВЦЭМ!$A$39:$A$782,$A228,СВЦЭМ!$B$39:$B$782,R$226)+'СЕТ СН'!$F$15</f>
        <v>170.9647372</v>
      </c>
      <c r="S228" s="36">
        <f>SUMIFS(СВЦЭМ!$F$39:$F$782,СВЦЭМ!$A$39:$A$782,$A228,СВЦЭМ!$B$39:$B$782,S$226)+'СЕТ СН'!$F$15</f>
        <v>170.08953640999999</v>
      </c>
      <c r="T228" s="36">
        <f>SUMIFS(СВЦЭМ!$F$39:$F$782,СВЦЭМ!$A$39:$A$782,$A228,СВЦЭМ!$B$39:$B$782,T$226)+'СЕТ СН'!$F$15</f>
        <v>168.15182719000001</v>
      </c>
      <c r="U228" s="36">
        <f>SUMIFS(СВЦЭМ!$F$39:$F$782,СВЦЭМ!$A$39:$A$782,$A228,СВЦЭМ!$B$39:$B$782,U$226)+'СЕТ СН'!$F$15</f>
        <v>165.25217506000001</v>
      </c>
      <c r="V228" s="36">
        <f>SUMIFS(СВЦЭМ!$F$39:$F$782,СВЦЭМ!$A$39:$A$782,$A228,СВЦЭМ!$B$39:$B$782,V$226)+'СЕТ СН'!$F$15</f>
        <v>165.38455755000001</v>
      </c>
      <c r="W228" s="36">
        <f>SUMIFS(СВЦЭМ!$F$39:$F$782,СВЦЭМ!$A$39:$A$782,$A228,СВЦЭМ!$B$39:$B$782,W$226)+'СЕТ СН'!$F$15</f>
        <v>166.69815331999999</v>
      </c>
      <c r="X228" s="36">
        <f>SUMIFS(СВЦЭМ!$F$39:$F$782,СВЦЭМ!$A$39:$A$782,$A228,СВЦЭМ!$B$39:$B$782,X$226)+'СЕТ СН'!$F$15</f>
        <v>173.92839294000001</v>
      </c>
      <c r="Y228" s="36">
        <f>SUMIFS(СВЦЭМ!$F$39:$F$782,СВЦЭМ!$A$39:$A$782,$A228,СВЦЭМ!$B$39:$B$782,Y$226)+'СЕТ СН'!$F$15</f>
        <v>181.64421867999999</v>
      </c>
    </row>
    <row r="229" spans="1:27" ht="15.75" x14ac:dyDescent="0.2">
      <c r="A229" s="35">
        <f t="shared" ref="A229:A257" si="6">A228+1</f>
        <v>45568</v>
      </c>
      <c r="B229" s="36">
        <f>SUMIFS(СВЦЭМ!$F$39:$F$782,СВЦЭМ!$A$39:$A$782,$A229,СВЦЭМ!$B$39:$B$782,B$226)+'СЕТ СН'!$F$15</f>
        <v>179.61557938000001</v>
      </c>
      <c r="C229" s="36">
        <f>SUMIFS(СВЦЭМ!$F$39:$F$782,СВЦЭМ!$A$39:$A$782,$A229,СВЦЭМ!$B$39:$B$782,C$226)+'СЕТ СН'!$F$15</f>
        <v>184.60378223000001</v>
      </c>
      <c r="D229" s="36">
        <f>SUMIFS(СВЦЭМ!$F$39:$F$782,СВЦЭМ!$A$39:$A$782,$A229,СВЦЭМ!$B$39:$B$782,D$226)+'СЕТ СН'!$F$15</f>
        <v>189.25708709</v>
      </c>
      <c r="E229" s="36">
        <f>SUMIFS(СВЦЭМ!$F$39:$F$782,СВЦЭМ!$A$39:$A$782,$A229,СВЦЭМ!$B$39:$B$782,E$226)+'СЕТ СН'!$F$15</f>
        <v>194.67830634000001</v>
      </c>
      <c r="F229" s="36">
        <f>SUMIFS(СВЦЭМ!$F$39:$F$782,СВЦЭМ!$A$39:$A$782,$A229,СВЦЭМ!$B$39:$B$782,F$226)+'СЕТ СН'!$F$15</f>
        <v>192.33902094000001</v>
      </c>
      <c r="G229" s="36">
        <f>SUMIFS(СВЦЭМ!$F$39:$F$782,СВЦЭМ!$A$39:$A$782,$A229,СВЦЭМ!$B$39:$B$782,G$226)+'СЕТ СН'!$F$15</f>
        <v>191.83740741</v>
      </c>
      <c r="H229" s="36">
        <f>SUMIFS(СВЦЭМ!$F$39:$F$782,СВЦЭМ!$A$39:$A$782,$A229,СВЦЭМ!$B$39:$B$782,H$226)+'СЕТ СН'!$F$15</f>
        <v>183.84965012999999</v>
      </c>
      <c r="I229" s="36">
        <f>SUMIFS(СВЦЭМ!$F$39:$F$782,СВЦЭМ!$A$39:$A$782,$A229,СВЦЭМ!$B$39:$B$782,I$226)+'СЕТ СН'!$F$15</f>
        <v>176.10243159000001</v>
      </c>
      <c r="J229" s="36">
        <f>SUMIFS(СВЦЭМ!$F$39:$F$782,СВЦЭМ!$A$39:$A$782,$A229,СВЦЭМ!$B$39:$B$782,J$226)+'СЕТ СН'!$F$15</f>
        <v>172.48291162000001</v>
      </c>
      <c r="K229" s="36">
        <f>SUMIFS(СВЦЭМ!$F$39:$F$782,СВЦЭМ!$A$39:$A$782,$A229,СВЦЭМ!$B$39:$B$782,K$226)+'СЕТ СН'!$F$15</f>
        <v>168.86988862999999</v>
      </c>
      <c r="L229" s="36">
        <f>SUMIFS(СВЦЭМ!$F$39:$F$782,СВЦЭМ!$A$39:$A$782,$A229,СВЦЭМ!$B$39:$B$782,L$226)+'СЕТ СН'!$F$15</f>
        <v>167.32304053999999</v>
      </c>
      <c r="M229" s="36">
        <f>SUMIFS(СВЦЭМ!$F$39:$F$782,СВЦЭМ!$A$39:$A$782,$A229,СВЦЭМ!$B$39:$B$782,M$226)+'СЕТ СН'!$F$15</f>
        <v>169.20417454</v>
      </c>
      <c r="N229" s="36">
        <f>SUMIFS(СВЦЭМ!$F$39:$F$782,СВЦЭМ!$A$39:$A$782,$A229,СВЦЭМ!$B$39:$B$782,N$226)+'СЕТ СН'!$F$15</f>
        <v>172.61608430000001</v>
      </c>
      <c r="O229" s="36">
        <f>SUMIFS(СВЦЭМ!$F$39:$F$782,СВЦЭМ!$A$39:$A$782,$A229,СВЦЭМ!$B$39:$B$782,O$226)+'СЕТ СН'!$F$15</f>
        <v>170.27508606000001</v>
      </c>
      <c r="P229" s="36">
        <f>SUMIFS(СВЦЭМ!$F$39:$F$782,СВЦЭМ!$A$39:$A$782,$A229,СВЦЭМ!$B$39:$B$782,P$226)+'СЕТ СН'!$F$15</f>
        <v>170.47327870999999</v>
      </c>
      <c r="Q229" s="36">
        <f>SUMIFS(СВЦЭМ!$F$39:$F$782,СВЦЭМ!$A$39:$A$782,$A229,СВЦЭМ!$B$39:$B$782,Q$226)+'СЕТ СН'!$F$15</f>
        <v>172.27506903</v>
      </c>
      <c r="R229" s="36">
        <f>SUMIFS(СВЦЭМ!$F$39:$F$782,СВЦЭМ!$A$39:$A$782,$A229,СВЦЭМ!$B$39:$B$782,R$226)+'СЕТ СН'!$F$15</f>
        <v>171.93906784999999</v>
      </c>
      <c r="S229" s="36">
        <f>SUMIFS(СВЦЭМ!$F$39:$F$782,СВЦЭМ!$A$39:$A$782,$A229,СВЦЭМ!$B$39:$B$782,S$226)+'СЕТ СН'!$F$15</f>
        <v>168.97998418</v>
      </c>
      <c r="T229" s="36">
        <f>SUMIFS(СВЦЭМ!$F$39:$F$782,СВЦЭМ!$A$39:$A$782,$A229,СВЦЭМ!$B$39:$B$782,T$226)+'СЕТ СН'!$F$15</f>
        <v>167.73082296999999</v>
      </c>
      <c r="U229" s="36">
        <f>SUMIFS(СВЦЭМ!$F$39:$F$782,СВЦЭМ!$A$39:$A$782,$A229,СВЦЭМ!$B$39:$B$782,U$226)+'СЕТ СН'!$F$15</f>
        <v>165.64213502000001</v>
      </c>
      <c r="V229" s="36">
        <f>SUMIFS(СВЦЭМ!$F$39:$F$782,СВЦЭМ!$A$39:$A$782,$A229,СВЦЭМ!$B$39:$B$782,V$226)+'СЕТ СН'!$F$15</f>
        <v>163.76219244999999</v>
      </c>
      <c r="W229" s="36">
        <f>SUMIFS(СВЦЭМ!$F$39:$F$782,СВЦЭМ!$A$39:$A$782,$A229,СВЦЭМ!$B$39:$B$782,W$226)+'СЕТ СН'!$F$15</f>
        <v>167.57681495</v>
      </c>
      <c r="X229" s="36">
        <f>SUMIFS(СВЦЭМ!$F$39:$F$782,СВЦЭМ!$A$39:$A$782,$A229,СВЦЭМ!$B$39:$B$782,X$226)+'СЕТ СН'!$F$15</f>
        <v>174.01163072</v>
      </c>
      <c r="Y229" s="36">
        <f>SUMIFS(СВЦЭМ!$F$39:$F$782,СВЦЭМ!$A$39:$A$782,$A229,СВЦЭМ!$B$39:$B$782,Y$226)+'СЕТ СН'!$F$15</f>
        <v>180.99991514000001</v>
      </c>
    </row>
    <row r="230" spans="1:27" ht="15.75" x14ac:dyDescent="0.2">
      <c r="A230" s="35">
        <f t="shared" si="6"/>
        <v>45569</v>
      </c>
      <c r="B230" s="36">
        <f>SUMIFS(СВЦЭМ!$F$39:$F$782,СВЦЭМ!$A$39:$A$782,$A230,СВЦЭМ!$B$39:$B$782,B$226)+'СЕТ СН'!$F$15</f>
        <v>188.44671751999999</v>
      </c>
      <c r="C230" s="36">
        <f>SUMIFS(СВЦЭМ!$F$39:$F$782,СВЦЭМ!$A$39:$A$782,$A230,СВЦЭМ!$B$39:$B$782,C$226)+'СЕТ СН'!$F$15</f>
        <v>194.33245233</v>
      </c>
      <c r="D230" s="36">
        <f>SUMIFS(СВЦЭМ!$F$39:$F$782,СВЦЭМ!$A$39:$A$782,$A230,СВЦЭМ!$B$39:$B$782,D$226)+'СЕТ СН'!$F$15</f>
        <v>196.91934739000001</v>
      </c>
      <c r="E230" s="36">
        <f>SUMIFS(СВЦЭМ!$F$39:$F$782,СВЦЭМ!$A$39:$A$782,$A230,СВЦЭМ!$B$39:$B$782,E$226)+'СЕТ СН'!$F$15</f>
        <v>199.87051785</v>
      </c>
      <c r="F230" s="36">
        <f>SUMIFS(СВЦЭМ!$F$39:$F$782,СВЦЭМ!$A$39:$A$782,$A230,СВЦЭМ!$B$39:$B$782,F$226)+'СЕТ СН'!$F$15</f>
        <v>200.38934771000001</v>
      </c>
      <c r="G230" s="36">
        <f>SUMIFS(СВЦЭМ!$F$39:$F$782,СВЦЭМ!$A$39:$A$782,$A230,СВЦЭМ!$B$39:$B$782,G$226)+'СЕТ СН'!$F$15</f>
        <v>194.97860772999999</v>
      </c>
      <c r="H230" s="36">
        <f>SUMIFS(СВЦЭМ!$F$39:$F$782,СВЦЭМ!$A$39:$A$782,$A230,СВЦЭМ!$B$39:$B$782,H$226)+'СЕТ СН'!$F$15</f>
        <v>187.22408902000001</v>
      </c>
      <c r="I230" s="36">
        <f>SUMIFS(СВЦЭМ!$F$39:$F$782,СВЦЭМ!$A$39:$A$782,$A230,СВЦЭМ!$B$39:$B$782,I$226)+'СЕТ СН'!$F$15</f>
        <v>178.43281855000001</v>
      </c>
      <c r="J230" s="36">
        <f>SUMIFS(СВЦЭМ!$F$39:$F$782,СВЦЭМ!$A$39:$A$782,$A230,СВЦЭМ!$B$39:$B$782,J$226)+'СЕТ СН'!$F$15</f>
        <v>172.06075190999999</v>
      </c>
      <c r="K230" s="36">
        <f>SUMIFS(СВЦЭМ!$F$39:$F$782,СВЦЭМ!$A$39:$A$782,$A230,СВЦЭМ!$B$39:$B$782,K$226)+'СЕТ СН'!$F$15</f>
        <v>169.04699890000001</v>
      </c>
      <c r="L230" s="36">
        <f>SUMIFS(СВЦЭМ!$F$39:$F$782,СВЦЭМ!$A$39:$A$782,$A230,СВЦЭМ!$B$39:$B$782,L$226)+'СЕТ СН'!$F$15</f>
        <v>166.73414339000001</v>
      </c>
      <c r="M230" s="36">
        <f>SUMIFS(СВЦЭМ!$F$39:$F$782,СВЦЭМ!$A$39:$A$782,$A230,СВЦЭМ!$B$39:$B$782,M$226)+'СЕТ СН'!$F$15</f>
        <v>169.30256584</v>
      </c>
      <c r="N230" s="36">
        <f>SUMIFS(СВЦЭМ!$F$39:$F$782,СВЦЭМ!$A$39:$A$782,$A230,СВЦЭМ!$B$39:$B$782,N$226)+'СЕТ СН'!$F$15</f>
        <v>174.40375116999999</v>
      </c>
      <c r="O230" s="36">
        <f>SUMIFS(СВЦЭМ!$F$39:$F$782,СВЦЭМ!$A$39:$A$782,$A230,СВЦЭМ!$B$39:$B$782,O$226)+'СЕТ СН'!$F$15</f>
        <v>172.66101129</v>
      </c>
      <c r="P230" s="36">
        <f>SUMIFS(СВЦЭМ!$F$39:$F$782,СВЦЭМ!$A$39:$A$782,$A230,СВЦЭМ!$B$39:$B$782,P$226)+'СЕТ СН'!$F$15</f>
        <v>170.72971680000001</v>
      </c>
      <c r="Q230" s="36">
        <f>SUMIFS(СВЦЭМ!$F$39:$F$782,СВЦЭМ!$A$39:$A$782,$A230,СВЦЭМ!$B$39:$B$782,Q$226)+'СЕТ СН'!$F$15</f>
        <v>172.95129417999999</v>
      </c>
      <c r="R230" s="36">
        <f>SUMIFS(СВЦЭМ!$F$39:$F$782,СВЦЭМ!$A$39:$A$782,$A230,СВЦЭМ!$B$39:$B$782,R$226)+'СЕТ СН'!$F$15</f>
        <v>173.12397612000001</v>
      </c>
      <c r="S230" s="36">
        <f>SUMIFS(СВЦЭМ!$F$39:$F$782,СВЦЭМ!$A$39:$A$782,$A230,СВЦЭМ!$B$39:$B$782,S$226)+'СЕТ СН'!$F$15</f>
        <v>170.53044409</v>
      </c>
      <c r="T230" s="36">
        <f>SUMIFS(СВЦЭМ!$F$39:$F$782,СВЦЭМ!$A$39:$A$782,$A230,СВЦЭМ!$B$39:$B$782,T$226)+'СЕТ СН'!$F$15</f>
        <v>167.19342470000001</v>
      </c>
      <c r="U230" s="36">
        <f>SUMIFS(СВЦЭМ!$F$39:$F$782,СВЦЭМ!$A$39:$A$782,$A230,СВЦЭМ!$B$39:$B$782,U$226)+'СЕТ СН'!$F$15</f>
        <v>162.08534316999999</v>
      </c>
      <c r="V230" s="36">
        <f>SUMIFS(СВЦЭМ!$F$39:$F$782,СВЦЭМ!$A$39:$A$782,$A230,СВЦЭМ!$B$39:$B$782,V$226)+'СЕТ СН'!$F$15</f>
        <v>162.36720278999999</v>
      </c>
      <c r="W230" s="36">
        <f>SUMIFS(СВЦЭМ!$F$39:$F$782,СВЦЭМ!$A$39:$A$782,$A230,СВЦЭМ!$B$39:$B$782,W$226)+'СЕТ СН'!$F$15</f>
        <v>165.24217815</v>
      </c>
      <c r="X230" s="36">
        <f>SUMIFS(СВЦЭМ!$F$39:$F$782,СВЦЭМ!$A$39:$A$782,$A230,СВЦЭМ!$B$39:$B$782,X$226)+'СЕТ СН'!$F$15</f>
        <v>171.3849262</v>
      </c>
      <c r="Y230" s="36">
        <f>SUMIFS(СВЦЭМ!$F$39:$F$782,СВЦЭМ!$A$39:$A$782,$A230,СВЦЭМ!$B$39:$B$782,Y$226)+'СЕТ СН'!$F$15</f>
        <v>179.31990135999999</v>
      </c>
    </row>
    <row r="231" spans="1:27" ht="15.75" x14ac:dyDescent="0.2">
      <c r="A231" s="35">
        <f t="shared" si="6"/>
        <v>45570</v>
      </c>
      <c r="B231" s="36">
        <f>SUMIFS(СВЦЭМ!$F$39:$F$782,СВЦЭМ!$A$39:$A$782,$A231,СВЦЭМ!$B$39:$B$782,B$226)+'СЕТ СН'!$F$15</f>
        <v>201.05086833999999</v>
      </c>
      <c r="C231" s="36">
        <f>SUMIFS(СВЦЭМ!$F$39:$F$782,СВЦЭМ!$A$39:$A$782,$A231,СВЦЭМ!$B$39:$B$782,C$226)+'СЕТ СН'!$F$15</f>
        <v>200.53719268</v>
      </c>
      <c r="D231" s="36">
        <f>SUMIFS(СВЦЭМ!$F$39:$F$782,СВЦЭМ!$A$39:$A$782,$A231,СВЦЭМ!$B$39:$B$782,D$226)+'СЕТ СН'!$F$15</f>
        <v>205.46670399000001</v>
      </c>
      <c r="E231" s="36">
        <f>SUMIFS(СВЦЭМ!$F$39:$F$782,СВЦЭМ!$A$39:$A$782,$A231,СВЦЭМ!$B$39:$B$782,E$226)+'СЕТ СН'!$F$15</f>
        <v>205.89303896000001</v>
      </c>
      <c r="F231" s="36">
        <f>SUMIFS(СВЦЭМ!$F$39:$F$782,СВЦЭМ!$A$39:$A$782,$A231,СВЦЭМ!$B$39:$B$782,F$226)+'СЕТ СН'!$F$15</f>
        <v>205.43062128</v>
      </c>
      <c r="G231" s="36">
        <f>SUMIFS(СВЦЭМ!$F$39:$F$782,СВЦЭМ!$A$39:$A$782,$A231,СВЦЭМ!$B$39:$B$782,G$226)+'СЕТ СН'!$F$15</f>
        <v>205.72216553000001</v>
      </c>
      <c r="H231" s="36">
        <f>SUMIFS(СВЦЭМ!$F$39:$F$782,СВЦЭМ!$A$39:$A$782,$A231,СВЦЭМ!$B$39:$B$782,H$226)+'СЕТ СН'!$F$15</f>
        <v>199.10611857999999</v>
      </c>
      <c r="I231" s="36">
        <f>SUMIFS(СВЦЭМ!$F$39:$F$782,СВЦЭМ!$A$39:$A$782,$A231,СВЦЭМ!$B$39:$B$782,I$226)+'СЕТ СН'!$F$15</f>
        <v>191.79244738</v>
      </c>
      <c r="J231" s="36">
        <f>SUMIFS(СВЦЭМ!$F$39:$F$782,СВЦЭМ!$A$39:$A$782,$A231,СВЦЭМ!$B$39:$B$782,J$226)+'СЕТ СН'!$F$15</f>
        <v>180.47085598999999</v>
      </c>
      <c r="K231" s="36">
        <f>SUMIFS(СВЦЭМ!$F$39:$F$782,СВЦЭМ!$A$39:$A$782,$A231,СВЦЭМ!$B$39:$B$782,K$226)+'СЕТ СН'!$F$15</f>
        <v>171.12897156</v>
      </c>
      <c r="L231" s="36">
        <f>SUMIFS(СВЦЭМ!$F$39:$F$782,СВЦЭМ!$A$39:$A$782,$A231,СВЦЭМ!$B$39:$B$782,L$226)+'СЕТ СН'!$F$15</f>
        <v>169.69284447000001</v>
      </c>
      <c r="M231" s="36">
        <f>SUMIFS(СВЦЭМ!$F$39:$F$782,СВЦЭМ!$A$39:$A$782,$A231,СВЦЭМ!$B$39:$B$782,M$226)+'СЕТ СН'!$F$15</f>
        <v>171.13676551</v>
      </c>
      <c r="N231" s="36">
        <f>SUMIFS(СВЦЭМ!$F$39:$F$782,СВЦЭМ!$A$39:$A$782,$A231,СВЦЭМ!$B$39:$B$782,N$226)+'СЕТ СН'!$F$15</f>
        <v>172.02169732999999</v>
      </c>
      <c r="O231" s="36">
        <f>SUMIFS(СВЦЭМ!$F$39:$F$782,СВЦЭМ!$A$39:$A$782,$A231,СВЦЭМ!$B$39:$B$782,O$226)+'СЕТ СН'!$F$15</f>
        <v>173.63501908000001</v>
      </c>
      <c r="P231" s="36">
        <f>SUMIFS(СВЦЭМ!$F$39:$F$782,СВЦЭМ!$A$39:$A$782,$A231,СВЦЭМ!$B$39:$B$782,P$226)+'СЕТ СН'!$F$15</f>
        <v>175.09420101000001</v>
      </c>
      <c r="Q231" s="36">
        <f>SUMIFS(СВЦЭМ!$F$39:$F$782,СВЦЭМ!$A$39:$A$782,$A231,СВЦЭМ!$B$39:$B$782,Q$226)+'СЕТ СН'!$F$15</f>
        <v>174.0342651</v>
      </c>
      <c r="R231" s="36">
        <f>SUMIFS(СВЦЭМ!$F$39:$F$782,СВЦЭМ!$A$39:$A$782,$A231,СВЦЭМ!$B$39:$B$782,R$226)+'СЕТ СН'!$F$15</f>
        <v>175.28186363</v>
      </c>
      <c r="S231" s="36">
        <f>SUMIFS(СВЦЭМ!$F$39:$F$782,СВЦЭМ!$A$39:$A$782,$A231,СВЦЭМ!$B$39:$B$782,S$226)+'СЕТ СН'!$F$15</f>
        <v>173.52404192</v>
      </c>
      <c r="T231" s="36">
        <f>SUMIFS(СВЦЭМ!$F$39:$F$782,СВЦЭМ!$A$39:$A$782,$A231,СВЦЭМ!$B$39:$B$782,T$226)+'СЕТ СН'!$F$15</f>
        <v>171.94405886999999</v>
      </c>
      <c r="U231" s="36">
        <f>SUMIFS(СВЦЭМ!$F$39:$F$782,СВЦЭМ!$A$39:$A$782,$A231,СВЦЭМ!$B$39:$B$782,U$226)+'СЕТ СН'!$F$15</f>
        <v>167.69824614000001</v>
      </c>
      <c r="V231" s="36">
        <f>SUMIFS(СВЦЭМ!$F$39:$F$782,СВЦЭМ!$A$39:$A$782,$A231,СВЦЭМ!$B$39:$B$782,V$226)+'СЕТ СН'!$F$15</f>
        <v>167.06147652000001</v>
      </c>
      <c r="W231" s="36">
        <f>SUMIFS(СВЦЭМ!$F$39:$F$782,СВЦЭМ!$A$39:$A$782,$A231,СВЦЭМ!$B$39:$B$782,W$226)+'СЕТ СН'!$F$15</f>
        <v>171.02275021</v>
      </c>
      <c r="X231" s="36">
        <f>SUMIFS(СВЦЭМ!$F$39:$F$782,СВЦЭМ!$A$39:$A$782,$A231,СВЦЭМ!$B$39:$B$782,X$226)+'СЕТ СН'!$F$15</f>
        <v>178.50846365000001</v>
      </c>
      <c r="Y231" s="36">
        <f>SUMIFS(СВЦЭМ!$F$39:$F$782,СВЦЭМ!$A$39:$A$782,$A231,СВЦЭМ!$B$39:$B$782,Y$226)+'СЕТ СН'!$F$15</f>
        <v>184.04420644999999</v>
      </c>
    </row>
    <row r="232" spans="1:27" ht="15.75" x14ac:dyDescent="0.2">
      <c r="A232" s="35">
        <f t="shared" si="6"/>
        <v>45571</v>
      </c>
      <c r="B232" s="36">
        <f>SUMIFS(СВЦЭМ!$F$39:$F$782,СВЦЭМ!$A$39:$A$782,$A232,СВЦЭМ!$B$39:$B$782,B$226)+'СЕТ СН'!$F$15</f>
        <v>192.61008229000001</v>
      </c>
      <c r="C232" s="36">
        <f>SUMIFS(СВЦЭМ!$F$39:$F$782,СВЦЭМ!$A$39:$A$782,$A232,СВЦЭМ!$B$39:$B$782,C$226)+'СЕТ СН'!$F$15</f>
        <v>199.31462346000001</v>
      </c>
      <c r="D232" s="36">
        <f>SUMIFS(СВЦЭМ!$F$39:$F$782,СВЦЭМ!$A$39:$A$782,$A232,СВЦЭМ!$B$39:$B$782,D$226)+'СЕТ СН'!$F$15</f>
        <v>210.30205133999999</v>
      </c>
      <c r="E232" s="36">
        <f>SUMIFS(СВЦЭМ!$F$39:$F$782,СВЦЭМ!$A$39:$A$782,$A232,СВЦЭМ!$B$39:$B$782,E$226)+'СЕТ СН'!$F$15</f>
        <v>204.47877664000001</v>
      </c>
      <c r="F232" s="36">
        <f>SUMIFS(СВЦЭМ!$F$39:$F$782,СВЦЭМ!$A$39:$A$782,$A232,СВЦЭМ!$B$39:$B$782,F$226)+'СЕТ СН'!$F$15</f>
        <v>199.45118782</v>
      </c>
      <c r="G232" s="36">
        <f>SUMIFS(СВЦЭМ!$F$39:$F$782,СВЦЭМ!$A$39:$A$782,$A232,СВЦЭМ!$B$39:$B$782,G$226)+'СЕТ СН'!$F$15</f>
        <v>196.18410872000001</v>
      </c>
      <c r="H232" s="36">
        <f>SUMIFS(СВЦЭМ!$F$39:$F$782,СВЦЭМ!$A$39:$A$782,$A232,СВЦЭМ!$B$39:$B$782,H$226)+'СЕТ СН'!$F$15</f>
        <v>193.02103793000001</v>
      </c>
      <c r="I232" s="36">
        <f>SUMIFS(СВЦЭМ!$F$39:$F$782,СВЦЭМ!$A$39:$A$782,$A232,СВЦЭМ!$B$39:$B$782,I$226)+'СЕТ СН'!$F$15</f>
        <v>187.88920415999999</v>
      </c>
      <c r="J232" s="36">
        <f>SUMIFS(СВЦЭМ!$F$39:$F$782,СВЦЭМ!$A$39:$A$782,$A232,СВЦЭМ!$B$39:$B$782,J$226)+'СЕТ СН'!$F$15</f>
        <v>174.98410293000001</v>
      </c>
      <c r="K232" s="36">
        <f>SUMIFS(СВЦЭМ!$F$39:$F$782,СВЦЭМ!$A$39:$A$782,$A232,СВЦЭМ!$B$39:$B$782,K$226)+'СЕТ СН'!$F$15</f>
        <v>166.72793780000001</v>
      </c>
      <c r="L232" s="36">
        <f>SUMIFS(СВЦЭМ!$F$39:$F$782,СВЦЭМ!$A$39:$A$782,$A232,СВЦЭМ!$B$39:$B$782,L$226)+'СЕТ СН'!$F$15</f>
        <v>164.27641944999999</v>
      </c>
      <c r="M232" s="36">
        <f>SUMIFS(СВЦЭМ!$F$39:$F$782,СВЦЭМ!$A$39:$A$782,$A232,СВЦЭМ!$B$39:$B$782,M$226)+'СЕТ СН'!$F$15</f>
        <v>165.34947510999999</v>
      </c>
      <c r="N232" s="36">
        <f>SUMIFS(СВЦЭМ!$F$39:$F$782,СВЦЭМ!$A$39:$A$782,$A232,СВЦЭМ!$B$39:$B$782,N$226)+'СЕТ СН'!$F$15</f>
        <v>167.15538427999999</v>
      </c>
      <c r="O232" s="36">
        <f>SUMIFS(СВЦЭМ!$F$39:$F$782,СВЦЭМ!$A$39:$A$782,$A232,СВЦЭМ!$B$39:$B$782,O$226)+'СЕТ СН'!$F$15</f>
        <v>169.68899375000001</v>
      </c>
      <c r="P232" s="36">
        <f>SUMIFS(СВЦЭМ!$F$39:$F$782,СВЦЭМ!$A$39:$A$782,$A232,СВЦЭМ!$B$39:$B$782,P$226)+'СЕТ СН'!$F$15</f>
        <v>170.72534784999999</v>
      </c>
      <c r="Q232" s="36">
        <f>SUMIFS(СВЦЭМ!$F$39:$F$782,СВЦЭМ!$A$39:$A$782,$A232,СВЦЭМ!$B$39:$B$782,Q$226)+'СЕТ СН'!$F$15</f>
        <v>171.94452272999999</v>
      </c>
      <c r="R232" s="36">
        <f>SUMIFS(СВЦЭМ!$F$39:$F$782,СВЦЭМ!$A$39:$A$782,$A232,СВЦЭМ!$B$39:$B$782,R$226)+'СЕТ СН'!$F$15</f>
        <v>171.32262392000001</v>
      </c>
      <c r="S232" s="36">
        <f>SUMIFS(СВЦЭМ!$F$39:$F$782,СВЦЭМ!$A$39:$A$782,$A232,СВЦЭМ!$B$39:$B$782,S$226)+'СЕТ СН'!$F$15</f>
        <v>169.23803712</v>
      </c>
      <c r="T232" s="36">
        <f>SUMIFS(СВЦЭМ!$F$39:$F$782,СВЦЭМ!$A$39:$A$782,$A232,СВЦЭМ!$B$39:$B$782,T$226)+'СЕТ СН'!$F$15</f>
        <v>169.74262564</v>
      </c>
      <c r="U232" s="36">
        <f>SUMIFS(СВЦЭМ!$F$39:$F$782,СВЦЭМ!$A$39:$A$782,$A232,СВЦЭМ!$B$39:$B$782,U$226)+'СЕТ СН'!$F$15</f>
        <v>163.30661728000001</v>
      </c>
      <c r="V232" s="36">
        <f>SUMIFS(СВЦЭМ!$F$39:$F$782,СВЦЭМ!$A$39:$A$782,$A232,СВЦЭМ!$B$39:$B$782,V$226)+'СЕТ СН'!$F$15</f>
        <v>163.54212418</v>
      </c>
      <c r="W232" s="36">
        <f>SUMIFS(СВЦЭМ!$F$39:$F$782,СВЦЭМ!$A$39:$A$782,$A232,СВЦЭМ!$B$39:$B$782,W$226)+'СЕТ СН'!$F$15</f>
        <v>164.80377851</v>
      </c>
      <c r="X232" s="36">
        <f>SUMIFS(СВЦЭМ!$F$39:$F$782,СВЦЭМ!$A$39:$A$782,$A232,СВЦЭМ!$B$39:$B$782,X$226)+'СЕТ СН'!$F$15</f>
        <v>172.28600513999999</v>
      </c>
      <c r="Y232" s="36">
        <f>SUMIFS(СВЦЭМ!$F$39:$F$782,СВЦЭМ!$A$39:$A$782,$A232,СВЦЭМ!$B$39:$B$782,Y$226)+'СЕТ СН'!$F$15</f>
        <v>181.12549394999999</v>
      </c>
    </row>
    <row r="233" spans="1:27" ht="15.75" x14ac:dyDescent="0.2">
      <c r="A233" s="35">
        <f t="shared" si="6"/>
        <v>45572</v>
      </c>
      <c r="B233" s="36">
        <f>SUMIFS(СВЦЭМ!$F$39:$F$782,СВЦЭМ!$A$39:$A$782,$A233,СВЦЭМ!$B$39:$B$782,B$226)+'СЕТ СН'!$F$15</f>
        <v>180.15676823000001</v>
      </c>
      <c r="C233" s="36">
        <f>SUMIFS(СВЦЭМ!$F$39:$F$782,СВЦЭМ!$A$39:$A$782,$A233,СВЦЭМ!$B$39:$B$782,C$226)+'СЕТ СН'!$F$15</f>
        <v>187.47582858000001</v>
      </c>
      <c r="D233" s="36">
        <f>SUMIFS(СВЦЭМ!$F$39:$F$782,СВЦЭМ!$A$39:$A$782,$A233,СВЦЭМ!$B$39:$B$782,D$226)+'СЕТ СН'!$F$15</f>
        <v>193.78252418</v>
      </c>
      <c r="E233" s="36">
        <f>SUMIFS(СВЦЭМ!$F$39:$F$782,СВЦЭМ!$A$39:$A$782,$A233,СВЦЭМ!$B$39:$B$782,E$226)+'СЕТ СН'!$F$15</f>
        <v>191.31494498000001</v>
      </c>
      <c r="F233" s="36">
        <f>SUMIFS(СВЦЭМ!$F$39:$F$782,СВЦЭМ!$A$39:$A$782,$A233,СВЦЭМ!$B$39:$B$782,F$226)+'СЕТ СН'!$F$15</f>
        <v>192.14200937000001</v>
      </c>
      <c r="G233" s="36">
        <f>SUMIFS(СВЦЭМ!$F$39:$F$782,СВЦЭМ!$A$39:$A$782,$A233,СВЦЭМ!$B$39:$B$782,G$226)+'СЕТ СН'!$F$15</f>
        <v>189.39557557000001</v>
      </c>
      <c r="H233" s="36">
        <f>SUMIFS(СВЦЭМ!$F$39:$F$782,СВЦЭМ!$A$39:$A$782,$A233,СВЦЭМ!$B$39:$B$782,H$226)+'СЕТ СН'!$F$15</f>
        <v>181.80918528000001</v>
      </c>
      <c r="I233" s="36">
        <f>SUMIFS(СВЦЭМ!$F$39:$F$782,СВЦЭМ!$A$39:$A$782,$A233,СВЦЭМ!$B$39:$B$782,I$226)+'СЕТ СН'!$F$15</f>
        <v>171.84721572000001</v>
      </c>
      <c r="J233" s="36">
        <f>SUMIFS(СВЦЭМ!$F$39:$F$782,СВЦЭМ!$A$39:$A$782,$A233,СВЦЭМ!$B$39:$B$782,J$226)+'СЕТ СН'!$F$15</f>
        <v>168.60192029000001</v>
      </c>
      <c r="K233" s="36">
        <f>SUMIFS(СВЦЭМ!$F$39:$F$782,СВЦЭМ!$A$39:$A$782,$A233,СВЦЭМ!$B$39:$B$782,K$226)+'СЕТ СН'!$F$15</f>
        <v>163.86244382000001</v>
      </c>
      <c r="L233" s="36">
        <f>SUMIFS(СВЦЭМ!$F$39:$F$782,СВЦЭМ!$A$39:$A$782,$A233,СВЦЭМ!$B$39:$B$782,L$226)+'СЕТ СН'!$F$15</f>
        <v>163.32106747</v>
      </c>
      <c r="M233" s="36">
        <f>SUMIFS(СВЦЭМ!$F$39:$F$782,СВЦЭМ!$A$39:$A$782,$A233,СВЦЭМ!$B$39:$B$782,M$226)+'СЕТ СН'!$F$15</f>
        <v>169.36163513</v>
      </c>
      <c r="N233" s="36">
        <f>SUMIFS(СВЦЭМ!$F$39:$F$782,СВЦЭМ!$A$39:$A$782,$A233,СВЦЭМ!$B$39:$B$782,N$226)+'СЕТ СН'!$F$15</f>
        <v>169.67648962000001</v>
      </c>
      <c r="O233" s="36">
        <f>SUMIFS(СВЦЭМ!$F$39:$F$782,СВЦЭМ!$A$39:$A$782,$A233,СВЦЭМ!$B$39:$B$782,O$226)+'СЕТ СН'!$F$15</f>
        <v>168.60396922000001</v>
      </c>
      <c r="P233" s="36">
        <f>SUMIFS(СВЦЭМ!$F$39:$F$782,СВЦЭМ!$A$39:$A$782,$A233,СВЦЭМ!$B$39:$B$782,P$226)+'СЕТ СН'!$F$15</f>
        <v>168.80410805</v>
      </c>
      <c r="Q233" s="36">
        <f>SUMIFS(СВЦЭМ!$F$39:$F$782,СВЦЭМ!$A$39:$A$782,$A233,СВЦЭМ!$B$39:$B$782,Q$226)+'СЕТ СН'!$F$15</f>
        <v>172.09170291000001</v>
      </c>
      <c r="R233" s="36">
        <f>SUMIFS(СВЦЭМ!$F$39:$F$782,СВЦЭМ!$A$39:$A$782,$A233,СВЦЭМ!$B$39:$B$782,R$226)+'СЕТ СН'!$F$15</f>
        <v>170.46343404999999</v>
      </c>
      <c r="S233" s="36">
        <f>SUMIFS(СВЦЭМ!$F$39:$F$782,СВЦЭМ!$A$39:$A$782,$A233,СВЦЭМ!$B$39:$B$782,S$226)+'СЕТ СН'!$F$15</f>
        <v>166.38620961999999</v>
      </c>
      <c r="T233" s="36">
        <f>SUMIFS(СВЦЭМ!$F$39:$F$782,СВЦЭМ!$A$39:$A$782,$A233,СВЦЭМ!$B$39:$B$782,T$226)+'СЕТ СН'!$F$15</f>
        <v>163.29142417</v>
      </c>
      <c r="U233" s="36">
        <f>SUMIFS(СВЦЭМ!$F$39:$F$782,СВЦЭМ!$A$39:$A$782,$A233,СВЦЭМ!$B$39:$B$782,U$226)+'СЕТ СН'!$F$15</f>
        <v>156.32549996</v>
      </c>
      <c r="V233" s="36">
        <f>SUMIFS(СВЦЭМ!$F$39:$F$782,СВЦЭМ!$A$39:$A$782,$A233,СВЦЭМ!$B$39:$B$782,V$226)+'СЕТ СН'!$F$15</f>
        <v>157.82555611000001</v>
      </c>
      <c r="W233" s="36">
        <f>SUMIFS(СВЦЭМ!$F$39:$F$782,СВЦЭМ!$A$39:$A$782,$A233,СВЦЭМ!$B$39:$B$782,W$226)+'СЕТ СН'!$F$15</f>
        <v>160.52866233</v>
      </c>
      <c r="X233" s="36">
        <f>SUMIFS(СВЦЭМ!$F$39:$F$782,СВЦЭМ!$A$39:$A$782,$A233,СВЦЭМ!$B$39:$B$782,X$226)+'СЕТ СН'!$F$15</f>
        <v>168.78059554000001</v>
      </c>
      <c r="Y233" s="36">
        <f>SUMIFS(СВЦЭМ!$F$39:$F$782,СВЦЭМ!$A$39:$A$782,$A233,СВЦЭМ!$B$39:$B$782,Y$226)+'СЕТ СН'!$F$15</f>
        <v>173.13647872000001</v>
      </c>
    </row>
    <row r="234" spans="1:27" ht="15.75" x14ac:dyDescent="0.2">
      <c r="A234" s="35">
        <f t="shared" si="6"/>
        <v>45573</v>
      </c>
      <c r="B234" s="36">
        <f>SUMIFS(СВЦЭМ!$F$39:$F$782,СВЦЭМ!$A$39:$A$782,$A234,СВЦЭМ!$B$39:$B$782,B$226)+'СЕТ СН'!$F$15</f>
        <v>184.96584404000001</v>
      </c>
      <c r="C234" s="36">
        <f>SUMIFS(СВЦЭМ!$F$39:$F$782,СВЦЭМ!$A$39:$A$782,$A234,СВЦЭМ!$B$39:$B$782,C$226)+'СЕТ СН'!$F$15</f>
        <v>191.15630408000001</v>
      </c>
      <c r="D234" s="36">
        <f>SUMIFS(СВЦЭМ!$F$39:$F$782,СВЦЭМ!$A$39:$A$782,$A234,СВЦЭМ!$B$39:$B$782,D$226)+'СЕТ СН'!$F$15</f>
        <v>193.73864666</v>
      </c>
      <c r="E234" s="36">
        <f>SUMIFS(СВЦЭМ!$F$39:$F$782,СВЦЭМ!$A$39:$A$782,$A234,СВЦЭМ!$B$39:$B$782,E$226)+'СЕТ СН'!$F$15</f>
        <v>192.93518657999999</v>
      </c>
      <c r="F234" s="36">
        <f>SUMIFS(СВЦЭМ!$F$39:$F$782,СВЦЭМ!$A$39:$A$782,$A234,СВЦЭМ!$B$39:$B$782,F$226)+'СЕТ СН'!$F$15</f>
        <v>192.71551041999999</v>
      </c>
      <c r="G234" s="36">
        <f>SUMIFS(СВЦЭМ!$F$39:$F$782,СВЦЭМ!$A$39:$A$782,$A234,СВЦЭМ!$B$39:$B$782,G$226)+'СЕТ СН'!$F$15</f>
        <v>190.44866827000001</v>
      </c>
      <c r="H234" s="36">
        <f>SUMIFS(СВЦЭМ!$F$39:$F$782,СВЦЭМ!$A$39:$A$782,$A234,СВЦЭМ!$B$39:$B$782,H$226)+'СЕТ СН'!$F$15</f>
        <v>182.99336434</v>
      </c>
      <c r="I234" s="36">
        <f>SUMIFS(СВЦЭМ!$F$39:$F$782,СВЦЭМ!$A$39:$A$782,$A234,СВЦЭМ!$B$39:$B$782,I$226)+'СЕТ СН'!$F$15</f>
        <v>168.82026637999999</v>
      </c>
      <c r="J234" s="36">
        <f>SUMIFS(СВЦЭМ!$F$39:$F$782,СВЦЭМ!$A$39:$A$782,$A234,СВЦЭМ!$B$39:$B$782,J$226)+'СЕТ СН'!$F$15</f>
        <v>164.60593523</v>
      </c>
      <c r="K234" s="36">
        <f>SUMIFS(СВЦЭМ!$F$39:$F$782,СВЦЭМ!$A$39:$A$782,$A234,СВЦЭМ!$B$39:$B$782,K$226)+'СЕТ СН'!$F$15</f>
        <v>166.72678234</v>
      </c>
      <c r="L234" s="36">
        <f>SUMIFS(СВЦЭМ!$F$39:$F$782,СВЦЭМ!$A$39:$A$782,$A234,СВЦЭМ!$B$39:$B$782,L$226)+'СЕТ СН'!$F$15</f>
        <v>161.51586263999999</v>
      </c>
      <c r="M234" s="36">
        <f>SUMIFS(СВЦЭМ!$F$39:$F$782,СВЦЭМ!$A$39:$A$782,$A234,СВЦЭМ!$B$39:$B$782,M$226)+'СЕТ СН'!$F$15</f>
        <v>163.30487686000001</v>
      </c>
      <c r="N234" s="36">
        <f>SUMIFS(СВЦЭМ!$F$39:$F$782,СВЦЭМ!$A$39:$A$782,$A234,СВЦЭМ!$B$39:$B$782,N$226)+'СЕТ СН'!$F$15</f>
        <v>166.21286305000001</v>
      </c>
      <c r="O234" s="36">
        <f>SUMIFS(СВЦЭМ!$F$39:$F$782,СВЦЭМ!$A$39:$A$782,$A234,СВЦЭМ!$B$39:$B$782,O$226)+'СЕТ СН'!$F$15</f>
        <v>163.30490175</v>
      </c>
      <c r="P234" s="36">
        <f>SUMIFS(СВЦЭМ!$F$39:$F$782,СВЦЭМ!$A$39:$A$782,$A234,СВЦЭМ!$B$39:$B$782,P$226)+'СЕТ СН'!$F$15</f>
        <v>164.51944519</v>
      </c>
      <c r="Q234" s="36">
        <f>SUMIFS(СВЦЭМ!$F$39:$F$782,СВЦЭМ!$A$39:$A$782,$A234,СВЦЭМ!$B$39:$B$782,Q$226)+'СЕТ СН'!$F$15</f>
        <v>167.58092927000001</v>
      </c>
      <c r="R234" s="36">
        <f>SUMIFS(СВЦЭМ!$F$39:$F$782,СВЦЭМ!$A$39:$A$782,$A234,СВЦЭМ!$B$39:$B$782,R$226)+'СЕТ СН'!$F$15</f>
        <v>167.05854983</v>
      </c>
      <c r="S234" s="36">
        <f>SUMIFS(СВЦЭМ!$F$39:$F$782,СВЦЭМ!$A$39:$A$782,$A234,СВЦЭМ!$B$39:$B$782,S$226)+'СЕТ СН'!$F$15</f>
        <v>164.96942448999999</v>
      </c>
      <c r="T234" s="36">
        <f>SUMIFS(СВЦЭМ!$F$39:$F$782,СВЦЭМ!$A$39:$A$782,$A234,СВЦЭМ!$B$39:$B$782,T$226)+'СЕТ СН'!$F$15</f>
        <v>163.20512195000001</v>
      </c>
      <c r="U234" s="36">
        <f>SUMIFS(СВЦЭМ!$F$39:$F$782,СВЦЭМ!$A$39:$A$782,$A234,СВЦЭМ!$B$39:$B$782,U$226)+'СЕТ СН'!$F$15</f>
        <v>160.61571738999999</v>
      </c>
      <c r="V234" s="36">
        <f>SUMIFS(СВЦЭМ!$F$39:$F$782,СВЦЭМ!$A$39:$A$782,$A234,СВЦЭМ!$B$39:$B$782,V$226)+'СЕТ СН'!$F$15</f>
        <v>160.39987575000001</v>
      </c>
      <c r="W234" s="36">
        <f>SUMIFS(СВЦЭМ!$F$39:$F$782,СВЦЭМ!$A$39:$A$782,$A234,СВЦЭМ!$B$39:$B$782,W$226)+'СЕТ СН'!$F$15</f>
        <v>163.69405938</v>
      </c>
      <c r="X234" s="36">
        <f>SUMIFS(СВЦЭМ!$F$39:$F$782,СВЦЭМ!$A$39:$A$782,$A234,СВЦЭМ!$B$39:$B$782,X$226)+'СЕТ СН'!$F$15</f>
        <v>170.54215350999999</v>
      </c>
      <c r="Y234" s="36">
        <f>SUMIFS(СВЦЭМ!$F$39:$F$782,СВЦЭМ!$A$39:$A$782,$A234,СВЦЭМ!$B$39:$B$782,Y$226)+'СЕТ СН'!$F$15</f>
        <v>177.13733267999999</v>
      </c>
    </row>
    <row r="235" spans="1:27" ht="15.75" x14ac:dyDescent="0.2">
      <c r="A235" s="35">
        <f t="shared" si="6"/>
        <v>45574</v>
      </c>
      <c r="B235" s="36">
        <f>SUMIFS(СВЦЭМ!$F$39:$F$782,СВЦЭМ!$A$39:$A$782,$A235,СВЦЭМ!$B$39:$B$782,B$226)+'СЕТ СН'!$F$15</f>
        <v>181.71778631000001</v>
      </c>
      <c r="C235" s="36">
        <f>SUMIFS(СВЦЭМ!$F$39:$F$782,СВЦЭМ!$A$39:$A$782,$A235,СВЦЭМ!$B$39:$B$782,C$226)+'СЕТ СН'!$F$15</f>
        <v>191.0187406</v>
      </c>
      <c r="D235" s="36">
        <f>SUMIFS(СВЦЭМ!$F$39:$F$782,СВЦЭМ!$A$39:$A$782,$A235,СВЦЭМ!$B$39:$B$782,D$226)+'СЕТ СН'!$F$15</f>
        <v>195.43217988000001</v>
      </c>
      <c r="E235" s="36">
        <f>SUMIFS(СВЦЭМ!$F$39:$F$782,СВЦЭМ!$A$39:$A$782,$A235,СВЦЭМ!$B$39:$B$782,E$226)+'СЕТ СН'!$F$15</f>
        <v>198.17213365999999</v>
      </c>
      <c r="F235" s="36">
        <f>SUMIFS(СВЦЭМ!$F$39:$F$782,СВЦЭМ!$A$39:$A$782,$A235,СВЦЭМ!$B$39:$B$782,F$226)+'СЕТ СН'!$F$15</f>
        <v>197.22297465</v>
      </c>
      <c r="G235" s="36">
        <f>SUMIFS(СВЦЭМ!$F$39:$F$782,СВЦЭМ!$A$39:$A$782,$A235,СВЦЭМ!$B$39:$B$782,G$226)+'СЕТ СН'!$F$15</f>
        <v>193.18725294000001</v>
      </c>
      <c r="H235" s="36">
        <f>SUMIFS(СВЦЭМ!$F$39:$F$782,СВЦЭМ!$A$39:$A$782,$A235,СВЦЭМ!$B$39:$B$782,H$226)+'СЕТ СН'!$F$15</f>
        <v>185.32607748999999</v>
      </c>
      <c r="I235" s="36">
        <f>SUMIFS(СВЦЭМ!$F$39:$F$782,СВЦЭМ!$A$39:$A$782,$A235,СВЦЭМ!$B$39:$B$782,I$226)+'СЕТ СН'!$F$15</f>
        <v>182.24521659999999</v>
      </c>
      <c r="J235" s="36">
        <f>SUMIFS(СВЦЭМ!$F$39:$F$782,СВЦЭМ!$A$39:$A$782,$A235,СВЦЭМ!$B$39:$B$782,J$226)+'СЕТ СН'!$F$15</f>
        <v>172.18770767999999</v>
      </c>
      <c r="K235" s="36">
        <f>SUMIFS(СВЦЭМ!$F$39:$F$782,СВЦЭМ!$A$39:$A$782,$A235,СВЦЭМ!$B$39:$B$782,K$226)+'СЕТ СН'!$F$15</f>
        <v>171.12741972000001</v>
      </c>
      <c r="L235" s="36">
        <f>SUMIFS(СВЦЭМ!$F$39:$F$782,СВЦЭМ!$A$39:$A$782,$A235,СВЦЭМ!$B$39:$B$782,L$226)+'СЕТ СН'!$F$15</f>
        <v>169.46514801999999</v>
      </c>
      <c r="M235" s="36">
        <f>SUMIFS(СВЦЭМ!$F$39:$F$782,СВЦЭМ!$A$39:$A$782,$A235,СВЦЭМ!$B$39:$B$782,M$226)+'СЕТ СН'!$F$15</f>
        <v>171.71939555</v>
      </c>
      <c r="N235" s="36">
        <f>SUMIFS(СВЦЭМ!$F$39:$F$782,СВЦЭМ!$A$39:$A$782,$A235,СВЦЭМ!$B$39:$B$782,N$226)+'СЕТ СН'!$F$15</f>
        <v>174.83740123999999</v>
      </c>
      <c r="O235" s="36">
        <f>SUMIFS(СВЦЭМ!$F$39:$F$782,СВЦЭМ!$A$39:$A$782,$A235,СВЦЭМ!$B$39:$B$782,O$226)+'СЕТ СН'!$F$15</f>
        <v>173.88838478</v>
      </c>
      <c r="P235" s="36">
        <f>SUMIFS(СВЦЭМ!$F$39:$F$782,СВЦЭМ!$A$39:$A$782,$A235,СВЦЭМ!$B$39:$B$782,P$226)+'СЕТ СН'!$F$15</f>
        <v>172.71512715</v>
      </c>
      <c r="Q235" s="36">
        <f>SUMIFS(СВЦЭМ!$F$39:$F$782,СВЦЭМ!$A$39:$A$782,$A235,СВЦЭМ!$B$39:$B$782,Q$226)+'СЕТ СН'!$F$15</f>
        <v>176.25654850000001</v>
      </c>
      <c r="R235" s="36">
        <f>SUMIFS(СВЦЭМ!$F$39:$F$782,СВЦЭМ!$A$39:$A$782,$A235,СВЦЭМ!$B$39:$B$782,R$226)+'СЕТ СН'!$F$15</f>
        <v>175.70526734000001</v>
      </c>
      <c r="S235" s="36">
        <f>SUMIFS(СВЦЭМ!$F$39:$F$782,СВЦЭМ!$A$39:$A$782,$A235,СВЦЭМ!$B$39:$B$782,S$226)+'СЕТ СН'!$F$15</f>
        <v>173.97375603</v>
      </c>
      <c r="T235" s="36">
        <f>SUMIFS(СВЦЭМ!$F$39:$F$782,СВЦЭМ!$A$39:$A$782,$A235,СВЦЭМ!$B$39:$B$782,T$226)+'СЕТ СН'!$F$15</f>
        <v>173.77706405999999</v>
      </c>
      <c r="U235" s="36">
        <f>SUMIFS(СВЦЭМ!$F$39:$F$782,СВЦЭМ!$A$39:$A$782,$A235,СВЦЭМ!$B$39:$B$782,U$226)+'СЕТ СН'!$F$15</f>
        <v>174.00436586999999</v>
      </c>
      <c r="V235" s="36">
        <f>SUMIFS(СВЦЭМ!$F$39:$F$782,СВЦЭМ!$A$39:$A$782,$A235,СВЦЭМ!$B$39:$B$782,V$226)+'СЕТ СН'!$F$15</f>
        <v>175.35384263</v>
      </c>
      <c r="W235" s="36">
        <f>SUMIFS(СВЦЭМ!$F$39:$F$782,СВЦЭМ!$A$39:$A$782,$A235,СВЦЭМ!$B$39:$B$782,W$226)+'СЕТ СН'!$F$15</f>
        <v>177.42139137000001</v>
      </c>
      <c r="X235" s="36">
        <f>SUMIFS(СВЦЭМ!$F$39:$F$782,СВЦЭМ!$A$39:$A$782,$A235,СВЦЭМ!$B$39:$B$782,X$226)+'СЕТ СН'!$F$15</f>
        <v>185.34710808</v>
      </c>
      <c r="Y235" s="36">
        <f>SUMIFS(СВЦЭМ!$F$39:$F$782,СВЦЭМ!$A$39:$A$782,$A235,СВЦЭМ!$B$39:$B$782,Y$226)+'СЕТ СН'!$F$15</f>
        <v>191.25420556</v>
      </c>
    </row>
    <row r="236" spans="1:27" ht="15.75" x14ac:dyDescent="0.2">
      <c r="A236" s="35">
        <f t="shared" si="6"/>
        <v>45575</v>
      </c>
      <c r="B236" s="36">
        <f>SUMIFS(СВЦЭМ!$F$39:$F$782,СВЦЭМ!$A$39:$A$782,$A236,СВЦЭМ!$B$39:$B$782,B$226)+'СЕТ СН'!$F$15</f>
        <v>188.91701971000001</v>
      </c>
      <c r="C236" s="36">
        <f>SUMIFS(СВЦЭМ!$F$39:$F$782,СВЦЭМ!$A$39:$A$782,$A236,СВЦЭМ!$B$39:$B$782,C$226)+'СЕТ СН'!$F$15</f>
        <v>193.02725651</v>
      </c>
      <c r="D236" s="36">
        <f>SUMIFS(СВЦЭМ!$F$39:$F$782,СВЦЭМ!$A$39:$A$782,$A236,СВЦЭМ!$B$39:$B$782,D$226)+'СЕТ СН'!$F$15</f>
        <v>191.39713223999999</v>
      </c>
      <c r="E236" s="36">
        <f>SUMIFS(СВЦЭМ!$F$39:$F$782,СВЦЭМ!$A$39:$A$782,$A236,СВЦЭМ!$B$39:$B$782,E$226)+'СЕТ СН'!$F$15</f>
        <v>191.92228999</v>
      </c>
      <c r="F236" s="36">
        <f>SUMIFS(СВЦЭМ!$F$39:$F$782,СВЦЭМ!$A$39:$A$782,$A236,СВЦЭМ!$B$39:$B$782,F$226)+'СЕТ СН'!$F$15</f>
        <v>192.66151201</v>
      </c>
      <c r="G236" s="36">
        <f>SUMIFS(СВЦЭМ!$F$39:$F$782,СВЦЭМ!$A$39:$A$782,$A236,СВЦЭМ!$B$39:$B$782,G$226)+'СЕТ СН'!$F$15</f>
        <v>189.49350855</v>
      </c>
      <c r="H236" s="36">
        <f>SUMIFS(СВЦЭМ!$F$39:$F$782,СВЦЭМ!$A$39:$A$782,$A236,СВЦЭМ!$B$39:$B$782,H$226)+'СЕТ СН'!$F$15</f>
        <v>178.97256816999999</v>
      </c>
      <c r="I236" s="36">
        <f>SUMIFS(СВЦЭМ!$F$39:$F$782,СВЦЭМ!$A$39:$A$782,$A236,СВЦЭМ!$B$39:$B$782,I$226)+'СЕТ СН'!$F$15</f>
        <v>169.29601577</v>
      </c>
      <c r="J236" s="36">
        <f>SUMIFS(СВЦЭМ!$F$39:$F$782,СВЦЭМ!$A$39:$A$782,$A236,СВЦЭМ!$B$39:$B$782,J$226)+'СЕТ СН'!$F$15</f>
        <v>164.99306659999999</v>
      </c>
      <c r="K236" s="36">
        <f>SUMIFS(СВЦЭМ!$F$39:$F$782,СВЦЭМ!$A$39:$A$782,$A236,СВЦЭМ!$B$39:$B$782,K$226)+'СЕТ СН'!$F$15</f>
        <v>163.99453496000001</v>
      </c>
      <c r="L236" s="36">
        <f>SUMIFS(СВЦЭМ!$F$39:$F$782,СВЦЭМ!$A$39:$A$782,$A236,СВЦЭМ!$B$39:$B$782,L$226)+'СЕТ СН'!$F$15</f>
        <v>163.43285136</v>
      </c>
      <c r="M236" s="36">
        <f>SUMIFS(СВЦЭМ!$F$39:$F$782,СВЦЭМ!$A$39:$A$782,$A236,СВЦЭМ!$B$39:$B$782,M$226)+'СЕТ СН'!$F$15</f>
        <v>166.24554477000001</v>
      </c>
      <c r="N236" s="36">
        <f>SUMIFS(СВЦЭМ!$F$39:$F$782,СВЦЭМ!$A$39:$A$782,$A236,СВЦЭМ!$B$39:$B$782,N$226)+'СЕТ СН'!$F$15</f>
        <v>166.19677734000001</v>
      </c>
      <c r="O236" s="36">
        <f>SUMIFS(СВЦЭМ!$F$39:$F$782,СВЦЭМ!$A$39:$A$782,$A236,СВЦЭМ!$B$39:$B$782,O$226)+'СЕТ СН'!$F$15</f>
        <v>167.03943820999999</v>
      </c>
      <c r="P236" s="36">
        <f>SUMIFS(СВЦЭМ!$F$39:$F$782,СВЦЭМ!$A$39:$A$782,$A236,СВЦЭМ!$B$39:$B$782,P$226)+'СЕТ СН'!$F$15</f>
        <v>168.52323604</v>
      </c>
      <c r="Q236" s="36">
        <f>SUMIFS(СВЦЭМ!$F$39:$F$782,СВЦЭМ!$A$39:$A$782,$A236,СВЦЭМ!$B$39:$B$782,Q$226)+'СЕТ СН'!$F$15</f>
        <v>171.00136853000001</v>
      </c>
      <c r="R236" s="36">
        <f>SUMIFS(СВЦЭМ!$F$39:$F$782,СВЦЭМ!$A$39:$A$782,$A236,СВЦЭМ!$B$39:$B$782,R$226)+'СЕТ СН'!$F$15</f>
        <v>170.70496894999999</v>
      </c>
      <c r="S236" s="36">
        <f>SUMIFS(СВЦЭМ!$F$39:$F$782,СВЦЭМ!$A$39:$A$782,$A236,СВЦЭМ!$B$39:$B$782,S$226)+'СЕТ СН'!$F$15</f>
        <v>169.97292232000001</v>
      </c>
      <c r="T236" s="36">
        <f>SUMIFS(СВЦЭМ!$F$39:$F$782,СВЦЭМ!$A$39:$A$782,$A236,СВЦЭМ!$B$39:$B$782,T$226)+'СЕТ СН'!$F$15</f>
        <v>163.20437823</v>
      </c>
      <c r="U236" s="36">
        <f>SUMIFS(СВЦЭМ!$F$39:$F$782,СВЦЭМ!$A$39:$A$782,$A236,СВЦЭМ!$B$39:$B$782,U$226)+'СЕТ СН'!$F$15</f>
        <v>155.94229121000001</v>
      </c>
      <c r="V236" s="36">
        <f>SUMIFS(СВЦЭМ!$F$39:$F$782,СВЦЭМ!$A$39:$A$782,$A236,СВЦЭМ!$B$39:$B$782,V$226)+'СЕТ СН'!$F$15</f>
        <v>155.95041212999999</v>
      </c>
      <c r="W236" s="36">
        <f>SUMIFS(СВЦЭМ!$F$39:$F$782,СВЦЭМ!$A$39:$A$782,$A236,СВЦЭМ!$B$39:$B$782,W$226)+'СЕТ СН'!$F$15</f>
        <v>157.66208001999999</v>
      </c>
      <c r="X236" s="36">
        <f>SUMIFS(СВЦЭМ!$F$39:$F$782,СВЦЭМ!$A$39:$A$782,$A236,СВЦЭМ!$B$39:$B$782,X$226)+'СЕТ СН'!$F$15</f>
        <v>164.36140915999999</v>
      </c>
      <c r="Y236" s="36">
        <f>SUMIFS(СВЦЭМ!$F$39:$F$782,СВЦЭМ!$A$39:$A$782,$A236,СВЦЭМ!$B$39:$B$782,Y$226)+'СЕТ СН'!$F$15</f>
        <v>171.94124746</v>
      </c>
    </row>
    <row r="237" spans="1:27" ht="15.75" x14ac:dyDescent="0.2">
      <c r="A237" s="35">
        <f t="shared" si="6"/>
        <v>45576</v>
      </c>
      <c r="B237" s="36">
        <f>SUMIFS(СВЦЭМ!$F$39:$F$782,СВЦЭМ!$A$39:$A$782,$A237,СВЦЭМ!$B$39:$B$782,B$226)+'СЕТ СН'!$F$15</f>
        <v>187.71456542000001</v>
      </c>
      <c r="C237" s="36">
        <f>SUMIFS(СВЦЭМ!$F$39:$F$782,СВЦЭМ!$A$39:$A$782,$A237,СВЦЭМ!$B$39:$B$782,C$226)+'СЕТ СН'!$F$15</f>
        <v>193.20772896</v>
      </c>
      <c r="D237" s="36">
        <f>SUMIFS(СВЦЭМ!$F$39:$F$782,СВЦЭМ!$A$39:$A$782,$A237,СВЦЭМ!$B$39:$B$782,D$226)+'СЕТ СН'!$F$15</f>
        <v>194.22564944000001</v>
      </c>
      <c r="E237" s="36">
        <f>SUMIFS(СВЦЭМ!$F$39:$F$782,СВЦЭМ!$A$39:$A$782,$A237,СВЦЭМ!$B$39:$B$782,E$226)+'СЕТ СН'!$F$15</f>
        <v>194.90944099999999</v>
      </c>
      <c r="F237" s="36">
        <f>SUMIFS(СВЦЭМ!$F$39:$F$782,СВЦЭМ!$A$39:$A$782,$A237,СВЦЭМ!$B$39:$B$782,F$226)+'СЕТ СН'!$F$15</f>
        <v>197.16773506000001</v>
      </c>
      <c r="G237" s="36">
        <f>SUMIFS(СВЦЭМ!$F$39:$F$782,СВЦЭМ!$A$39:$A$782,$A237,СВЦЭМ!$B$39:$B$782,G$226)+'СЕТ СН'!$F$15</f>
        <v>195.70844506</v>
      </c>
      <c r="H237" s="36">
        <f>SUMIFS(СВЦЭМ!$F$39:$F$782,СВЦЭМ!$A$39:$A$782,$A237,СВЦЭМ!$B$39:$B$782,H$226)+'СЕТ СН'!$F$15</f>
        <v>184.17560592999999</v>
      </c>
      <c r="I237" s="36">
        <f>SUMIFS(СВЦЭМ!$F$39:$F$782,СВЦЭМ!$A$39:$A$782,$A237,СВЦЭМ!$B$39:$B$782,I$226)+'СЕТ СН'!$F$15</f>
        <v>177.00538650999999</v>
      </c>
      <c r="J237" s="36">
        <f>SUMIFS(СВЦЭМ!$F$39:$F$782,СВЦЭМ!$A$39:$A$782,$A237,СВЦЭМ!$B$39:$B$782,J$226)+'СЕТ СН'!$F$15</f>
        <v>171.17672335</v>
      </c>
      <c r="K237" s="36">
        <f>SUMIFS(СВЦЭМ!$F$39:$F$782,СВЦЭМ!$A$39:$A$782,$A237,СВЦЭМ!$B$39:$B$782,K$226)+'СЕТ СН'!$F$15</f>
        <v>171.03282048</v>
      </c>
      <c r="L237" s="36">
        <f>SUMIFS(СВЦЭМ!$F$39:$F$782,СВЦЭМ!$A$39:$A$782,$A237,СВЦЭМ!$B$39:$B$782,L$226)+'СЕТ СН'!$F$15</f>
        <v>170.72826597</v>
      </c>
      <c r="M237" s="36">
        <f>SUMIFS(СВЦЭМ!$F$39:$F$782,СВЦЭМ!$A$39:$A$782,$A237,СВЦЭМ!$B$39:$B$782,M$226)+'СЕТ СН'!$F$15</f>
        <v>169.16445124000001</v>
      </c>
      <c r="N237" s="36">
        <f>SUMIFS(СВЦЭМ!$F$39:$F$782,СВЦЭМ!$A$39:$A$782,$A237,СВЦЭМ!$B$39:$B$782,N$226)+'СЕТ СН'!$F$15</f>
        <v>173.96010557</v>
      </c>
      <c r="O237" s="36">
        <f>SUMIFS(СВЦЭМ!$F$39:$F$782,СВЦЭМ!$A$39:$A$782,$A237,СВЦЭМ!$B$39:$B$782,O$226)+'СЕТ СН'!$F$15</f>
        <v>173.58855252999999</v>
      </c>
      <c r="P237" s="36">
        <f>SUMIFS(СВЦЭМ!$F$39:$F$782,СВЦЭМ!$A$39:$A$782,$A237,СВЦЭМ!$B$39:$B$782,P$226)+'СЕТ СН'!$F$15</f>
        <v>174.00446916999999</v>
      </c>
      <c r="Q237" s="36">
        <f>SUMIFS(СВЦЭМ!$F$39:$F$782,СВЦЭМ!$A$39:$A$782,$A237,СВЦЭМ!$B$39:$B$782,Q$226)+'СЕТ СН'!$F$15</f>
        <v>174.52616799</v>
      </c>
      <c r="R237" s="36">
        <f>SUMIFS(СВЦЭМ!$F$39:$F$782,СВЦЭМ!$A$39:$A$782,$A237,СВЦЭМ!$B$39:$B$782,R$226)+'СЕТ СН'!$F$15</f>
        <v>174.44692584000001</v>
      </c>
      <c r="S237" s="36">
        <f>SUMIFS(СВЦЭМ!$F$39:$F$782,СВЦЭМ!$A$39:$A$782,$A237,СВЦЭМ!$B$39:$B$782,S$226)+'СЕТ СН'!$F$15</f>
        <v>173.23714966</v>
      </c>
      <c r="T237" s="36">
        <f>SUMIFS(СВЦЭМ!$F$39:$F$782,СВЦЭМ!$A$39:$A$782,$A237,СВЦЭМ!$B$39:$B$782,T$226)+'СЕТ СН'!$F$15</f>
        <v>168.12884768999999</v>
      </c>
      <c r="U237" s="36">
        <f>SUMIFS(СВЦЭМ!$F$39:$F$782,СВЦЭМ!$A$39:$A$782,$A237,СВЦЭМ!$B$39:$B$782,U$226)+'СЕТ СН'!$F$15</f>
        <v>163.21665813999999</v>
      </c>
      <c r="V237" s="36">
        <f>SUMIFS(СВЦЭМ!$F$39:$F$782,СВЦЭМ!$A$39:$A$782,$A237,СВЦЭМ!$B$39:$B$782,V$226)+'СЕТ СН'!$F$15</f>
        <v>164.59039447999999</v>
      </c>
      <c r="W237" s="36">
        <f>SUMIFS(СВЦЭМ!$F$39:$F$782,СВЦЭМ!$A$39:$A$782,$A237,СВЦЭМ!$B$39:$B$782,W$226)+'СЕТ СН'!$F$15</f>
        <v>166.58257035</v>
      </c>
      <c r="X237" s="36">
        <f>SUMIFS(СВЦЭМ!$F$39:$F$782,СВЦЭМ!$A$39:$A$782,$A237,СВЦЭМ!$B$39:$B$782,X$226)+'СЕТ СН'!$F$15</f>
        <v>174.33873899</v>
      </c>
      <c r="Y237" s="36">
        <f>SUMIFS(СВЦЭМ!$F$39:$F$782,СВЦЭМ!$A$39:$A$782,$A237,СВЦЭМ!$B$39:$B$782,Y$226)+'СЕТ СН'!$F$15</f>
        <v>181.21214997999999</v>
      </c>
    </row>
    <row r="238" spans="1:27" ht="15.75" x14ac:dyDescent="0.2">
      <c r="A238" s="35">
        <f t="shared" si="6"/>
        <v>45577</v>
      </c>
      <c r="B238" s="36">
        <f>SUMIFS(СВЦЭМ!$F$39:$F$782,СВЦЭМ!$A$39:$A$782,$A238,СВЦЭМ!$B$39:$B$782,B$226)+'СЕТ СН'!$F$15</f>
        <v>182.75688837999999</v>
      </c>
      <c r="C238" s="36">
        <f>SUMIFS(СВЦЭМ!$F$39:$F$782,СВЦЭМ!$A$39:$A$782,$A238,СВЦЭМ!$B$39:$B$782,C$226)+'СЕТ СН'!$F$15</f>
        <v>189.9017825</v>
      </c>
      <c r="D238" s="36">
        <f>SUMIFS(СВЦЭМ!$F$39:$F$782,СВЦЭМ!$A$39:$A$782,$A238,СВЦЭМ!$B$39:$B$782,D$226)+'СЕТ СН'!$F$15</f>
        <v>196.03518166000001</v>
      </c>
      <c r="E238" s="36">
        <f>SUMIFS(СВЦЭМ!$F$39:$F$782,СВЦЭМ!$A$39:$A$782,$A238,СВЦЭМ!$B$39:$B$782,E$226)+'СЕТ СН'!$F$15</f>
        <v>195.22697635</v>
      </c>
      <c r="F238" s="36">
        <f>SUMIFS(СВЦЭМ!$F$39:$F$782,СВЦЭМ!$A$39:$A$782,$A238,СВЦЭМ!$B$39:$B$782,F$226)+'СЕТ СН'!$F$15</f>
        <v>194.56954066</v>
      </c>
      <c r="G238" s="36">
        <f>SUMIFS(СВЦЭМ!$F$39:$F$782,СВЦЭМ!$A$39:$A$782,$A238,СВЦЭМ!$B$39:$B$782,G$226)+'СЕТ СН'!$F$15</f>
        <v>195.2787969</v>
      </c>
      <c r="H238" s="36">
        <f>SUMIFS(СВЦЭМ!$F$39:$F$782,СВЦЭМ!$A$39:$A$782,$A238,СВЦЭМ!$B$39:$B$782,H$226)+'СЕТ СН'!$F$15</f>
        <v>192.62778388999999</v>
      </c>
      <c r="I238" s="36">
        <f>SUMIFS(СВЦЭМ!$F$39:$F$782,СВЦЭМ!$A$39:$A$782,$A238,СВЦЭМ!$B$39:$B$782,I$226)+'СЕТ СН'!$F$15</f>
        <v>186.87715861999999</v>
      </c>
      <c r="J238" s="36">
        <f>SUMIFS(СВЦЭМ!$F$39:$F$782,СВЦЭМ!$A$39:$A$782,$A238,СВЦЭМ!$B$39:$B$782,J$226)+'СЕТ СН'!$F$15</f>
        <v>176.22334577000001</v>
      </c>
      <c r="K238" s="36">
        <f>SUMIFS(СВЦЭМ!$F$39:$F$782,СВЦЭМ!$A$39:$A$782,$A238,СВЦЭМ!$B$39:$B$782,K$226)+'СЕТ СН'!$F$15</f>
        <v>169.55247521999999</v>
      </c>
      <c r="L238" s="36">
        <f>SUMIFS(СВЦЭМ!$F$39:$F$782,СВЦЭМ!$A$39:$A$782,$A238,СВЦЭМ!$B$39:$B$782,L$226)+'СЕТ СН'!$F$15</f>
        <v>166.06355052000001</v>
      </c>
      <c r="M238" s="36">
        <f>SUMIFS(СВЦЭМ!$F$39:$F$782,СВЦЭМ!$A$39:$A$782,$A238,СВЦЭМ!$B$39:$B$782,M$226)+'СЕТ СН'!$F$15</f>
        <v>164.71884568999999</v>
      </c>
      <c r="N238" s="36">
        <f>SUMIFS(СВЦЭМ!$F$39:$F$782,СВЦЭМ!$A$39:$A$782,$A238,СВЦЭМ!$B$39:$B$782,N$226)+'СЕТ СН'!$F$15</f>
        <v>166.03427357999999</v>
      </c>
      <c r="O238" s="36">
        <f>SUMIFS(СВЦЭМ!$F$39:$F$782,СВЦЭМ!$A$39:$A$782,$A238,СВЦЭМ!$B$39:$B$782,O$226)+'СЕТ СН'!$F$15</f>
        <v>166.65594447999999</v>
      </c>
      <c r="P238" s="36">
        <f>SUMIFS(СВЦЭМ!$F$39:$F$782,СВЦЭМ!$A$39:$A$782,$A238,СВЦЭМ!$B$39:$B$782,P$226)+'СЕТ СН'!$F$15</f>
        <v>168.19905618000001</v>
      </c>
      <c r="Q238" s="36">
        <f>SUMIFS(СВЦЭМ!$F$39:$F$782,СВЦЭМ!$A$39:$A$782,$A238,СВЦЭМ!$B$39:$B$782,Q$226)+'СЕТ СН'!$F$15</f>
        <v>168.55612038999999</v>
      </c>
      <c r="R238" s="36">
        <f>SUMIFS(СВЦЭМ!$F$39:$F$782,СВЦЭМ!$A$39:$A$782,$A238,СВЦЭМ!$B$39:$B$782,R$226)+'СЕТ СН'!$F$15</f>
        <v>169.38668018999999</v>
      </c>
      <c r="S238" s="36">
        <f>SUMIFS(СВЦЭМ!$F$39:$F$782,СВЦЭМ!$A$39:$A$782,$A238,СВЦЭМ!$B$39:$B$782,S$226)+'СЕТ СН'!$F$15</f>
        <v>168.86026287999999</v>
      </c>
      <c r="T238" s="36">
        <f>SUMIFS(СВЦЭМ!$F$39:$F$782,СВЦЭМ!$A$39:$A$782,$A238,СВЦЭМ!$B$39:$B$782,T$226)+'СЕТ СН'!$F$15</f>
        <v>164.28734829000001</v>
      </c>
      <c r="U238" s="36">
        <f>SUMIFS(СВЦЭМ!$F$39:$F$782,СВЦЭМ!$A$39:$A$782,$A238,СВЦЭМ!$B$39:$B$782,U$226)+'СЕТ СН'!$F$15</f>
        <v>159.01642054999999</v>
      </c>
      <c r="V238" s="36">
        <f>SUMIFS(СВЦЭМ!$F$39:$F$782,СВЦЭМ!$A$39:$A$782,$A238,СВЦЭМ!$B$39:$B$782,V$226)+'СЕТ СН'!$F$15</f>
        <v>160.2389268</v>
      </c>
      <c r="W238" s="36">
        <f>SUMIFS(СВЦЭМ!$F$39:$F$782,СВЦЭМ!$A$39:$A$782,$A238,СВЦЭМ!$B$39:$B$782,W$226)+'СЕТ СН'!$F$15</f>
        <v>162.0748791</v>
      </c>
      <c r="X238" s="36">
        <f>SUMIFS(СВЦЭМ!$F$39:$F$782,СВЦЭМ!$A$39:$A$782,$A238,СВЦЭМ!$B$39:$B$782,X$226)+'СЕТ СН'!$F$15</f>
        <v>168.04391942000001</v>
      </c>
      <c r="Y238" s="36">
        <f>SUMIFS(СВЦЭМ!$F$39:$F$782,СВЦЭМ!$A$39:$A$782,$A238,СВЦЭМ!$B$39:$B$782,Y$226)+'СЕТ СН'!$F$15</f>
        <v>177.24568120999999</v>
      </c>
    </row>
    <row r="239" spans="1:27" ht="15.75" x14ac:dyDescent="0.2">
      <c r="A239" s="35">
        <f t="shared" si="6"/>
        <v>45578</v>
      </c>
      <c r="B239" s="36">
        <f>SUMIFS(СВЦЭМ!$F$39:$F$782,СВЦЭМ!$A$39:$A$782,$A239,СВЦЭМ!$B$39:$B$782,B$226)+'СЕТ СН'!$F$15</f>
        <v>179.58673256</v>
      </c>
      <c r="C239" s="36">
        <f>SUMIFS(СВЦЭМ!$F$39:$F$782,СВЦЭМ!$A$39:$A$782,$A239,СВЦЭМ!$B$39:$B$782,C$226)+'СЕТ СН'!$F$15</f>
        <v>184.49965352000001</v>
      </c>
      <c r="D239" s="36">
        <f>SUMIFS(СВЦЭМ!$F$39:$F$782,СВЦЭМ!$A$39:$A$782,$A239,СВЦЭМ!$B$39:$B$782,D$226)+'СЕТ СН'!$F$15</f>
        <v>190.43816397000001</v>
      </c>
      <c r="E239" s="36">
        <f>SUMIFS(СВЦЭМ!$F$39:$F$782,СВЦЭМ!$A$39:$A$782,$A239,СВЦЭМ!$B$39:$B$782,E$226)+'СЕТ СН'!$F$15</f>
        <v>195.60680255</v>
      </c>
      <c r="F239" s="36">
        <f>SUMIFS(СВЦЭМ!$F$39:$F$782,СВЦЭМ!$A$39:$A$782,$A239,СВЦЭМ!$B$39:$B$782,F$226)+'СЕТ СН'!$F$15</f>
        <v>195.73870359</v>
      </c>
      <c r="G239" s="36">
        <f>SUMIFS(СВЦЭМ!$F$39:$F$782,СВЦЭМ!$A$39:$A$782,$A239,СВЦЭМ!$B$39:$B$782,G$226)+'СЕТ СН'!$F$15</f>
        <v>194.63118954999999</v>
      </c>
      <c r="H239" s="36">
        <f>SUMIFS(СВЦЭМ!$F$39:$F$782,СВЦЭМ!$A$39:$A$782,$A239,СВЦЭМ!$B$39:$B$782,H$226)+'СЕТ СН'!$F$15</f>
        <v>190.63567724999999</v>
      </c>
      <c r="I239" s="36">
        <f>SUMIFS(СВЦЭМ!$F$39:$F$782,СВЦЭМ!$A$39:$A$782,$A239,СВЦЭМ!$B$39:$B$782,I$226)+'СЕТ СН'!$F$15</f>
        <v>184.23529486000001</v>
      </c>
      <c r="J239" s="36">
        <f>SUMIFS(СВЦЭМ!$F$39:$F$782,СВЦЭМ!$A$39:$A$782,$A239,СВЦЭМ!$B$39:$B$782,J$226)+'СЕТ СН'!$F$15</f>
        <v>175.76786380999999</v>
      </c>
      <c r="K239" s="36">
        <f>SUMIFS(СВЦЭМ!$F$39:$F$782,СВЦЭМ!$A$39:$A$782,$A239,СВЦЭМ!$B$39:$B$782,K$226)+'СЕТ СН'!$F$15</f>
        <v>168.20706036000001</v>
      </c>
      <c r="L239" s="36">
        <f>SUMIFS(СВЦЭМ!$F$39:$F$782,СВЦЭМ!$A$39:$A$782,$A239,СВЦЭМ!$B$39:$B$782,L$226)+'СЕТ СН'!$F$15</f>
        <v>162.05703037000001</v>
      </c>
      <c r="M239" s="36">
        <f>SUMIFS(СВЦЭМ!$F$39:$F$782,СВЦЭМ!$A$39:$A$782,$A239,СВЦЭМ!$B$39:$B$782,M$226)+'СЕТ СН'!$F$15</f>
        <v>163.01100536999999</v>
      </c>
      <c r="N239" s="36">
        <f>SUMIFS(СВЦЭМ!$F$39:$F$782,СВЦЭМ!$A$39:$A$782,$A239,СВЦЭМ!$B$39:$B$782,N$226)+'СЕТ СН'!$F$15</f>
        <v>165.86558542</v>
      </c>
      <c r="O239" s="36">
        <f>SUMIFS(СВЦЭМ!$F$39:$F$782,СВЦЭМ!$A$39:$A$782,$A239,СВЦЭМ!$B$39:$B$782,O$226)+'СЕТ СН'!$F$15</f>
        <v>168.29509791999999</v>
      </c>
      <c r="P239" s="36">
        <f>SUMIFS(СВЦЭМ!$F$39:$F$782,СВЦЭМ!$A$39:$A$782,$A239,СВЦЭМ!$B$39:$B$782,P$226)+'СЕТ СН'!$F$15</f>
        <v>169.38588566000001</v>
      </c>
      <c r="Q239" s="36">
        <f>SUMIFS(СВЦЭМ!$F$39:$F$782,СВЦЭМ!$A$39:$A$782,$A239,СВЦЭМ!$B$39:$B$782,Q$226)+'СЕТ СН'!$F$15</f>
        <v>170.57916526</v>
      </c>
      <c r="R239" s="36">
        <f>SUMIFS(СВЦЭМ!$F$39:$F$782,СВЦЭМ!$A$39:$A$782,$A239,СВЦЭМ!$B$39:$B$782,R$226)+'СЕТ СН'!$F$15</f>
        <v>170.38275741000001</v>
      </c>
      <c r="S239" s="36">
        <f>SUMIFS(СВЦЭМ!$F$39:$F$782,СВЦЭМ!$A$39:$A$782,$A239,СВЦЭМ!$B$39:$B$782,S$226)+'СЕТ СН'!$F$15</f>
        <v>167.27584266</v>
      </c>
      <c r="T239" s="36">
        <f>SUMIFS(СВЦЭМ!$F$39:$F$782,СВЦЭМ!$A$39:$A$782,$A239,СВЦЭМ!$B$39:$B$782,T$226)+'СЕТ СН'!$F$15</f>
        <v>160.38069203000001</v>
      </c>
      <c r="U239" s="36">
        <f>SUMIFS(СВЦЭМ!$F$39:$F$782,СВЦЭМ!$A$39:$A$782,$A239,СВЦЭМ!$B$39:$B$782,U$226)+'СЕТ СН'!$F$15</f>
        <v>154.8875117</v>
      </c>
      <c r="V239" s="36">
        <f>SUMIFS(СВЦЭМ!$F$39:$F$782,СВЦЭМ!$A$39:$A$782,$A239,СВЦЭМ!$B$39:$B$782,V$226)+'СЕТ СН'!$F$15</f>
        <v>154.94006199</v>
      </c>
      <c r="W239" s="36">
        <f>SUMIFS(СВЦЭМ!$F$39:$F$782,СВЦЭМ!$A$39:$A$782,$A239,СВЦЭМ!$B$39:$B$782,W$226)+'СЕТ СН'!$F$15</f>
        <v>157.35127481999999</v>
      </c>
      <c r="X239" s="36">
        <f>SUMIFS(СВЦЭМ!$F$39:$F$782,СВЦЭМ!$A$39:$A$782,$A239,СВЦЭМ!$B$39:$B$782,X$226)+'СЕТ СН'!$F$15</f>
        <v>165.15526545</v>
      </c>
      <c r="Y239" s="36">
        <f>SUMIFS(СВЦЭМ!$F$39:$F$782,СВЦЭМ!$A$39:$A$782,$A239,СВЦЭМ!$B$39:$B$782,Y$226)+'СЕТ СН'!$F$15</f>
        <v>174.73981767999999</v>
      </c>
    </row>
    <row r="240" spans="1:27" ht="15.75" x14ac:dyDescent="0.2">
      <c r="A240" s="35">
        <f t="shared" si="6"/>
        <v>45579</v>
      </c>
      <c r="B240" s="36">
        <f>SUMIFS(СВЦЭМ!$F$39:$F$782,СВЦЭМ!$A$39:$A$782,$A240,СВЦЭМ!$B$39:$B$782,B$226)+'СЕТ СН'!$F$15</f>
        <v>192.90193368000001</v>
      </c>
      <c r="C240" s="36">
        <f>SUMIFS(СВЦЭМ!$F$39:$F$782,СВЦЭМ!$A$39:$A$782,$A240,СВЦЭМ!$B$39:$B$782,C$226)+'СЕТ СН'!$F$15</f>
        <v>200.52122548</v>
      </c>
      <c r="D240" s="36">
        <f>SUMIFS(СВЦЭМ!$F$39:$F$782,СВЦЭМ!$A$39:$A$782,$A240,СВЦЭМ!$B$39:$B$782,D$226)+'СЕТ СН'!$F$15</f>
        <v>201.74177971</v>
      </c>
      <c r="E240" s="36">
        <f>SUMIFS(СВЦЭМ!$F$39:$F$782,СВЦЭМ!$A$39:$A$782,$A240,СВЦЭМ!$B$39:$B$782,E$226)+'СЕТ СН'!$F$15</f>
        <v>202.10750686</v>
      </c>
      <c r="F240" s="36">
        <f>SUMIFS(СВЦЭМ!$F$39:$F$782,СВЦЭМ!$A$39:$A$782,$A240,СВЦЭМ!$B$39:$B$782,F$226)+'СЕТ СН'!$F$15</f>
        <v>201.17971442999999</v>
      </c>
      <c r="G240" s="36">
        <f>SUMIFS(СВЦЭМ!$F$39:$F$782,СВЦЭМ!$A$39:$A$782,$A240,СВЦЭМ!$B$39:$B$782,G$226)+'СЕТ СН'!$F$15</f>
        <v>202.94609149999999</v>
      </c>
      <c r="H240" s="36">
        <f>SUMIFS(СВЦЭМ!$F$39:$F$782,СВЦЭМ!$A$39:$A$782,$A240,СВЦЭМ!$B$39:$B$782,H$226)+'СЕТ СН'!$F$15</f>
        <v>193.14192675999999</v>
      </c>
      <c r="I240" s="36">
        <f>SUMIFS(СВЦЭМ!$F$39:$F$782,СВЦЭМ!$A$39:$A$782,$A240,СВЦЭМ!$B$39:$B$782,I$226)+'СЕТ СН'!$F$15</f>
        <v>185.58638457999999</v>
      </c>
      <c r="J240" s="36">
        <f>SUMIFS(СВЦЭМ!$F$39:$F$782,СВЦЭМ!$A$39:$A$782,$A240,СВЦЭМ!$B$39:$B$782,J$226)+'СЕТ СН'!$F$15</f>
        <v>179.76683700000001</v>
      </c>
      <c r="K240" s="36">
        <f>SUMIFS(СВЦЭМ!$F$39:$F$782,СВЦЭМ!$A$39:$A$782,$A240,СВЦЭМ!$B$39:$B$782,K$226)+'СЕТ СН'!$F$15</f>
        <v>179.82171213000001</v>
      </c>
      <c r="L240" s="36">
        <f>SUMIFS(СВЦЭМ!$F$39:$F$782,СВЦЭМ!$A$39:$A$782,$A240,СВЦЭМ!$B$39:$B$782,L$226)+'СЕТ СН'!$F$15</f>
        <v>181.85143396000001</v>
      </c>
      <c r="M240" s="36">
        <f>SUMIFS(СВЦЭМ!$F$39:$F$782,СВЦЭМ!$A$39:$A$782,$A240,СВЦЭМ!$B$39:$B$782,M$226)+'СЕТ СН'!$F$15</f>
        <v>186.13833148000001</v>
      </c>
      <c r="N240" s="36">
        <f>SUMIFS(СВЦЭМ!$F$39:$F$782,СВЦЭМ!$A$39:$A$782,$A240,СВЦЭМ!$B$39:$B$782,N$226)+'СЕТ СН'!$F$15</f>
        <v>186.43247432999999</v>
      </c>
      <c r="O240" s="36">
        <f>SUMIFS(СВЦЭМ!$F$39:$F$782,СВЦЭМ!$A$39:$A$782,$A240,СВЦЭМ!$B$39:$B$782,O$226)+'СЕТ СН'!$F$15</f>
        <v>184.14703337</v>
      </c>
      <c r="P240" s="36">
        <f>SUMIFS(СВЦЭМ!$F$39:$F$782,СВЦЭМ!$A$39:$A$782,$A240,СВЦЭМ!$B$39:$B$782,P$226)+'СЕТ СН'!$F$15</f>
        <v>184.68497022</v>
      </c>
      <c r="Q240" s="36">
        <f>SUMIFS(СВЦЭМ!$F$39:$F$782,СВЦЭМ!$A$39:$A$782,$A240,СВЦЭМ!$B$39:$B$782,Q$226)+'СЕТ СН'!$F$15</f>
        <v>186.89424806</v>
      </c>
      <c r="R240" s="36">
        <f>SUMIFS(СВЦЭМ!$F$39:$F$782,СВЦЭМ!$A$39:$A$782,$A240,СВЦЭМ!$B$39:$B$782,R$226)+'СЕТ СН'!$F$15</f>
        <v>185.95097948</v>
      </c>
      <c r="S240" s="36">
        <f>SUMIFS(СВЦЭМ!$F$39:$F$782,СВЦЭМ!$A$39:$A$782,$A240,СВЦЭМ!$B$39:$B$782,S$226)+'СЕТ СН'!$F$15</f>
        <v>183.79905564000001</v>
      </c>
      <c r="T240" s="36">
        <f>SUMIFS(СВЦЭМ!$F$39:$F$782,СВЦЭМ!$A$39:$A$782,$A240,СВЦЭМ!$B$39:$B$782,T$226)+'СЕТ СН'!$F$15</f>
        <v>176.73332483999999</v>
      </c>
      <c r="U240" s="36">
        <f>SUMIFS(СВЦЭМ!$F$39:$F$782,СВЦЭМ!$A$39:$A$782,$A240,СВЦЭМ!$B$39:$B$782,U$226)+'СЕТ СН'!$F$15</f>
        <v>172.23880116999999</v>
      </c>
      <c r="V240" s="36">
        <f>SUMIFS(СВЦЭМ!$F$39:$F$782,СВЦЭМ!$A$39:$A$782,$A240,СВЦЭМ!$B$39:$B$782,V$226)+'СЕТ СН'!$F$15</f>
        <v>175.64199769999999</v>
      </c>
      <c r="W240" s="36">
        <f>SUMIFS(СВЦЭМ!$F$39:$F$782,СВЦЭМ!$A$39:$A$782,$A240,СВЦЭМ!$B$39:$B$782,W$226)+'СЕТ СН'!$F$15</f>
        <v>179.76487635999999</v>
      </c>
      <c r="X240" s="36">
        <f>SUMIFS(СВЦЭМ!$F$39:$F$782,СВЦЭМ!$A$39:$A$782,$A240,СВЦЭМ!$B$39:$B$782,X$226)+'СЕТ СН'!$F$15</f>
        <v>186.64120721</v>
      </c>
      <c r="Y240" s="36">
        <f>SUMIFS(СВЦЭМ!$F$39:$F$782,СВЦЭМ!$A$39:$A$782,$A240,СВЦЭМ!$B$39:$B$782,Y$226)+'СЕТ СН'!$F$15</f>
        <v>193.98041462</v>
      </c>
    </row>
    <row r="241" spans="1:25" ht="15.75" x14ac:dyDescent="0.2">
      <c r="A241" s="35">
        <f t="shared" si="6"/>
        <v>45580</v>
      </c>
      <c r="B241" s="36">
        <f>SUMIFS(СВЦЭМ!$F$39:$F$782,СВЦЭМ!$A$39:$A$782,$A241,СВЦЭМ!$B$39:$B$782,B$226)+'СЕТ СН'!$F$15</f>
        <v>203.67400215999999</v>
      </c>
      <c r="C241" s="36">
        <f>SUMIFS(СВЦЭМ!$F$39:$F$782,СВЦЭМ!$A$39:$A$782,$A241,СВЦЭМ!$B$39:$B$782,C$226)+'СЕТ СН'!$F$15</f>
        <v>210.63932987999999</v>
      </c>
      <c r="D241" s="36">
        <f>SUMIFS(СВЦЭМ!$F$39:$F$782,СВЦЭМ!$A$39:$A$782,$A241,СВЦЭМ!$B$39:$B$782,D$226)+'СЕТ СН'!$F$15</f>
        <v>212.29073260000001</v>
      </c>
      <c r="E241" s="36">
        <f>SUMIFS(СВЦЭМ!$F$39:$F$782,СВЦЭМ!$A$39:$A$782,$A241,СВЦЭМ!$B$39:$B$782,E$226)+'СЕТ СН'!$F$15</f>
        <v>203.91110191000001</v>
      </c>
      <c r="F241" s="36">
        <f>SUMIFS(СВЦЭМ!$F$39:$F$782,СВЦЭМ!$A$39:$A$782,$A241,СВЦЭМ!$B$39:$B$782,F$226)+'СЕТ СН'!$F$15</f>
        <v>214.83326416</v>
      </c>
      <c r="G241" s="36">
        <f>SUMIFS(СВЦЭМ!$F$39:$F$782,СВЦЭМ!$A$39:$A$782,$A241,СВЦЭМ!$B$39:$B$782,G$226)+'СЕТ СН'!$F$15</f>
        <v>206.28828404000001</v>
      </c>
      <c r="H241" s="36">
        <f>SUMIFS(СВЦЭМ!$F$39:$F$782,СВЦЭМ!$A$39:$A$782,$A241,СВЦЭМ!$B$39:$B$782,H$226)+'СЕТ СН'!$F$15</f>
        <v>199.01516939000001</v>
      </c>
      <c r="I241" s="36">
        <f>SUMIFS(СВЦЭМ!$F$39:$F$782,СВЦЭМ!$A$39:$A$782,$A241,СВЦЭМ!$B$39:$B$782,I$226)+'СЕТ СН'!$F$15</f>
        <v>188.51701947999999</v>
      </c>
      <c r="J241" s="36">
        <f>SUMIFS(СВЦЭМ!$F$39:$F$782,СВЦЭМ!$A$39:$A$782,$A241,СВЦЭМ!$B$39:$B$782,J$226)+'СЕТ СН'!$F$15</f>
        <v>183.58145539</v>
      </c>
      <c r="K241" s="36">
        <f>SUMIFS(СВЦЭМ!$F$39:$F$782,СВЦЭМ!$A$39:$A$782,$A241,СВЦЭМ!$B$39:$B$782,K$226)+'СЕТ СН'!$F$15</f>
        <v>181.54544075000001</v>
      </c>
      <c r="L241" s="36">
        <f>SUMIFS(СВЦЭМ!$F$39:$F$782,СВЦЭМ!$A$39:$A$782,$A241,СВЦЭМ!$B$39:$B$782,L$226)+'СЕТ СН'!$F$15</f>
        <v>182.39386060000001</v>
      </c>
      <c r="M241" s="36">
        <f>SUMIFS(СВЦЭМ!$F$39:$F$782,СВЦЭМ!$A$39:$A$782,$A241,СВЦЭМ!$B$39:$B$782,M$226)+'СЕТ СН'!$F$15</f>
        <v>182.13632809999999</v>
      </c>
      <c r="N241" s="36">
        <f>SUMIFS(СВЦЭМ!$F$39:$F$782,СВЦЭМ!$A$39:$A$782,$A241,СВЦЭМ!$B$39:$B$782,N$226)+'СЕТ СН'!$F$15</f>
        <v>182.74142975000001</v>
      </c>
      <c r="O241" s="36">
        <f>SUMIFS(СВЦЭМ!$F$39:$F$782,СВЦЭМ!$A$39:$A$782,$A241,СВЦЭМ!$B$39:$B$782,O$226)+'СЕТ СН'!$F$15</f>
        <v>177.65341135</v>
      </c>
      <c r="P241" s="36">
        <f>SUMIFS(СВЦЭМ!$F$39:$F$782,СВЦЭМ!$A$39:$A$782,$A241,СВЦЭМ!$B$39:$B$782,P$226)+'СЕТ СН'!$F$15</f>
        <v>179.44980641000001</v>
      </c>
      <c r="Q241" s="36">
        <f>SUMIFS(СВЦЭМ!$F$39:$F$782,СВЦЭМ!$A$39:$A$782,$A241,СВЦЭМ!$B$39:$B$782,Q$226)+'СЕТ СН'!$F$15</f>
        <v>186.02762633</v>
      </c>
      <c r="R241" s="36">
        <f>SUMIFS(СВЦЭМ!$F$39:$F$782,СВЦЭМ!$A$39:$A$782,$A241,СВЦЭМ!$B$39:$B$782,R$226)+'СЕТ СН'!$F$15</f>
        <v>184.98574658000001</v>
      </c>
      <c r="S241" s="36">
        <f>SUMIFS(СВЦЭМ!$F$39:$F$782,СВЦЭМ!$A$39:$A$782,$A241,СВЦЭМ!$B$39:$B$782,S$226)+'СЕТ СН'!$F$15</f>
        <v>187.99301797000001</v>
      </c>
      <c r="T241" s="36">
        <f>SUMIFS(СВЦЭМ!$F$39:$F$782,СВЦЭМ!$A$39:$A$782,$A241,СВЦЭМ!$B$39:$B$782,T$226)+'СЕТ СН'!$F$15</f>
        <v>180.07177734000001</v>
      </c>
      <c r="U241" s="36">
        <f>SUMIFS(СВЦЭМ!$F$39:$F$782,СВЦЭМ!$A$39:$A$782,$A241,СВЦЭМ!$B$39:$B$782,U$226)+'СЕТ СН'!$F$15</f>
        <v>174.42921933</v>
      </c>
      <c r="V241" s="36">
        <f>SUMIFS(СВЦЭМ!$F$39:$F$782,СВЦЭМ!$A$39:$A$782,$A241,СВЦЭМ!$B$39:$B$782,V$226)+'СЕТ СН'!$F$15</f>
        <v>176.69576816</v>
      </c>
      <c r="W241" s="36">
        <f>SUMIFS(СВЦЭМ!$F$39:$F$782,СВЦЭМ!$A$39:$A$782,$A241,СВЦЭМ!$B$39:$B$782,W$226)+'СЕТ СН'!$F$15</f>
        <v>177.39304754</v>
      </c>
      <c r="X241" s="36">
        <f>SUMIFS(СВЦЭМ!$F$39:$F$782,СВЦЭМ!$A$39:$A$782,$A241,СВЦЭМ!$B$39:$B$782,X$226)+'СЕТ СН'!$F$15</f>
        <v>183.03416718</v>
      </c>
      <c r="Y241" s="36">
        <f>SUMIFS(СВЦЭМ!$F$39:$F$782,СВЦЭМ!$A$39:$A$782,$A241,СВЦЭМ!$B$39:$B$782,Y$226)+'СЕТ СН'!$F$15</f>
        <v>189.62893474000001</v>
      </c>
    </row>
    <row r="242" spans="1:25" ht="15.75" x14ac:dyDescent="0.2">
      <c r="A242" s="35">
        <f t="shared" si="6"/>
        <v>45581</v>
      </c>
      <c r="B242" s="36">
        <f>SUMIFS(СВЦЭМ!$F$39:$F$782,СВЦЭМ!$A$39:$A$782,$A242,СВЦЭМ!$B$39:$B$782,B$226)+'СЕТ СН'!$F$15</f>
        <v>198.43213398</v>
      </c>
      <c r="C242" s="36">
        <f>SUMIFS(СВЦЭМ!$F$39:$F$782,СВЦЭМ!$A$39:$A$782,$A242,СВЦЭМ!$B$39:$B$782,C$226)+'СЕТ СН'!$F$15</f>
        <v>205.66896643999999</v>
      </c>
      <c r="D242" s="36">
        <f>SUMIFS(СВЦЭМ!$F$39:$F$782,СВЦЭМ!$A$39:$A$782,$A242,СВЦЭМ!$B$39:$B$782,D$226)+'СЕТ СН'!$F$15</f>
        <v>205.34854457</v>
      </c>
      <c r="E242" s="36">
        <f>SUMIFS(СВЦЭМ!$F$39:$F$782,СВЦЭМ!$A$39:$A$782,$A242,СВЦЭМ!$B$39:$B$782,E$226)+'СЕТ СН'!$F$15</f>
        <v>205.00390218999999</v>
      </c>
      <c r="F242" s="36">
        <f>SUMIFS(СВЦЭМ!$F$39:$F$782,СВЦЭМ!$A$39:$A$782,$A242,СВЦЭМ!$B$39:$B$782,F$226)+'СЕТ СН'!$F$15</f>
        <v>204.86111665999999</v>
      </c>
      <c r="G242" s="36">
        <f>SUMIFS(СВЦЭМ!$F$39:$F$782,СВЦЭМ!$A$39:$A$782,$A242,СВЦЭМ!$B$39:$B$782,G$226)+'СЕТ СН'!$F$15</f>
        <v>206.35907893000001</v>
      </c>
      <c r="H242" s="36">
        <f>SUMIFS(СВЦЭМ!$F$39:$F$782,СВЦЭМ!$A$39:$A$782,$A242,СВЦЭМ!$B$39:$B$782,H$226)+'СЕТ СН'!$F$15</f>
        <v>201.09780448000001</v>
      </c>
      <c r="I242" s="36">
        <f>SUMIFS(СВЦЭМ!$F$39:$F$782,СВЦЭМ!$A$39:$A$782,$A242,СВЦЭМ!$B$39:$B$782,I$226)+'СЕТ СН'!$F$15</f>
        <v>191.36505897999999</v>
      </c>
      <c r="J242" s="36">
        <f>SUMIFS(СВЦЭМ!$F$39:$F$782,СВЦЭМ!$A$39:$A$782,$A242,СВЦЭМ!$B$39:$B$782,J$226)+'СЕТ СН'!$F$15</f>
        <v>185.91485693999999</v>
      </c>
      <c r="K242" s="36">
        <f>SUMIFS(СВЦЭМ!$F$39:$F$782,СВЦЭМ!$A$39:$A$782,$A242,СВЦЭМ!$B$39:$B$782,K$226)+'СЕТ СН'!$F$15</f>
        <v>185.72566008999999</v>
      </c>
      <c r="L242" s="36">
        <f>SUMIFS(СВЦЭМ!$F$39:$F$782,СВЦЭМ!$A$39:$A$782,$A242,СВЦЭМ!$B$39:$B$782,L$226)+'СЕТ СН'!$F$15</f>
        <v>184.48213394000001</v>
      </c>
      <c r="M242" s="36">
        <f>SUMIFS(СВЦЭМ!$F$39:$F$782,СВЦЭМ!$A$39:$A$782,$A242,СВЦЭМ!$B$39:$B$782,M$226)+'СЕТ СН'!$F$15</f>
        <v>186.66566061</v>
      </c>
      <c r="N242" s="36">
        <f>SUMIFS(СВЦЭМ!$F$39:$F$782,СВЦЭМ!$A$39:$A$782,$A242,СВЦЭМ!$B$39:$B$782,N$226)+'СЕТ СН'!$F$15</f>
        <v>188.59546668999999</v>
      </c>
      <c r="O242" s="36">
        <f>SUMIFS(СВЦЭМ!$F$39:$F$782,СВЦЭМ!$A$39:$A$782,$A242,СВЦЭМ!$B$39:$B$782,O$226)+'СЕТ СН'!$F$15</f>
        <v>185.79993572999999</v>
      </c>
      <c r="P242" s="36">
        <f>SUMIFS(СВЦЭМ!$F$39:$F$782,СВЦЭМ!$A$39:$A$782,$A242,СВЦЭМ!$B$39:$B$782,P$226)+'СЕТ СН'!$F$15</f>
        <v>187.07468089</v>
      </c>
      <c r="Q242" s="36">
        <f>SUMIFS(СВЦЭМ!$F$39:$F$782,СВЦЭМ!$A$39:$A$782,$A242,СВЦЭМ!$B$39:$B$782,Q$226)+'СЕТ СН'!$F$15</f>
        <v>190.18615684</v>
      </c>
      <c r="R242" s="36">
        <f>SUMIFS(СВЦЭМ!$F$39:$F$782,СВЦЭМ!$A$39:$A$782,$A242,СВЦЭМ!$B$39:$B$782,R$226)+'СЕТ СН'!$F$15</f>
        <v>188.48311907999999</v>
      </c>
      <c r="S242" s="36">
        <f>SUMIFS(СВЦЭМ!$F$39:$F$782,СВЦЭМ!$A$39:$A$782,$A242,СВЦЭМ!$B$39:$B$782,S$226)+'СЕТ СН'!$F$15</f>
        <v>188.65267270000001</v>
      </c>
      <c r="T242" s="36">
        <f>SUMIFS(СВЦЭМ!$F$39:$F$782,СВЦЭМ!$A$39:$A$782,$A242,СВЦЭМ!$B$39:$B$782,T$226)+'СЕТ СН'!$F$15</f>
        <v>181.95980373</v>
      </c>
      <c r="U242" s="36">
        <f>SUMIFS(СВЦЭМ!$F$39:$F$782,СВЦЭМ!$A$39:$A$782,$A242,СВЦЭМ!$B$39:$B$782,U$226)+'СЕТ СН'!$F$15</f>
        <v>178.31052929000001</v>
      </c>
      <c r="V242" s="36">
        <f>SUMIFS(СВЦЭМ!$F$39:$F$782,СВЦЭМ!$A$39:$A$782,$A242,СВЦЭМ!$B$39:$B$782,V$226)+'СЕТ СН'!$F$15</f>
        <v>176.68522727000001</v>
      </c>
      <c r="W242" s="36">
        <f>SUMIFS(СВЦЭМ!$F$39:$F$782,СВЦЭМ!$A$39:$A$782,$A242,СВЦЭМ!$B$39:$B$782,W$226)+'СЕТ СН'!$F$15</f>
        <v>180.40871285</v>
      </c>
      <c r="X242" s="36">
        <f>SUMIFS(СВЦЭМ!$F$39:$F$782,СВЦЭМ!$A$39:$A$782,$A242,СВЦЭМ!$B$39:$B$782,X$226)+'СЕТ СН'!$F$15</f>
        <v>186.00695210999999</v>
      </c>
      <c r="Y242" s="36">
        <f>SUMIFS(СВЦЭМ!$F$39:$F$782,СВЦЭМ!$A$39:$A$782,$A242,СВЦЭМ!$B$39:$B$782,Y$226)+'СЕТ СН'!$F$15</f>
        <v>191.65320745</v>
      </c>
    </row>
    <row r="243" spans="1:25" ht="15.75" x14ac:dyDescent="0.2">
      <c r="A243" s="35">
        <f t="shared" si="6"/>
        <v>45582</v>
      </c>
      <c r="B243" s="36">
        <f>SUMIFS(СВЦЭМ!$F$39:$F$782,СВЦЭМ!$A$39:$A$782,$A243,СВЦЭМ!$B$39:$B$782,B$226)+'СЕТ СН'!$F$15</f>
        <v>198.60803985999999</v>
      </c>
      <c r="C243" s="36">
        <f>SUMIFS(СВЦЭМ!$F$39:$F$782,СВЦЭМ!$A$39:$A$782,$A243,СВЦЭМ!$B$39:$B$782,C$226)+'СЕТ СН'!$F$15</f>
        <v>207.01934191000001</v>
      </c>
      <c r="D243" s="36">
        <f>SUMIFS(СВЦЭМ!$F$39:$F$782,СВЦЭМ!$A$39:$A$782,$A243,СВЦЭМ!$B$39:$B$782,D$226)+'СЕТ СН'!$F$15</f>
        <v>211.03445155</v>
      </c>
      <c r="E243" s="36">
        <f>SUMIFS(СВЦЭМ!$F$39:$F$782,СВЦЭМ!$A$39:$A$782,$A243,СВЦЭМ!$B$39:$B$782,E$226)+'СЕТ СН'!$F$15</f>
        <v>212.13042064999999</v>
      </c>
      <c r="F243" s="36">
        <f>SUMIFS(СВЦЭМ!$F$39:$F$782,СВЦЭМ!$A$39:$A$782,$A243,СВЦЭМ!$B$39:$B$782,F$226)+'СЕТ СН'!$F$15</f>
        <v>212.16473722000001</v>
      </c>
      <c r="G243" s="36">
        <f>SUMIFS(СВЦЭМ!$F$39:$F$782,СВЦЭМ!$A$39:$A$782,$A243,СВЦЭМ!$B$39:$B$782,G$226)+'СЕТ СН'!$F$15</f>
        <v>209.19055338999999</v>
      </c>
      <c r="H243" s="36">
        <f>SUMIFS(СВЦЭМ!$F$39:$F$782,СВЦЭМ!$A$39:$A$782,$A243,СВЦЭМ!$B$39:$B$782,H$226)+'СЕТ СН'!$F$15</f>
        <v>199.5252936</v>
      </c>
      <c r="I243" s="36">
        <f>SUMIFS(СВЦЭМ!$F$39:$F$782,СВЦЭМ!$A$39:$A$782,$A243,СВЦЭМ!$B$39:$B$782,I$226)+'СЕТ СН'!$F$15</f>
        <v>186.10415115999999</v>
      </c>
      <c r="J243" s="36">
        <f>SUMIFS(СВЦЭМ!$F$39:$F$782,СВЦЭМ!$A$39:$A$782,$A243,СВЦЭМ!$B$39:$B$782,J$226)+'СЕТ СН'!$F$15</f>
        <v>181.71918855000001</v>
      </c>
      <c r="K243" s="36">
        <f>SUMIFS(СВЦЭМ!$F$39:$F$782,СВЦЭМ!$A$39:$A$782,$A243,СВЦЭМ!$B$39:$B$782,K$226)+'СЕТ СН'!$F$15</f>
        <v>181.09012766000001</v>
      </c>
      <c r="L243" s="36">
        <f>SUMIFS(СВЦЭМ!$F$39:$F$782,СВЦЭМ!$A$39:$A$782,$A243,СВЦЭМ!$B$39:$B$782,L$226)+'СЕТ СН'!$F$15</f>
        <v>179.71643384999999</v>
      </c>
      <c r="M243" s="36">
        <f>SUMIFS(СВЦЭМ!$F$39:$F$782,СВЦЭМ!$A$39:$A$782,$A243,СВЦЭМ!$B$39:$B$782,M$226)+'СЕТ СН'!$F$15</f>
        <v>180.05936138000001</v>
      </c>
      <c r="N243" s="36">
        <f>SUMIFS(СВЦЭМ!$F$39:$F$782,СВЦЭМ!$A$39:$A$782,$A243,СВЦЭМ!$B$39:$B$782,N$226)+'СЕТ СН'!$F$15</f>
        <v>181.71337195999999</v>
      </c>
      <c r="O243" s="36">
        <f>SUMIFS(СВЦЭМ!$F$39:$F$782,СВЦЭМ!$A$39:$A$782,$A243,СВЦЭМ!$B$39:$B$782,O$226)+'СЕТ СН'!$F$15</f>
        <v>182.48322214999999</v>
      </c>
      <c r="P243" s="36">
        <f>SUMIFS(СВЦЭМ!$F$39:$F$782,СВЦЭМ!$A$39:$A$782,$A243,СВЦЭМ!$B$39:$B$782,P$226)+'СЕТ СН'!$F$15</f>
        <v>183.11017623999999</v>
      </c>
      <c r="Q243" s="36">
        <f>SUMIFS(СВЦЭМ!$F$39:$F$782,СВЦЭМ!$A$39:$A$782,$A243,СВЦЭМ!$B$39:$B$782,Q$226)+'СЕТ СН'!$F$15</f>
        <v>187.62975452000001</v>
      </c>
      <c r="R243" s="36">
        <f>SUMIFS(СВЦЭМ!$F$39:$F$782,СВЦЭМ!$A$39:$A$782,$A243,СВЦЭМ!$B$39:$B$782,R$226)+'СЕТ СН'!$F$15</f>
        <v>185.14295294999999</v>
      </c>
      <c r="S243" s="36">
        <f>SUMIFS(СВЦЭМ!$F$39:$F$782,СВЦЭМ!$A$39:$A$782,$A243,СВЦЭМ!$B$39:$B$782,S$226)+'СЕТ СН'!$F$15</f>
        <v>185.45609712000001</v>
      </c>
      <c r="T243" s="36">
        <f>SUMIFS(СВЦЭМ!$F$39:$F$782,СВЦЭМ!$A$39:$A$782,$A243,СВЦЭМ!$B$39:$B$782,T$226)+'СЕТ СН'!$F$15</f>
        <v>176.59310592</v>
      </c>
      <c r="U243" s="36">
        <f>SUMIFS(СВЦЭМ!$F$39:$F$782,СВЦЭМ!$A$39:$A$782,$A243,СВЦЭМ!$B$39:$B$782,U$226)+'СЕТ СН'!$F$15</f>
        <v>173.32939229999999</v>
      </c>
      <c r="V243" s="36">
        <f>SUMIFS(СВЦЭМ!$F$39:$F$782,СВЦЭМ!$A$39:$A$782,$A243,СВЦЭМ!$B$39:$B$782,V$226)+'СЕТ СН'!$F$15</f>
        <v>173.75179462</v>
      </c>
      <c r="W243" s="36">
        <f>SUMIFS(СВЦЭМ!$F$39:$F$782,СВЦЭМ!$A$39:$A$782,$A243,СВЦЭМ!$B$39:$B$782,W$226)+'СЕТ СН'!$F$15</f>
        <v>176.85990083999999</v>
      </c>
      <c r="X243" s="36">
        <f>SUMIFS(СВЦЭМ!$F$39:$F$782,СВЦЭМ!$A$39:$A$782,$A243,СВЦЭМ!$B$39:$B$782,X$226)+'СЕТ СН'!$F$15</f>
        <v>182.58748598</v>
      </c>
      <c r="Y243" s="36">
        <f>SUMIFS(СВЦЭМ!$F$39:$F$782,СВЦЭМ!$A$39:$A$782,$A243,СВЦЭМ!$B$39:$B$782,Y$226)+'СЕТ СН'!$F$15</f>
        <v>185.77306149</v>
      </c>
    </row>
    <row r="244" spans="1:25" ht="15.75" x14ac:dyDescent="0.2">
      <c r="A244" s="35">
        <f t="shared" si="6"/>
        <v>45583</v>
      </c>
      <c r="B244" s="36">
        <f>SUMIFS(СВЦЭМ!$F$39:$F$782,СВЦЭМ!$A$39:$A$782,$A244,СВЦЭМ!$B$39:$B$782,B$226)+'СЕТ СН'!$F$15</f>
        <v>190.61051233000001</v>
      </c>
      <c r="C244" s="36">
        <f>SUMIFS(СВЦЭМ!$F$39:$F$782,СВЦЭМ!$A$39:$A$782,$A244,СВЦЭМ!$B$39:$B$782,C$226)+'СЕТ СН'!$F$15</f>
        <v>199.57849435</v>
      </c>
      <c r="D244" s="36">
        <f>SUMIFS(СВЦЭМ!$F$39:$F$782,СВЦЭМ!$A$39:$A$782,$A244,СВЦЭМ!$B$39:$B$782,D$226)+'СЕТ СН'!$F$15</f>
        <v>205.38137071</v>
      </c>
      <c r="E244" s="36">
        <f>SUMIFS(СВЦЭМ!$F$39:$F$782,СВЦЭМ!$A$39:$A$782,$A244,СВЦЭМ!$B$39:$B$782,E$226)+'СЕТ СН'!$F$15</f>
        <v>213.97773416000001</v>
      </c>
      <c r="F244" s="36">
        <f>SUMIFS(СВЦЭМ!$F$39:$F$782,СВЦЭМ!$A$39:$A$782,$A244,СВЦЭМ!$B$39:$B$782,F$226)+'СЕТ СН'!$F$15</f>
        <v>207.98107504999999</v>
      </c>
      <c r="G244" s="36">
        <f>SUMIFS(СВЦЭМ!$F$39:$F$782,СВЦЭМ!$A$39:$A$782,$A244,СВЦЭМ!$B$39:$B$782,G$226)+'СЕТ СН'!$F$15</f>
        <v>203.79957870999999</v>
      </c>
      <c r="H244" s="36">
        <f>SUMIFS(СВЦЭМ!$F$39:$F$782,СВЦЭМ!$A$39:$A$782,$A244,СВЦЭМ!$B$39:$B$782,H$226)+'СЕТ СН'!$F$15</f>
        <v>191.37120468000001</v>
      </c>
      <c r="I244" s="36">
        <f>SUMIFS(СВЦЭМ!$F$39:$F$782,СВЦЭМ!$A$39:$A$782,$A244,СВЦЭМ!$B$39:$B$782,I$226)+'СЕТ СН'!$F$15</f>
        <v>182.72403170999999</v>
      </c>
      <c r="J244" s="36">
        <f>SUMIFS(СВЦЭМ!$F$39:$F$782,СВЦЭМ!$A$39:$A$782,$A244,СВЦЭМ!$B$39:$B$782,J$226)+'СЕТ СН'!$F$15</f>
        <v>178.38709918000001</v>
      </c>
      <c r="K244" s="36">
        <f>SUMIFS(СВЦЭМ!$F$39:$F$782,СВЦЭМ!$A$39:$A$782,$A244,СВЦЭМ!$B$39:$B$782,K$226)+'СЕТ СН'!$F$15</f>
        <v>182.60853137999999</v>
      </c>
      <c r="L244" s="36">
        <f>SUMIFS(СВЦЭМ!$F$39:$F$782,СВЦЭМ!$A$39:$A$782,$A244,СВЦЭМ!$B$39:$B$782,L$226)+'СЕТ СН'!$F$15</f>
        <v>182.16224978</v>
      </c>
      <c r="M244" s="36">
        <f>SUMIFS(СВЦЭМ!$F$39:$F$782,СВЦЭМ!$A$39:$A$782,$A244,СВЦЭМ!$B$39:$B$782,M$226)+'СЕТ СН'!$F$15</f>
        <v>182.5943355</v>
      </c>
      <c r="N244" s="36">
        <f>SUMIFS(СВЦЭМ!$F$39:$F$782,СВЦЭМ!$A$39:$A$782,$A244,СВЦЭМ!$B$39:$B$782,N$226)+'СЕТ СН'!$F$15</f>
        <v>184.60708432999999</v>
      </c>
      <c r="O244" s="36">
        <f>SUMIFS(СВЦЭМ!$F$39:$F$782,СВЦЭМ!$A$39:$A$782,$A244,СВЦЭМ!$B$39:$B$782,O$226)+'СЕТ СН'!$F$15</f>
        <v>183.28906036000001</v>
      </c>
      <c r="P244" s="36">
        <f>SUMIFS(СВЦЭМ!$F$39:$F$782,СВЦЭМ!$A$39:$A$782,$A244,СВЦЭМ!$B$39:$B$782,P$226)+'СЕТ СН'!$F$15</f>
        <v>183.89987546</v>
      </c>
      <c r="Q244" s="36">
        <f>SUMIFS(СВЦЭМ!$F$39:$F$782,СВЦЭМ!$A$39:$A$782,$A244,СВЦЭМ!$B$39:$B$782,Q$226)+'СЕТ СН'!$F$15</f>
        <v>186.10001283</v>
      </c>
      <c r="R244" s="36">
        <f>SUMIFS(СВЦЭМ!$F$39:$F$782,СВЦЭМ!$A$39:$A$782,$A244,СВЦЭМ!$B$39:$B$782,R$226)+'СЕТ СН'!$F$15</f>
        <v>184.41737691</v>
      </c>
      <c r="S244" s="36">
        <f>SUMIFS(СВЦЭМ!$F$39:$F$782,СВЦЭМ!$A$39:$A$782,$A244,СВЦЭМ!$B$39:$B$782,S$226)+'СЕТ СН'!$F$15</f>
        <v>182.12852065999999</v>
      </c>
      <c r="T244" s="36">
        <f>SUMIFS(СВЦЭМ!$F$39:$F$782,СВЦЭМ!$A$39:$A$782,$A244,СВЦЭМ!$B$39:$B$782,T$226)+'СЕТ СН'!$F$15</f>
        <v>177.86973931</v>
      </c>
      <c r="U244" s="36">
        <f>SUMIFS(СВЦЭМ!$F$39:$F$782,СВЦЭМ!$A$39:$A$782,$A244,СВЦЭМ!$B$39:$B$782,U$226)+'СЕТ СН'!$F$15</f>
        <v>175.93453331000001</v>
      </c>
      <c r="V244" s="36">
        <f>SUMIFS(СВЦЭМ!$F$39:$F$782,СВЦЭМ!$A$39:$A$782,$A244,СВЦЭМ!$B$39:$B$782,V$226)+'СЕТ СН'!$F$15</f>
        <v>177.67454309999999</v>
      </c>
      <c r="W244" s="36">
        <f>SUMIFS(СВЦЭМ!$F$39:$F$782,СВЦЭМ!$A$39:$A$782,$A244,СВЦЭМ!$B$39:$B$782,W$226)+'СЕТ СН'!$F$15</f>
        <v>180.34052778</v>
      </c>
      <c r="X244" s="36">
        <f>SUMIFS(СВЦЭМ!$F$39:$F$782,СВЦЭМ!$A$39:$A$782,$A244,СВЦЭМ!$B$39:$B$782,X$226)+'СЕТ СН'!$F$15</f>
        <v>186.34818548000001</v>
      </c>
      <c r="Y244" s="36">
        <f>SUMIFS(СВЦЭМ!$F$39:$F$782,СВЦЭМ!$A$39:$A$782,$A244,СВЦЭМ!$B$39:$B$782,Y$226)+'СЕТ СН'!$F$15</f>
        <v>194.67927302999999</v>
      </c>
    </row>
    <row r="245" spans="1:25" ht="15.75" x14ac:dyDescent="0.2">
      <c r="A245" s="35">
        <f t="shared" si="6"/>
        <v>45584</v>
      </c>
      <c r="B245" s="36">
        <f>SUMIFS(СВЦЭМ!$F$39:$F$782,СВЦЭМ!$A$39:$A$782,$A245,СВЦЭМ!$B$39:$B$782,B$226)+'СЕТ СН'!$F$15</f>
        <v>188.16068854</v>
      </c>
      <c r="C245" s="36">
        <f>SUMIFS(СВЦЭМ!$F$39:$F$782,СВЦЭМ!$A$39:$A$782,$A245,СВЦЭМ!$B$39:$B$782,C$226)+'СЕТ СН'!$F$15</f>
        <v>193.27064343000001</v>
      </c>
      <c r="D245" s="36">
        <f>SUMIFS(СВЦЭМ!$F$39:$F$782,СВЦЭМ!$A$39:$A$782,$A245,СВЦЭМ!$B$39:$B$782,D$226)+'СЕТ СН'!$F$15</f>
        <v>200.80023385000001</v>
      </c>
      <c r="E245" s="36">
        <f>SUMIFS(СВЦЭМ!$F$39:$F$782,СВЦЭМ!$A$39:$A$782,$A245,СВЦЭМ!$B$39:$B$782,E$226)+'СЕТ СН'!$F$15</f>
        <v>201.56196499999999</v>
      </c>
      <c r="F245" s="36">
        <f>SUMIFS(СВЦЭМ!$F$39:$F$782,СВЦЭМ!$A$39:$A$782,$A245,СВЦЭМ!$B$39:$B$782,F$226)+'СЕТ СН'!$F$15</f>
        <v>202.31970114000001</v>
      </c>
      <c r="G245" s="36">
        <f>SUMIFS(СВЦЭМ!$F$39:$F$782,СВЦЭМ!$A$39:$A$782,$A245,СВЦЭМ!$B$39:$B$782,G$226)+'СЕТ СН'!$F$15</f>
        <v>201.87519498</v>
      </c>
      <c r="H245" s="36">
        <f>SUMIFS(СВЦЭМ!$F$39:$F$782,СВЦЭМ!$A$39:$A$782,$A245,СВЦЭМ!$B$39:$B$782,H$226)+'СЕТ СН'!$F$15</f>
        <v>199.17823919</v>
      </c>
      <c r="I245" s="36">
        <f>SUMIFS(СВЦЭМ!$F$39:$F$782,СВЦЭМ!$A$39:$A$782,$A245,СВЦЭМ!$B$39:$B$782,I$226)+'СЕТ СН'!$F$15</f>
        <v>200.75896405</v>
      </c>
      <c r="J245" s="36">
        <f>SUMIFS(СВЦЭМ!$F$39:$F$782,СВЦЭМ!$A$39:$A$782,$A245,СВЦЭМ!$B$39:$B$782,J$226)+'СЕТ СН'!$F$15</f>
        <v>189.97605543</v>
      </c>
      <c r="K245" s="36">
        <f>SUMIFS(СВЦЭМ!$F$39:$F$782,СВЦЭМ!$A$39:$A$782,$A245,СВЦЭМ!$B$39:$B$782,K$226)+'СЕТ СН'!$F$15</f>
        <v>179.89169059</v>
      </c>
      <c r="L245" s="36">
        <f>SUMIFS(СВЦЭМ!$F$39:$F$782,СВЦЭМ!$A$39:$A$782,$A245,СВЦЭМ!$B$39:$B$782,L$226)+'СЕТ СН'!$F$15</f>
        <v>176.01350145999999</v>
      </c>
      <c r="M245" s="36">
        <f>SUMIFS(СВЦЭМ!$F$39:$F$782,СВЦЭМ!$A$39:$A$782,$A245,СВЦЭМ!$B$39:$B$782,M$226)+'СЕТ СН'!$F$15</f>
        <v>177.62016545</v>
      </c>
      <c r="N245" s="36">
        <f>SUMIFS(СВЦЭМ!$F$39:$F$782,СВЦЭМ!$A$39:$A$782,$A245,СВЦЭМ!$B$39:$B$782,N$226)+'СЕТ СН'!$F$15</f>
        <v>179.50709988</v>
      </c>
      <c r="O245" s="36">
        <f>SUMIFS(СВЦЭМ!$F$39:$F$782,СВЦЭМ!$A$39:$A$782,$A245,СВЦЭМ!$B$39:$B$782,O$226)+'СЕТ СН'!$F$15</f>
        <v>180.86616050000001</v>
      </c>
      <c r="P245" s="36">
        <f>SUMIFS(СВЦЭМ!$F$39:$F$782,СВЦЭМ!$A$39:$A$782,$A245,СВЦЭМ!$B$39:$B$782,P$226)+'СЕТ СН'!$F$15</f>
        <v>183.24526043</v>
      </c>
      <c r="Q245" s="36">
        <f>SUMIFS(СВЦЭМ!$F$39:$F$782,СВЦЭМ!$A$39:$A$782,$A245,СВЦЭМ!$B$39:$B$782,Q$226)+'СЕТ СН'!$F$15</f>
        <v>183.78866350999999</v>
      </c>
      <c r="R245" s="36">
        <f>SUMIFS(СВЦЭМ!$F$39:$F$782,СВЦЭМ!$A$39:$A$782,$A245,СВЦЭМ!$B$39:$B$782,R$226)+'СЕТ СН'!$F$15</f>
        <v>184.40191605000001</v>
      </c>
      <c r="S245" s="36">
        <f>SUMIFS(СВЦЭМ!$F$39:$F$782,СВЦЭМ!$A$39:$A$782,$A245,СВЦЭМ!$B$39:$B$782,S$226)+'СЕТ СН'!$F$15</f>
        <v>183.42402132000001</v>
      </c>
      <c r="T245" s="36">
        <f>SUMIFS(СВЦЭМ!$F$39:$F$782,СВЦЭМ!$A$39:$A$782,$A245,СВЦЭМ!$B$39:$B$782,T$226)+'СЕТ СН'!$F$15</f>
        <v>176.13067301999999</v>
      </c>
      <c r="U245" s="36">
        <f>SUMIFS(СВЦЭМ!$F$39:$F$782,СВЦЭМ!$A$39:$A$782,$A245,СВЦЭМ!$B$39:$B$782,U$226)+'СЕТ СН'!$F$15</f>
        <v>173.57966458999999</v>
      </c>
      <c r="V245" s="36">
        <f>SUMIFS(СВЦЭМ!$F$39:$F$782,СВЦЭМ!$A$39:$A$782,$A245,СВЦЭМ!$B$39:$B$782,V$226)+'СЕТ СН'!$F$15</f>
        <v>174.75654388999999</v>
      </c>
      <c r="W245" s="36">
        <f>SUMIFS(СВЦЭМ!$F$39:$F$782,СВЦЭМ!$A$39:$A$782,$A245,СВЦЭМ!$B$39:$B$782,W$226)+'СЕТ СН'!$F$15</f>
        <v>176.52777710999999</v>
      </c>
      <c r="X245" s="36">
        <f>SUMIFS(СВЦЭМ!$F$39:$F$782,СВЦЭМ!$A$39:$A$782,$A245,СВЦЭМ!$B$39:$B$782,X$226)+'СЕТ СН'!$F$15</f>
        <v>182.47753030999999</v>
      </c>
      <c r="Y245" s="36">
        <f>SUMIFS(СВЦЭМ!$F$39:$F$782,СВЦЭМ!$A$39:$A$782,$A245,СВЦЭМ!$B$39:$B$782,Y$226)+'СЕТ СН'!$F$15</f>
        <v>185.85203286000001</v>
      </c>
    </row>
    <row r="246" spans="1:25" ht="15.75" x14ac:dyDescent="0.2">
      <c r="A246" s="35">
        <f t="shared" si="6"/>
        <v>45585</v>
      </c>
      <c r="B246" s="36">
        <f>SUMIFS(СВЦЭМ!$F$39:$F$782,СВЦЭМ!$A$39:$A$782,$A246,СВЦЭМ!$B$39:$B$782,B$226)+'СЕТ СН'!$F$15</f>
        <v>193.28391393000001</v>
      </c>
      <c r="C246" s="36">
        <f>SUMIFS(СВЦЭМ!$F$39:$F$782,СВЦЭМ!$A$39:$A$782,$A246,СВЦЭМ!$B$39:$B$782,C$226)+'СЕТ СН'!$F$15</f>
        <v>199.91633758</v>
      </c>
      <c r="D246" s="36">
        <f>SUMIFS(СВЦЭМ!$F$39:$F$782,СВЦЭМ!$A$39:$A$782,$A246,СВЦЭМ!$B$39:$B$782,D$226)+'СЕТ СН'!$F$15</f>
        <v>203.19731111999999</v>
      </c>
      <c r="E246" s="36">
        <f>SUMIFS(СВЦЭМ!$F$39:$F$782,СВЦЭМ!$A$39:$A$782,$A246,СВЦЭМ!$B$39:$B$782,E$226)+'СЕТ СН'!$F$15</f>
        <v>205.52539881000001</v>
      </c>
      <c r="F246" s="36">
        <f>SUMIFS(СВЦЭМ!$F$39:$F$782,СВЦЭМ!$A$39:$A$782,$A246,СВЦЭМ!$B$39:$B$782,F$226)+'СЕТ СН'!$F$15</f>
        <v>205.70464583</v>
      </c>
      <c r="G246" s="36">
        <f>SUMIFS(СВЦЭМ!$F$39:$F$782,СВЦЭМ!$A$39:$A$782,$A246,СВЦЭМ!$B$39:$B$782,G$226)+'СЕТ СН'!$F$15</f>
        <v>203.81129866000001</v>
      </c>
      <c r="H246" s="36">
        <f>SUMIFS(СВЦЭМ!$F$39:$F$782,СВЦЭМ!$A$39:$A$782,$A246,СВЦЭМ!$B$39:$B$782,H$226)+'СЕТ СН'!$F$15</f>
        <v>201.41542337000001</v>
      </c>
      <c r="I246" s="36">
        <f>SUMIFS(СВЦЭМ!$F$39:$F$782,СВЦЭМ!$A$39:$A$782,$A246,СВЦЭМ!$B$39:$B$782,I$226)+'СЕТ СН'!$F$15</f>
        <v>197.09748801000001</v>
      </c>
      <c r="J246" s="36">
        <f>SUMIFS(СВЦЭМ!$F$39:$F$782,СВЦЭМ!$A$39:$A$782,$A246,СВЦЭМ!$B$39:$B$782,J$226)+'СЕТ СН'!$F$15</f>
        <v>188.19014175999999</v>
      </c>
      <c r="K246" s="36">
        <f>SUMIFS(СВЦЭМ!$F$39:$F$782,СВЦЭМ!$A$39:$A$782,$A246,СВЦЭМ!$B$39:$B$782,K$226)+'СЕТ СН'!$F$15</f>
        <v>181.52462416</v>
      </c>
      <c r="L246" s="36">
        <f>SUMIFS(СВЦЭМ!$F$39:$F$782,СВЦЭМ!$A$39:$A$782,$A246,СВЦЭМ!$B$39:$B$782,L$226)+'СЕТ СН'!$F$15</f>
        <v>180.82847218000001</v>
      </c>
      <c r="M246" s="36">
        <f>SUMIFS(СВЦЭМ!$F$39:$F$782,СВЦЭМ!$A$39:$A$782,$A246,СВЦЭМ!$B$39:$B$782,M$226)+'СЕТ СН'!$F$15</f>
        <v>181.11038948999999</v>
      </c>
      <c r="N246" s="36">
        <f>SUMIFS(СВЦЭМ!$F$39:$F$782,СВЦЭМ!$A$39:$A$782,$A246,СВЦЭМ!$B$39:$B$782,N$226)+'СЕТ СН'!$F$15</f>
        <v>183.14612951000001</v>
      </c>
      <c r="O246" s="36">
        <f>SUMIFS(СВЦЭМ!$F$39:$F$782,СВЦЭМ!$A$39:$A$782,$A246,СВЦЭМ!$B$39:$B$782,O$226)+'СЕТ СН'!$F$15</f>
        <v>185.59447957</v>
      </c>
      <c r="P246" s="36">
        <f>SUMIFS(СВЦЭМ!$F$39:$F$782,СВЦЭМ!$A$39:$A$782,$A246,СВЦЭМ!$B$39:$B$782,P$226)+'СЕТ СН'!$F$15</f>
        <v>187.24839266999999</v>
      </c>
      <c r="Q246" s="36">
        <f>SUMIFS(СВЦЭМ!$F$39:$F$782,СВЦЭМ!$A$39:$A$782,$A246,СВЦЭМ!$B$39:$B$782,Q$226)+'СЕТ СН'!$F$15</f>
        <v>186.73359382999999</v>
      </c>
      <c r="R246" s="36">
        <f>SUMIFS(СВЦЭМ!$F$39:$F$782,СВЦЭМ!$A$39:$A$782,$A246,СВЦЭМ!$B$39:$B$782,R$226)+'СЕТ СН'!$F$15</f>
        <v>185.44982426999999</v>
      </c>
      <c r="S246" s="36">
        <f>SUMIFS(СВЦЭМ!$F$39:$F$782,СВЦЭМ!$A$39:$A$782,$A246,СВЦЭМ!$B$39:$B$782,S$226)+'СЕТ СН'!$F$15</f>
        <v>181.12709931000001</v>
      </c>
      <c r="T246" s="36">
        <f>SUMIFS(СВЦЭМ!$F$39:$F$782,СВЦЭМ!$A$39:$A$782,$A246,СВЦЭМ!$B$39:$B$782,T$226)+'СЕТ СН'!$F$15</f>
        <v>174.19161803</v>
      </c>
      <c r="U246" s="36">
        <f>SUMIFS(СВЦЭМ!$F$39:$F$782,СВЦЭМ!$A$39:$A$782,$A246,СВЦЭМ!$B$39:$B$782,U$226)+'СЕТ СН'!$F$15</f>
        <v>168.99060967</v>
      </c>
      <c r="V246" s="36">
        <f>SUMIFS(СВЦЭМ!$F$39:$F$782,СВЦЭМ!$A$39:$A$782,$A246,СВЦЭМ!$B$39:$B$782,V$226)+'СЕТ СН'!$F$15</f>
        <v>170.64740014</v>
      </c>
      <c r="W246" s="36">
        <f>SUMIFS(СВЦЭМ!$F$39:$F$782,СВЦЭМ!$A$39:$A$782,$A246,СВЦЭМ!$B$39:$B$782,W$226)+'СЕТ СН'!$F$15</f>
        <v>175.25518439000001</v>
      </c>
      <c r="X246" s="36">
        <f>SUMIFS(СВЦЭМ!$F$39:$F$782,СВЦЭМ!$A$39:$A$782,$A246,СВЦЭМ!$B$39:$B$782,X$226)+'СЕТ СН'!$F$15</f>
        <v>183.27289501999999</v>
      </c>
      <c r="Y246" s="36">
        <f>SUMIFS(СВЦЭМ!$F$39:$F$782,СВЦЭМ!$A$39:$A$782,$A246,СВЦЭМ!$B$39:$B$782,Y$226)+'СЕТ СН'!$F$15</f>
        <v>189.65991485999999</v>
      </c>
    </row>
    <row r="247" spans="1:25" ht="15.75" x14ac:dyDescent="0.2">
      <c r="A247" s="35">
        <f t="shared" si="6"/>
        <v>45586</v>
      </c>
      <c r="B247" s="36">
        <f>SUMIFS(СВЦЭМ!$F$39:$F$782,СВЦЭМ!$A$39:$A$782,$A247,СВЦЭМ!$B$39:$B$782,B$226)+'СЕТ СН'!$F$15</f>
        <v>200.59234812</v>
      </c>
      <c r="C247" s="36">
        <f>SUMIFS(СВЦЭМ!$F$39:$F$782,СВЦЭМ!$A$39:$A$782,$A247,СВЦЭМ!$B$39:$B$782,C$226)+'СЕТ СН'!$F$15</f>
        <v>204.23491888000001</v>
      </c>
      <c r="D247" s="36">
        <f>SUMIFS(СВЦЭМ!$F$39:$F$782,СВЦЭМ!$A$39:$A$782,$A247,СВЦЭМ!$B$39:$B$782,D$226)+'СЕТ СН'!$F$15</f>
        <v>206.34178663</v>
      </c>
      <c r="E247" s="36">
        <f>SUMIFS(СВЦЭМ!$F$39:$F$782,СВЦЭМ!$A$39:$A$782,$A247,СВЦЭМ!$B$39:$B$782,E$226)+'СЕТ СН'!$F$15</f>
        <v>206.99410455</v>
      </c>
      <c r="F247" s="36">
        <f>SUMIFS(СВЦЭМ!$F$39:$F$782,СВЦЭМ!$A$39:$A$782,$A247,СВЦЭМ!$B$39:$B$782,F$226)+'СЕТ СН'!$F$15</f>
        <v>207.60966938999999</v>
      </c>
      <c r="G247" s="36">
        <f>SUMIFS(СВЦЭМ!$F$39:$F$782,СВЦЭМ!$A$39:$A$782,$A247,СВЦЭМ!$B$39:$B$782,G$226)+'СЕТ СН'!$F$15</f>
        <v>206.96442035999999</v>
      </c>
      <c r="H247" s="36">
        <f>SUMIFS(СВЦЭМ!$F$39:$F$782,СВЦЭМ!$A$39:$A$782,$A247,СВЦЭМ!$B$39:$B$782,H$226)+'СЕТ СН'!$F$15</f>
        <v>197.41409648999999</v>
      </c>
      <c r="I247" s="36">
        <f>SUMIFS(СВЦЭМ!$F$39:$F$782,СВЦЭМ!$A$39:$A$782,$A247,СВЦЭМ!$B$39:$B$782,I$226)+'СЕТ СН'!$F$15</f>
        <v>187.46791766999999</v>
      </c>
      <c r="J247" s="36">
        <f>SUMIFS(СВЦЭМ!$F$39:$F$782,СВЦЭМ!$A$39:$A$782,$A247,СВЦЭМ!$B$39:$B$782,J$226)+'СЕТ СН'!$F$15</f>
        <v>182.19051496</v>
      </c>
      <c r="K247" s="36">
        <f>SUMIFS(СВЦЭМ!$F$39:$F$782,СВЦЭМ!$A$39:$A$782,$A247,СВЦЭМ!$B$39:$B$782,K$226)+'СЕТ СН'!$F$15</f>
        <v>178.61618214000001</v>
      </c>
      <c r="L247" s="36">
        <f>SUMIFS(СВЦЭМ!$F$39:$F$782,СВЦЭМ!$A$39:$A$782,$A247,СВЦЭМ!$B$39:$B$782,L$226)+'СЕТ СН'!$F$15</f>
        <v>181.55890880000001</v>
      </c>
      <c r="M247" s="36">
        <f>SUMIFS(СВЦЭМ!$F$39:$F$782,СВЦЭМ!$A$39:$A$782,$A247,СВЦЭМ!$B$39:$B$782,M$226)+'СЕТ СН'!$F$15</f>
        <v>184.68645508</v>
      </c>
      <c r="N247" s="36">
        <f>SUMIFS(СВЦЭМ!$F$39:$F$782,СВЦЭМ!$A$39:$A$782,$A247,СВЦЭМ!$B$39:$B$782,N$226)+'СЕТ СН'!$F$15</f>
        <v>189.68195109000001</v>
      </c>
      <c r="O247" s="36">
        <f>SUMIFS(СВЦЭМ!$F$39:$F$782,СВЦЭМ!$A$39:$A$782,$A247,СВЦЭМ!$B$39:$B$782,O$226)+'СЕТ СН'!$F$15</f>
        <v>187.7814376</v>
      </c>
      <c r="P247" s="36">
        <f>SUMIFS(СВЦЭМ!$F$39:$F$782,СВЦЭМ!$A$39:$A$782,$A247,СВЦЭМ!$B$39:$B$782,P$226)+'СЕТ СН'!$F$15</f>
        <v>188.94725437</v>
      </c>
      <c r="Q247" s="36">
        <f>SUMIFS(СВЦЭМ!$F$39:$F$782,СВЦЭМ!$A$39:$A$782,$A247,СВЦЭМ!$B$39:$B$782,Q$226)+'СЕТ СН'!$F$15</f>
        <v>190.33299486000001</v>
      </c>
      <c r="R247" s="36">
        <f>SUMIFS(СВЦЭМ!$F$39:$F$782,СВЦЭМ!$A$39:$A$782,$A247,СВЦЭМ!$B$39:$B$782,R$226)+'СЕТ СН'!$F$15</f>
        <v>190.94994477</v>
      </c>
      <c r="S247" s="36">
        <f>SUMIFS(СВЦЭМ!$F$39:$F$782,СВЦЭМ!$A$39:$A$782,$A247,СВЦЭМ!$B$39:$B$782,S$226)+'СЕТ СН'!$F$15</f>
        <v>186.33300143</v>
      </c>
      <c r="T247" s="36">
        <f>SUMIFS(СВЦЭМ!$F$39:$F$782,СВЦЭМ!$A$39:$A$782,$A247,СВЦЭМ!$B$39:$B$782,T$226)+'СЕТ СН'!$F$15</f>
        <v>177.14250005</v>
      </c>
      <c r="U247" s="36">
        <f>SUMIFS(СВЦЭМ!$F$39:$F$782,СВЦЭМ!$A$39:$A$782,$A247,СВЦЭМ!$B$39:$B$782,U$226)+'СЕТ СН'!$F$15</f>
        <v>176.16628434</v>
      </c>
      <c r="V247" s="36">
        <f>SUMIFS(СВЦЭМ!$F$39:$F$782,СВЦЭМ!$A$39:$A$782,$A247,СВЦЭМ!$B$39:$B$782,V$226)+'СЕТ СН'!$F$15</f>
        <v>177.57804103000001</v>
      </c>
      <c r="W247" s="36">
        <f>SUMIFS(СВЦЭМ!$F$39:$F$782,СВЦЭМ!$A$39:$A$782,$A247,СВЦЭМ!$B$39:$B$782,W$226)+'СЕТ СН'!$F$15</f>
        <v>181.45849534000001</v>
      </c>
      <c r="X247" s="36">
        <f>SUMIFS(СВЦЭМ!$F$39:$F$782,СВЦЭМ!$A$39:$A$782,$A247,СВЦЭМ!$B$39:$B$782,X$226)+'СЕТ СН'!$F$15</f>
        <v>189.64967329999999</v>
      </c>
      <c r="Y247" s="36">
        <f>SUMIFS(СВЦЭМ!$F$39:$F$782,СВЦЭМ!$A$39:$A$782,$A247,СВЦЭМ!$B$39:$B$782,Y$226)+'СЕТ СН'!$F$15</f>
        <v>191.64404202</v>
      </c>
    </row>
    <row r="248" spans="1:25" ht="15.75" x14ac:dyDescent="0.2">
      <c r="A248" s="35">
        <f t="shared" si="6"/>
        <v>45587</v>
      </c>
      <c r="B248" s="36">
        <f>SUMIFS(СВЦЭМ!$F$39:$F$782,СВЦЭМ!$A$39:$A$782,$A248,СВЦЭМ!$B$39:$B$782,B$226)+'СЕТ СН'!$F$15</f>
        <v>189.34847963999999</v>
      </c>
      <c r="C248" s="36">
        <f>SUMIFS(СВЦЭМ!$F$39:$F$782,СВЦЭМ!$A$39:$A$782,$A248,СВЦЭМ!$B$39:$B$782,C$226)+'СЕТ СН'!$F$15</f>
        <v>192.29873161</v>
      </c>
      <c r="D248" s="36">
        <f>SUMIFS(СВЦЭМ!$F$39:$F$782,СВЦЭМ!$A$39:$A$782,$A248,СВЦЭМ!$B$39:$B$782,D$226)+'СЕТ СН'!$F$15</f>
        <v>193.33159381999999</v>
      </c>
      <c r="E248" s="36">
        <f>SUMIFS(СВЦЭМ!$F$39:$F$782,СВЦЭМ!$A$39:$A$782,$A248,СВЦЭМ!$B$39:$B$782,E$226)+'СЕТ СН'!$F$15</f>
        <v>200.68661123999999</v>
      </c>
      <c r="F248" s="36">
        <f>SUMIFS(СВЦЭМ!$F$39:$F$782,СВЦЭМ!$A$39:$A$782,$A248,СВЦЭМ!$B$39:$B$782,F$226)+'СЕТ СН'!$F$15</f>
        <v>201.49771774999999</v>
      </c>
      <c r="G248" s="36">
        <f>SUMIFS(СВЦЭМ!$F$39:$F$782,СВЦЭМ!$A$39:$A$782,$A248,СВЦЭМ!$B$39:$B$782,G$226)+'СЕТ СН'!$F$15</f>
        <v>199.73777154999999</v>
      </c>
      <c r="H248" s="36">
        <f>SUMIFS(СВЦЭМ!$F$39:$F$782,СВЦЭМ!$A$39:$A$782,$A248,СВЦЭМ!$B$39:$B$782,H$226)+'СЕТ СН'!$F$15</f>
        <v>189.22389572</v>
      </c>
      <c r="I248" s="36">
        <f>SUMIFS(СВЦЭМ!$F$39:$F$782,СВЦЭМ!$A$39:$A$782,$A248,СВЦЭМ!$B$39:$B$782,I$226)+'СЕТ СН'!$F$15</f>
        <v>181.24489715999999</v>
      </c>
      <c r="J248" s="36">
        <f>SUMIFS(СВЦЭМ!$F$39:$F$782,СВЦЭМ!$A$39:$A$782,$A248,СВЦЭМ!$B$39:$B$782,J$226)+'СЕТ СН'!$F$15</f>
        <v>178.42712306999999</v>
      </c>
      <c r="K248" s="36">
        <f>SUMIFS(СВЦЭМ!$F$39:$F$782,СВЦЭМ!$A$39:$A$782,$A248,СВЦЭМ!$B$39:$B$782,K$226)+'СЕТ СН'!$F$15</f>
        <v>178.19105367</v>
      </c>
      <c r="L248" s="36">
        <f>SUMIFS(СВЦЭМ!$F$39:$F$782,СВЦЭМ!$A$39:$A$782,$A248,СВЦЭМ!$B$39:$B$782,L$226)+'СЕТ СН'!$F$15</f>
        <v>175.30112725000001</v>
      </c>
      <c r="M248" s="36">
        <f>SUMIFS(СВЦЭМ!$F$39:$F$782,СВЦЭМ!$A$39:$A$782,$A248,СВЦЭМ!$B$39:$B$782,M$226)+'СЕТ СН'!$F$15</f>
        <v>174.92861711</v>
      </c>
      <c r="N248" s="36">
        <f>SUMIFS(СВЦЭМ!$F$39:$F$782,СВЦЭМ!$A$39:$A$782,$A248,СВЦЭМ!$B$39:$B$782,N$226)+'СЕТ СН'!$F$15</f>
        <v>175.67087465</v>
      </c>
      <c r="O248" s="36">
        <f>SUMIFS(СВЦЭМ!$F$39:$F$782,СВЦЭМ!$A$39:$A$782,$A248,СВЦЭМ!$B$39:$B$782,O$226)+'СЕТ СН'!$F$15</f>
        <v>173.35745711000001</v>
      </c>
      <c r="P248" s="36">
        <f>SUMIFS(СВЦЭМ!$F$39:$F$782,СВЦЭМ!$A$39:$A$782,$A248,СВЦЭМ!$B$39:$B$782,P$226)+'СЕТ СН'!$F$15</f>
        <v>174.50922775999999</v>
      </c>
      <c r="Q248" s="36">
        <f>SUMIFS(СВЦЭМ!$F$39:$F$782,СВЦЭМ!$A$39:$A$782,$A248,СВЦЭМ!$B$39:$B$782,Q$226)+'СЕТ СН'!$F$15</f>
        <v>179.17126977999999</v>
      </c>
      <c r="R248" s="36">
        <f>SUMIFS(СВЦЭМ!$F$39:$F$782,СВЦЭМ!$A$39:$A$782,$A248,СВЦЭМ!$B$39:$B$782,R$226)+'СЕТ СН'!$F$15</f>
        <v>178.38208969999999</v>
      </c>
      <c r="S248" s="36">
        <f>SUMIFS(СВЦЭМ!$F$39:$F$782,СВЦЭМ!$A$39:$A$782,$A248,СВЦЭМ!$B$39:$B$782,S$226)+'СЕТ СН'!$F$15</f>
        <v>176.30302814000001</v>
      </c>
      <c r="T248" s="36">
        <f>SUMIFS(СВЦЭМ!$F$39:$F$782,СВЦЭМ!$A$39:$A$782,$A248,СВЦЭМ!$B$39:$B$782,T$226)+'СЕТ СН'!$F$15</f>
        <v>171.53270143</v>
      </c>
      <c r="U248" s="36">
        <f>SUMIFS(СВЦЭМ!$F$39:$F$782,СВЦЭМ!$A$39:$A$782,$A248,СВЦЭМ!$B$39:$B$782,U$226)+'СЕТ СН'!$F$15</f>
        <v>171.40823614999999</v>
      </c>
      <c r="V248" s="36">
        <f>SUMIFS(СВЦЭМ!$F$39:$F$782,СВЦЭМ!$A$39:$A$782,$A248,СВЦЭМ!$B$39:$B$782,V$226)+'СЕТ СН'!$F$15</f>
        <v>172.67914395</v>
      </c>
      <c r="W248" s="36">
        <f>SUMIFS(СВЦЭМ!$F$39:$F$782,СВЦЭМ!$A$39:$A$782,$A248,СВЦЭМ!$B$39:$B$782,W$226)+'СЕТ СН'!$F$15</f>
        <v>173.20665574</v>
      </c>
      <c r="X248" s="36">
        <f>SUMIFS(СВЦЭМ!$F$39:$F$782,СВЦЭМ!$A$39:$A$782,$A248,СВЦЭМ!$B$39:$B$782,X$226)+'СЕТ СН'!$F$15</f>
        <v>178.76487574000001</v>
      </c>
      <c r="Y248" s="36">
        <f>SUMIFS(СВЦЭМ!$F$39:$F$782,СВЦЭМ!$A$39:$A$782,$A248,СВЦЭМ!$B$39:$B$782,Y$226)+'СЕТ СН'!$F$15</f>
        <v>182.25706500999999</v>
      </c>
    </row>
    <row r="249" spans="1:25" ht="15.75" x14ac:dyDescent="0.2">
      <c r="A249" s="35">
        <f t="shared" si="6"/>
        <v>45588</v>
      </c>
      <c r="B249" s="36">
        <f>SUMIFS(СВЦЭМ!$F$39:$F$782,СВЦЭМ!$A$39:$A$782,$A249,СВЦЭМ!$B$39:$B$782,B$226)+'СЕТ СН'!$F$15</f>
        <v>191.33694448</v>
      </c>
      <c r="C249" s="36">
        <f>SUMIFS(СВЦЭМ!$F$39:$F$782,СВЦЭМ!$A$39:$A$782,$A249,СВЦЭМ!$B$39:$B$782,C$226)+'СЕТ СН'!$F$15</f>
        <v>196.75005922</v>
      </c>
      <c r="D249" s="36">
        <f>SUMIFS(СВЦЭМ!$F$39:$F$782,СВЦЭМ!$A$39:$A$782,$A249,СВЦЭМ!$B$39:$B$782,D$226)+'СЕТ СН'!$F$15</f>
        <v>200.39987500000001</v>
      </c>
      <c r="E249" s="36">
        <f>SUMIFS(СВЦЭМ!$F$39:$F$782,СВЦЭМ!$A$39:$A$782,$A249,СВЦЭМ!$B$39:$B$782,E$226)+'СЕТ СН'!$F$15</f>
        <v>202.16603483</v>
      </c>
      <c r="F249" s="36">
        <f>SUMIFS(СВЦЭМ!$F$39:$F$782,СВЦЭМ!$A$39:$A$782,$A249,СВЦЭМ!$B$39:$B$782,F$226)+'СЕТ СН'!$F$15</f>
        <v>200.74169042</v>
      </c>
      <c r="G249" s="36">
        <f>SUMIFS(СВЦЭМ!$F$39:$F$782,СВЦЭМ!$A$39:$A$782,$A249,СВЦЭМ!$B$39:$B$782,G$226)+'СЕТ СН'!$F$15</f>
        <v>197.19493671999999</v>
      </c>
      <c r="H249" s="36">
        <f>SUMIFS(СВЦЭМ!$F$39:$F$782,СВЦЭМ!$A$39:$A$782,$A249,СВЦЭМ!$B$39:$B$782,H$226)+'СЕТ СН'!$F$15</f>
        <v>187.66053246999999</v>
      </c>
      <c r="I249" s="36">
        <f>SUMIFS(СВЦЭМ!$F$39:$F$782,СВЦЭМ!$A$39:$A$782,$A249,СВЦЭМ!$B$39:$B$782,I$226)+'СЕТ СН'!$F$15</f>
        <v>179.36134908</v>
      </c>
      <c r="J249" s="36">
        <f>SUMIFS(СВЦЭМ!$F$39:$F$782,СВЦЭМ!$A$39:$A$782,$A249,СВЦЭМ!$B$39:$B$782,J$226)+'СЕТ СН'!$F$15</f>
        <v>174.88182035</v>
      </c>
      <c r="K249" s="36">
        <f>SUMIFS(СВЦЭМ!$F$39:$F$782,СВЦЭМ!$A$39:$A$782,$A249,СВЦЭМ!$B$39:$B$782,K$226)+'СЕТ СН'!$F$15</f>
        <v>175.06713133</v>
      </c>
      <c r="L249" s="36">
        <f>SUMIFS(СВЦЭМ!$F$39:$F$782,СВЦЭМ!$A$39:$A$782,$A249,СВЦЭМ!$B$39:$B$782,L$226)+'СЕТ СН'!$F$15</f>
        <v>173.23999398999999</v>
      </c>
      <c r="M249" s="36">
        <f>SUMIFS(СВЦЭМ!$F$39:$F$782,СВЦЭМ!$A$39:$A$782,$A249,СВЦЭМ!$B$39:$B$782,M$226)+'СЕТ СН'!$F$15</f>
        <v>173.08881274999999</v>
      </c>
      <c r="N249" s="36">
        <f>SUMIFS(СВЦЭМ!$F$39:$F$782,СВЦЭМ!$A$39:$A$782,$A249,СВЦЭМ!$B$39:$B$782,N$226)+'СЕТ СН'!$F$15</f>
        <v>175.22650629</v>
      </c>
      <c r="O249" s="36">
        <f>SUMIFS(СВЦЭМ!$F$39:$F$782,СВЦЭМ!$A$39:$A$782,$A249,СВЦЭМ!$B$39:$B$782,O$226)+'СЕТ СН'!$F$15</f>
        <v>172.65343569000001</v>
      </c>
      <c r="P249" s="36">
        <f>SUMIFS(СВЦЭМ!$F$39:$F$782,СВЦЭМ!$A$39:$A$782,$A249,СВЦЭМ!$B$39:$B$782,P$226)+'СЕТ СН'!$F$15</f>
        <v>174.46127480000001</v>
      </c>
      <c r="Q249" s="36">
        <f>SUMIFS(СВЦЭМ!$F$39:$F$782,СВЦЭМ!$A$39:$A$782,$A249,СВЦЭМ!$B$39:$B$782,Q$226)+'СЕТ СН'!$F$15</f>
        <v>182.85309051999999</v>
      </c>
      <c r="R249" s="36">
        <f>SUMIFS(СВЦЭМ!$F$39:$F$782,СВЦЭМ!$A$39:$A$782,$A249,СВЦЭМ!$B$39:$B$782,R$226)+'СЕТ СН'!$F$15</f>
        <v>182.45301215999999</v>
      </c>
      <c r="S249" s="36">
        <f>SUMIFS(СВЦЭМ!$F$39:$F$782,СВЦЭМ!$A$39:$A$782,$A249,СВЦЭМ!$B$39:$B$782,S$226)+'СЕТ СН'!$F$15</f>
        <v>180.12363260000001</v>
      </c>
      <c r="T249" s="36">
        <f>SUMIFS(СВЦЭМ!$F$39:$F$782,СВЦЭМ!$A$39:$A$782,$A249,СВЦЭМ!$B$39:$B$782,T$226)+'СЕТ СН'!$F$15</f>
        <v>174.54873928000001</v>
      </c>
      <c r="U249" s="36">
        <f>SUMIFS(СВЦЭМ!$F$39:$F$782,СВЦЭМ!$A$39:$A$782,$A249,СВЦЭМ!$B$39:$B$782,U$226)+'СЕТ СН'!$F$15</f>
        <v>173.95610765000001</v>
      </c>
      <c r="V249" s="36">
        <f>SUMIFS(СВЦЭМ!$F$39:$F$782,СВЦЭМ!$A$39:$A$782,$A249,СВЦЭМ!$B$39:$B$782,V$226)+'СЕТ СН'!$F$15</f>
        <v>175.28784544999999</v>
      </c>
      <c r="W249" s="36">
        <f>SUMIFS(СВЦЭМ!$F$39:$F$782,СВЦЭМ!$A$39:$A$782,$A249,СВЦЭМ!$B$39:$B$782,W$226)+'СЕТ СН'!$F$15</f>
        <v>169.90284263000001</v>
      </c>
      <c r="X249" s="36">
        <f>SUMIFS(СВЦЭМ!$F$39:$F$782,СВЦЭМ!$A$39:$A$782,$A249,СВЦЭМ!$B$39:$B$782,X$226)+'СЕТ СН'!$F$15</f>
        <v>174.77861662999999</v>
      </c>
      <c r="Y249" s="36">
        <f>SUMIFS(СВЦЭМ!$F$39:$F$782,СВЦЭМ!$A$39:$A$782,$A249,СВЦЭМ!$B$39:$B$782,Y$226)+'СЕТ СН'!$F$15</f>
        <v>173.41742873000001</v>
      </c>
    </row>
    <row r="250" spans="1:25" ht="15.75" x14ac:dyDescent="0.2">
      <c r="A250" s="35">
        <f t="shared" si="6"/>
        <v>45589</v>
      </c>
      <c r="B250" s="36">
        <f>SUMIFS(СВЦЭМ!$F$39:$F$782,СВЦЭМ!$A$39:$A$782,$A250,СВЦЭМ!$B$39:$B$782,B$226)+'СЕТ СН'!$F$15</f>
        <v>185.80158589999999</v>
      </c>
      <c r="C250" s="36">
        <f>SUMIFS(СВЦЭМ!$F$39:$F$782,СВЦЭМ!$A$39:$A$782,$A250,СВЦЭМ!$B$39:$B$782,C$226)+'СЕТ СН'!$F$15</f>
        <v>189.22597062</v>
      </c>
      <c r="D250" s="36">
        <f>SUMIFS(СВЦЭМ!$F$39:$F$782,СВЦЭМ!$A$39:$A$782,$A250,СВЦЭМ!$B$39:$B$782,D$226)+'СЕТ СН'!$F$15</f>
        <v>194.73778179999999</v>
      </c>
      <c r="E250" s="36">
        <f>SUMIFS(СВЦЭМ!$F$39:$F$782,СВЦЭМ!$A$39:$A$782,$A250,СВЦЭМ!$B$39:$B$782,E$226)+'СЕТ СН'!$F$15</f>
        <v>196.78805818999999</v>
      </c>
      <c r="F250" s="36">
        <f>SUMIFS(СВЦЭМ!$F$39:$F$782,СВЦЭМ!$A$39:$A$782,$A250,СВЦЭМ!$B$39:$B$782,F$226)+'СЕТ СН'!$F$15</f>
        <v>197.30311186</v>
      </c>
      <c r="G250" s="36">
        <f>SUMIFS(СВЦЭМ!$F$39:$F$782,СВЦЭМ!$A$39:$A$782,$A250,СВЦЭМ!$B$39:$B$782,G$226)+'СЕТ СН'!$F$15</f>
        <v>194.95294433000001</v>
      </c>
      <c r="H250" s="36">
        <f>SUMIFS(СВЦЭМ!$F$39:$F$782,СВЦЭМ!$A$39:$A$782,$A250,СВЦЭМ!$B$39:$B$782,H$226)+'СЕТ СН'!$F$15</f>
        <v>185.59913349000001</v>
      </c>
      <c r="I250" s="36">
        <f>SUMIFS(СВЦЭМ!$F$39:$F$782,СВЦЭМ!$A$39:$A$782,$A250,СВЦЭМ!$B$39:$B$782,I$226)+'СЕТ СН'!$F$15</f>
        <v>177.23046912999999</v>
      </c>
      <c r="J250" s="36">
        <f>SUMIFS(СВЦЭМ!$F$39:$F$782,СВЦЭМ!$A$39:$A$782,$A250,СВЦЭМ!$B$39:$B$782,J$226)+'СЕТ СН'!$F$15</f>
        <v>171.95201575999999</v>
      </c>
      <c r="K250" s="36">
        <f>SUMIFS(СВЦЭМ!$F$39:$F$782,СВЦЭМ!$A$39:$A$782,$A250,СВЦЭМ!$B$39:$B$782,K$226)+'СЕТ СН'!$F$15</f>
        <v>169.32771896</v>
      </c>
      <c r="L250" s="36">
        <f>SUMIFS(СВЦЭМ!$F$39:$F$782,СВЦЭМ!$A$39:$A$782,$A250,СВЦЭМ!$B$39:$B$782,L$226)+'СЕТ СН'!$F$15</f>
        <v>166.50458004999999</v>
      </c>
      <c r="M250" s="36">
        <f>SUMIFS(СВЦЭМ!$F$39:$F$782,СВЦЭМ!$A$39:$A$782,$A250,СВЦЭМ!$B$39:$B$782,M$226)+'СЕТ СН'!$F$15</f>
        <v>168.0576015</v>
      </c>
      <c r="N250" s="36">
        <f>SUMIFS(СВЦЭМ!$F$39:$F$782,СВЦЭМ!$A$39:$A$782,$A250,СВЦЭМ!$B$39:$B$782,N$226)+'СЕТ СН'!$F$15</f>
        <v>169.80851211999999</v>
      </c>
      <c r="O250" s="36">
        <f>SUMIFS(СВЦЭМ!$F$39:$F$782,СВЦЭМ!$A$39:$A$782,$A250,СВЦЭМ!$B$39:$B$782,O$226)+'СЕТ СН'!$F$15</f>
        <v>171.86078461</v>
      </c>
      <c r="P250" s="36">
        <f>SUMIFS(СВЦЭМ!$F$39:$F$782,СВЦЭМ!$A$39:$A$782,$A250,СВЦЭМ!$B$39:$B$782,P$226)+'СЕТ СН'!$F$15</f>
        <v>173.20407689000001</v>
      </c>
      <c r="Q250" s="36">
        <f>SUMIFS(СВЦЭМ!$F$39:$F$782,СВЦЭМ!$A$39:$A$782,$A250,СВЦЭМ!$B$39:$B$782,Q$226)+'СЕТ СН'!$F$15</f>
        <v>175.09541007000001</v>
      </c>
      <c r="R250" s="36">
        <f>SUMIFS(СВЦЭМ!$F$39:$F$782,СВЦЭМ!$A$39:$A$782,$A250,СВЦЭМ!$B$39:$B$782,R$226)+'СЕТ СН'!$F$15</f>
        <v>170.29306713</v>
      </c>
      <c r="S250" s="36">
        <f>SUMIFS(СВЦЭМ!$F$39:$F$782,СВЦЭМ!$A$39:$A$782,$A250,СВЦЭМ!$B$39:$B$782,S$226)+'СЕТ СН'!$F$15</f>
        <v>173.91389243</v>
      </c>
      <c r="T250" s="36">
        <f>SUMIFS(СВЦЭМ!$F$39:$F$782,СВЦЭМ!$A$39:$A$782,$A250,СВЦЭМ!$B$39:$B$782,T$226)+'СЕТ СН'!$F$15</f>
        <v>165.11052971000001</v>
      </c>
      <c r="U250" s="36">
        <f>SUMIFS(СВЦЭМ!$F$39:$F$782,СВЦЭМ!$A$39:$A$782,$A250,СВЦЭМ!$B$39:$B$782,U$226)+'СЕТ СН'!$F$15</f>
        <v>165.54090532999999</v>
      </c>
      <c r="V250" s="36">
        <f>SUMIFS(СВЦЭМ!$F$39:$F$782,СВЦЭМ!$A$39:$A$782,$A250,СВЦЭМ!$B$39:$B$782,V$226)+'СЕТ СН'!$F$15</f>
        <v>167.62218282000001</v>
      </c>
      <c r="W250" s="36">
        <f>SUMIFS(СВЦЭМ!$F$39:$F$782,СВЦЭМ!$A$39:$A$782,$A250,СВЦЭМ!$B$39:$B$782,W$226)+'СЕТ СН'!$F$15</f>
        <v>170.55150017</v>
      </c>
      <c r="X250" s="36">
        <f>SUMIFS(СВЦЭМ!$F$39:$F$782,СВЦЭМ!$A$39:$A$782,$A250,СВЦЭМ!$B$39:$B$782,X$226)+'СЕТ СН'!$F$15</f>
        <v>174.14157875999999</v>
      </c>
      <c r="Y250" s="36">
        <f>SUMIFS(СВЦЭМ!$F$39:$F$782,СВЦЭМ!$A$39:$A$782,$A250,СВЦЭМ!$B$39:$B$782,Y$226)+'СЕТ СН'!$F$15</f>
        <v>178.41808925000001</v>
      </c>
    </row>
    <row r="251" spans="1:25" ht="15.75" x14ac:dyDescent="0.2">
      <c r="A251" s="35">
        <f t="shared" si="6"/>
        <v>45590</v>
      </c>
      <c r="B251" s="36">
        <f>SUMIFS(СВЦЭМ!$F$39:$F$782,СВЦЭМ!$A$39:$A$782,$A251,СВЦЭМ!$B$39:$B$782,B$226)+'СЕТ СН'!$F$15</f>
        <v>174.99678089</v>
      </c>
      <c r="C251" s="36">
        <f>SUMIFS(СВЦЭМ!$F$39:$F$782,СВЦЭМ!$A$39:$A$782,$A251,СВЦЭМ!$B$39:$B$782,C$226)+'СЕТ СН'!$F$15</f>
        <v>180.99770742999999</v>
      </c>
      <c r="D251" s="36">
        <f>SUMIFS(СВЦЭМ!$F$39:$F$782,СВЦЭМ!$A$39:$A$782,$A251,СВЦЭМ!$B$39:$B$782,D$226)+'СЕТ СН'!$F$15</f>
        <v>184.27733501</v>
      </c>
      <c r="E251" s="36">
        <f>SUMIFS(СВЦЭМ!$F$39:$F$782,СВЦЭМ!$A$39:$A$782,$A251,СВЦЭМ!$B$39:$B$782,E$226)+'СЕТ СН'!$F$15</f>
        <v>186.17033405999999</v>
      </c>
      <c r="F251" s="36">
        <f>SUMIFS(СВЦЭМ!$F$39:$F$782,СВЦЭМ!$A$39:$A$782,$A251,СВЦЭМ!$B$39:$B$782,F$226)+'СЕТ СН'!$F$15</f>
        <v>185.12168942</v>
      </c>
      <c r="G251" s="36">
        <f>SUMIFS(СВЦЭМ!$F$39:$F$782,СВЦЭМ!$A$39:$A$782,$A251,СВЦЭМ!$B$39:$B$782,G$226)+'СЕТ СН'!$F$15</f>
        <v>190.20864263000001</v>
      </c>
      <c r="H251" s="36">
        <f>SUMIFS(СВЦЭМ!$F$39:$F$782,СВЦЭМ!$A$39:$A$782,$A251,СВЦЭМ!$B$39:$B$782,H$226)+'СЕТ СН'!$F$15</f>
        <v>186.53831453999999</v>
      </c>
      <c r="I251" s="36">
        <f>SUMIFS(СВЦЭМ!$F$39:$F$782,СВЦЭМ!$A$39:$A$782,$A251,СВЦЭМ!$B$39:$B$782,I$226)+'СЕТ СН'!$F$15</f>
        <v>179.48656108</v>
      </c>
      <c r="J251" s="36">
        <f>SUMIFS(СВЦЭМ!$F$39:$F$782,СВЦЭМ!$A$39:$A$782,$A251,СВЦЭМ!$B$39:$B$782,J$226)+'СЕТ СН'!$F$15</f>
        <v>171.94812676999999</v>
      </c>
      <c r="K251" s="36">
        <f>SUMIFS(СВЦЭМ!$F$39:$F$782,СВЦЭМ!$A$39:$A$782,$A251,СВЦЭМ!$B$39:$B$782,K$226)+'СЕТ СН'!$F$15</f>
        <v>169.63140765</v>
      </c>
      <c r="L251" s="36">
        <f>SUMIFS(СВЦЭМ!$F$39:$F$782,СВЦЭМ!$A$39:$A$782,$A251,СВЦЭМ!$B$39:$B$782,L$226)+'СЕТ СН'!$F$15</f>
        <v>168.98488874</v>
      </c>
      <c r="M251" s="36">
        <f>SUMIFS(СВЦЭМ!$F$39:$F$782,СВЦЭМ!$A$39:$A$782,$A251,СВЦЭМ!$B$39:$B$782,M$226)+'СЕТ СН'!$F$15</f>
        <v>168.37526468999999</v>
      </c>
      <c r="N251" s="36">
        <f>SUMIFS(СВЦЭМ!$F$39:$F$782,СВЦЭМ!$A$39:$A$782,$A251,СВЦЭМ!$B$39:$B$782,N$226)+'СЕТ СН'!$F$15</f>
        <v>171.67695800999999</v>
      </c>
      <c r="O251" s="36">
        <f>SUMIFS(СВЦЭМ!$F$39:$F$782,СВЦЭМ!$A$39:$A$782,$A251,СВЦЭМ!$B$39:$B$782,O$226)+'СЕТ СН'!$F$15</f>
        <v>167.94242689999999</v>
      </c>
      <c r="P251" s="36">
        <f>SUMIFS(СВЦЭМ!$F$39:$F$782,СВЦЭМ!$A$39:$A$782,$A251,СВЦЭМ!$B$39:$B$782,P$226)+'СЕТ СН'!$F$15</f>
        <v>167.79156241000001</v>
      </c>
      <c r="Q251" s="36">
        <f>SUMIFS(СВЦЭМ!$F$39:$F$782,СВЦЭМ!$A$39:$A$782,$A251,СВЦЭМ!$B$39:$B$782,Q$226)+'СЕТ СН'!$F$15</f>
        <v>174.74304916</v>
      </c>
      <c r="R251" s="36">
        <f>SUMIFS(СВЦЭМ!$F$39:$F$782,СВЦЭМ!$A$39:$A$782,$A251,СВЦЭМ!$B$39:$B$782,R$226)+'СЕТ СН'!$F$15</f>
        <v>173.56147609999999</v>
      </c>
      <c r="S251" s="36">
        <f>SUMIFS(СВЦЭМ!$F$39:$F$782,СВЦЭМ!$A$39:$A$782,$A251,СВЦЭМ!$B$39:$B$782,S$226)+'СЕТ СН'!$F$15</f>
        <v>169.90942527999999</v>
      </c>
      <c r="T251" s="36">
        <f>SUMIFS(СВЦЭМ!$F$39:$F$782,СВЦЭМ!$A$39:$A$782,$A251,СВЦЭМ!$B$39:$B$782,T$226)+'СЕТ СН'!$F$15</f>
        <v>162.54466138000001</v>
      </c>
      <c r="U251" s="36">
        <f>SUMIFS(СВЦЭМ!$F$39:$F$782,СВЦЭМ!$A$39:$A$782,$A251,СВЦЭМ!$B$39:$B$782,U$226)+'СЕТ СН'!$F$15</f>
        <v>163.65565382</v>
      </c>
      <c r="V251" s="36">
        <f>SUMIFS(СВЦЭМ!$F$39:$F$782,СВЦЭМ!$A$39:$A$782,$A251,СВЦЭМ!$B$39:$B$782,V$226)+'СЕТ СН'!$F$15</f>
        <v>166.96161339</v>
      </c>
      <c r="W251" s="36">
        <f>SUMIFS(СВЦЭМ!$F$39:$F$782,СВЦЭМ!$A$39:$A$782,$A251,СВЦЭМ!$B$39:$B$782,W$226)+'СЕТ СН'!$F$15</f>
        <v>168.24496124999999</v>
      </c>
      <c r="X251" s="36">
        <f>SUMIFS(СВЦЭМ!$F$39:$F$782,СВЦЭМ!$A$39:$A$782,$A251,СВЦЭМ!$B$39:$B$782,X$226)+'СЕТ СН'!$F$15</f>
        <v>173.94440714999999</v>
      </c>
      <c r="Y251" s="36">
        <f>SUMIFS(СВЦЭМ!$F$39:$F$782,СВЦЭМ!$A$39:$A$782,$A251,СВЦЭМ!$B$39:$B$782,Y$226)+'СЕТ СН'!$F$15</f>
        <v>185.92387682</v>
      </c>
    </row>
    <row r="252" spans="1:25" ht="15.75" x14ac:dyDescent="0.2">
      <c r="A252" s="35">
        <f t="shared" si="6"/>
        <v>45591</v>
      </c>
      <c r="B252" s="36">
        <f>SUMIFS(СВЦЭМ!$F$39:$F$782,СВЦЭМ!$A$39:$A$782,$A252,СВЦЭМ!$B$39:$B$782,B$226)+'СЕТ СН'!$F$15</f>
        <v>181.07328387999999</v>
      </c>
      <c r="C252" s="36">
        <f>SUMIFS(СВЦЭМ!$F$39:$F$782,СВЦЭМ!$A$39:$A$782,$A252,СВЦЭМ!$B$39:$B$782,C$226)+'СЕТ СН'!$F$15</f>
        <v>188.56271093000001</v>
      </c>
      <c r="D252" s="36">
        <f>SUMIFS(СВЦЭМ!$F$39:$F$782,СВЦЭМ!$A$39:$A$782,$A252,СВЦЭМ!$B$39:$B$782,D$226)+'СЕТ СН'!$F$15</f>
        <v>190.69461902</v>
      </c>
      <c r="E252" s="36">
        <f>SUMIFS(СВЦЭМ!$F$39:$F$782,СВЦЭМ!$A$39:$A$782,$A252,СВЦЭМ!$B$39:$B$782,E$226)+'СЕТ СН'!$F$15</f>
        <v>191.13248576999999</v>
      </c>
      <c r="F252" s="36">
        <f>SUMIFS(СВЦЭМ!$F$39:$F$782,СВЦЭМ!$A$39:$A$782,$A252,СВЦЭМ!$B$39:$B$782,F$226)+'СЕТ СН'!$F$15</f>
        <v>193.36222380000001</v>
      </c>
      <c r="G252" s="36">
        <f>SUMIFS(СВЦЭМ!$F$39:$F$782,СВЦЭМ!$A$39:$A$782,$A252,СВЦЭМ!$B$39:$B$782,G$226)+'СЕТ СН'!$F$15</f>
        <v>191.34523314</v>
      </c>
      <c r="H252" s="36">
        <f>SUMIFS(СВЦЭМ!$F$39:$F$782,СВЦЭМ!$A$39:$A$782,$A252,СВЦЭМ!$B$39:$B$782,H$226)+'СЕТ СН'!$F$15</f>
        <v>186.26050355999999</v>
      </c>
      <c r="I252" s="36">
        <f>SUMIFS(СВЦЭМ!$F$39:$F$782,СВЦЭМ!$A$39:$A$782,$A252,СВЦЭМ!$B$39:$B$782,I$226)+'СЕТ СН'!$F$15</f>
        <v>184.00010886000001</v>
      </c>
      <c r="J252" s="36">
        <f>SUMIFS(СВЦЭМ!$F$39:$F$782,СВЦЭМ!$A$39:$A$782,$A252,СВЦЭМ!$B$39:$B$782,J$226)+'СЕТ СН'!$F$15</f>
        <v>175.92754488</v>
      </c>
      <c r="K252" s="36">
        <f>SUMIFS(СВЦЭМ!$F$39:$F$782,СВЦЭМ!$A$39:$A$782,$A252,СВЦЭМ!$B$39:$B$782,K$226)+'СЕТ СН'!$F$15</f>
        <v>167.41212346</v>
      </c>
      <c r="L252" s="36">
        <f>SUMIFS(СВЦЭМ!$F$39:$F$782,СВЦЭМ!$A$39:$A$782,$A252,СВЦЭМ!$B$39:$B$782,L$226)+'СЕТ СН'!$F$15</f>
        <v>162.08601431</v>
      </c>
      <c r="M252" s="36">
        <f>SUMIFS(СВЦЭМ!$F$39:$F$782,СВЦЭМ!$A$39:$A$782,$A252,СВЦЭМ!$B$39:$B$782,M$226)+'СЕТ СН'!$F$15</f>
        <v>162.03412057</v>
      </c>
      <c r="N252" s="36">
        <f>SUMIFS(СВЦЭМ!$F$39:$F$782,СВЦЭМ!$A$39:$A$782,$A252,СВЦЭМ!$B$39:$B$782,N$226)+'СЕТ СН'!$F$15</f>
        <v>163.47558766</v>
      </c>
      <c r="O252" s="36">
        <f>SUMIFS(СВЦЭМ!$F$39:$F$782,СВЦЭМ!$A$39:$A$782,$A252,СВЦЭМ!$B$39:$B$782,O$226)+'СЕТ СН'!$F$15</f>
        <v>165.31471474</v>
      </c>
      <c r="P252" s="36">
        <f>SUMIFS(СВЦЭМ!$F$39:$F$782,СВЦЭМ!$A$39:$A$782,$A252,СВЦЭМ!$B$39:$B$782,P$226)+'СЕТ СН'!$F$15</f>
        <v>165.57004169000001</v>
      </c>
      <c r="Q252" s="36">
        <f>SUMIFS(СВЦЭМ!$F$39:$F$782,СВЦЭМ!$A$39:$A$782,$A252,СВЦЭМ!$B$39:$B$782,Q$226)+'СЕТ СН'!$F$15</f>
        <v>165.98633183999999</v>
      </c>
      <c r="R252" s="36">
        <f>SUMIFS(СВЦЭМ!$F$39:$F$782,СВЦЭМ!$A$39:$A$782,$A252,СВЦЭМ!$B$39:$B$782,R$226)+'СЕТ СН'!$F$15</f>
        <v>167.74330627000001</v>
      </c>
      <c r="S252" s="36">
        <f>SUMIFS(СВЦЭМ!$F$39:$F$782,СВЦЭМ!$A$39:$A$782,$A252,СВЦЭМ!$B$39:$B$782,S$226)+'СЕТ СН'!$F$15</f>
        <v>167.42245632000001</v>
      </c>
      <c r="T252" s="36">
        <f>SUMIFS(СВЦЭМ!$F$39:$F$782,СВЦЭМ!$A$39:$A$782,$A252,СВЦЭМ!$B$39:$B$782,T$226)+'СЕТ СН'!$F$15</f>
        <v>160.63637281000001</v>
      </c>
      <c r="U252" s="36">
        <f>SUMIFS(СВЦЭМ!$F$39:$F$782,СВЦЭМ!$A$39:$A$782,$A252,СВЦЭМ!$B$39:$B$782,U$226)+'СЕТ СН'!$F$15</f>
        <v>160.71746587000001</v>
      </c>
      <c r="V252" s="36">
        <f>SUMIFS(СВЦЭМ!$F$39:$F$782,СВЦЭМ!$A$39:$A$782,$A252,СВЦЭМ!$B$39:$B$782,V$226)+'СЕТ СН'!$F$15</f>
        <v>162.87991783000001</v>
      </c>
      <c r="W252" s="36">
        <f>SUMIFS(СВЦЭМ!$F$39:$F$782,СВЦЭМ!$A$39:$A$782,$A252,СВЦЭМ!$B$39:$B$782,W$226)+'СЕТ СН'!$F$15</f>
        <v>162.19148795999999</v>
      </c>
      <c r="X252" s="36">
        <f>SUMIFS(СВЦЭМ!$F$39:$F$782,СВЦЭМ!$A$39:$A$782,$A252,СВЦЭМ!$B$39:$B$782,X$226)+'СЕТ СН'!$F$15</f>
        <v>166.78523834999999</v>
      </c>
      <c r="Y252" s="36">
        <f>SUMIFS(СВЦЭМ!$F$39:$F$782,СВЦЭМ!$A$39:$A$782,$A252,СВЦЭМ!$B$39:$B$782,Y$226)+'СЕТ СН'!$F$15</f>
        <v>173.6054015</v>
      </c>
    </row>
    <row r="253" spans="1:25" ht="15.75" x14ac:dyDescent="0.2">
      <c r="A253" s="35">
        <f t="shared" si="6"/>
        <v>45592</v>
      </c>
      <c r="B253" s="36">
        <f>SUMIFS(СВЦЭМ!$F$39:$F$782,СВЦЭМ!$A$39:$A$782,$A253,СВЦЭМ!$B$39:$B$782,B$226)+'СЕТ СН'!$F$15</f>
        <v>173.47978713000001</v>
      </c>
      <c r="C253" s="36">
        <f>SUMIFS(СВЦЭМ!$F$39:$F$782,СВЦЭМ!$A$39:$A$782,$A253,СВЦЭМ!$B$39:$B$782,C$226)+'СЕТ СН'!$F$15</f>
        <v>180.21794815000001</v>
      </c>
      <c r="D253" s="36">
        <f>SUMIFS(СВЦЭМ!$F$39:$F$782,СВЦЭМ!$A$39:$A$782,$A253,СВЦЭМ!$B$39:$B$782,D$226)+'СЕТ СН'!$F$15</f>
        <v>182.91919619999999</v>
      </c>
      <c r="E253" s="36">
        <f>SUMIFS(СВЦЭМ!$F$39:$F$782,СВЦЭМ!$A$39:$A$782,$A253,СВЦЭМ!$B$39:$B$782,E$226)+'СЕТ СН'!$F$15</f>
        <v>184.94844445000001</v>
      </c>
      <c r="F253" s="36">
        <f>SUMIFS(СВЦЭМ!$F$39:$F$782,СВЦЭМ!$A$39:$A$782,$A253,СВЦЭМ!$B$39:$B$782,F$226)+'СЕТ СН'!$F$15</f>
        <v>185.76897652</v>
      </c>
      <c r="G253" s="36">
        <f>SUMIFS(СВЦЭМ!$F$39:$F$782,СВЦЭМ!$A$39:$A$782,$A253,СВЦЭМ!$B$39:$B$782,G$226)+'СЕТ СН'!$F$15</f>
        <v>183.44521879999999</v>
      </c>
      <c r="H253" s="36">
        <f>SUMIFS(СВЦЭМ!$F$39:$F$782,СВЦЭМ!$A$39:$A$782,$A253,СВЦЭМ!$B$39:$B$782,H$226)+'СЕТ СН'!$F$15</f>
        <v>179.57548853</v>
      </c>
      <c r="I253" s="36">
        <f>SUMIFS(СВЦЭМ!$F$39:$F$782,СВЦЭМ!$A$39:$A$782,$A253,СВЦЭМ!$B$39:$B$782,I$226)+'СЕТ СН'!$F$15</f>
        <v>177.52880392</v>
      </c>
      <c r="J253" s="36">
        <f>SUMIFS(СВЦЭМ!$F$39:$F$782,СВЦЭМ!$A$39:$A$782,$A253,СВЦЭМ!$B$39:$B$782,J$226)+'СЕТ СН'!$F$15</f>
        <v>167.56496698999999</v>
      </c>
      <c r="K253" s="36">
        <f>SUMIFS(СВЦЭМ!$F$39:$F$782,СВЦЭМ!$A$39:$A$782,$A253,СВЦЭМ!$B$39:$B$782,K$226)+'СЕТ СН'!$F$15</f>
        <v>159.95612199999999</v>
      </c>
      <c r="L253" s="36">
        <f>SUMIFS(СВЦЭМ!$F$39:$F$782,СВЦЭМ!$A$39:$A$782,$A253,СВЦЭМ!$B$39:$B$782,L$226)+'СЕТ СН'!$F$15</f>
        <v>157.01903046000001</v>
      </c>
      <c r="M253" s="36">
        <f>SUMIFS(СВЦЭМ!$F$39:$F$782,СВЦЭМ!$A$39:$A$782,$A253,СВЦЭМ!$B$39:$B$782,M$226)+'СЕТ СН'!$F$15</f>
        <v>157.76520345</v>
      </c>
      <c r="N253" s="36">
        <f>SUMIFS(СВЦЭМ!$F$39:$F$782,СВЦЭМ!$A$39:$A$782,$A253,СВЦЭМ!$B$39:$B$782,N$226)+'СЕТ СН'!$F$15</f>
        <v>159.73518786</v>
      </c>
      <c r="O253" s="36">
        <f>SUMIFS(СВЦЭМ!$F$39:$F$782,СВЦЭМ!$A$39:$A$782,$A253,СВЦЭМ!$B$39:$B$782,O$226)+'СЕТ СН'!$F$15</f>
        <v>163.49547289</v>
      </c>
      <c r="P253" s="36">
        <f>SUMIFS(СВЦЭМ!$F$39:$F$782,СВЦЭМ!$A$39:$A$782,$A253,СВЦЭМ!$B$39:$B$782,P$226)+'СЕТ СН'!$F$15</f>
        <v>164.90344819000001</v>
      </c>
      <c r="Q253" s="36">
        <f>SUMIFS(СВЦЭМ!$F$39:$F$782,СВЦЭМ!$A$39:$A$782,$A253,СВЦЭМ!$B$39:$B$782,Q$226)+'СЕТ СН'!$F$15</f>
        <v>165.14609125000001</v>
      </c>
      <c r="R253" s="36">
        <f>SUMIFS(СВЦЭМ!$F$39:$F$782,СВЦЭМ!$A$39:$A$782,$A253,СВЦЭМ!$B$39:$B$782,R$226)+'СЕТ СН'!$F$15</f>
        <v>167.80197555000001</v>
      </c>
      <c r="S253" s="36">
        <f>SUMIFS(СВЦЭМ!$F$39:$F$782,СВЦЭМ!$A$39:$A$782,$A253,СВЦЭМ!$B$39:$B$782,S$226)+'СЕТ СН'!$F$15</f>
        <v>163.07833683000001</v>
      </c>
      <c r="T253" s="36">
        <f>SUMIFS(СВЦЭМ!$F$39:$F$782,СВЦЭМ!$A$39:$A$782,$A253,СВЦЭМ!$B$39:$B$782,T$226)+'СЕТ СН'!$F$15</f>
        <v>154.98904496</v>
      </c>
      <c r="U253" s="36">
        <f>SUMIFS(СВЦЭМ!$F$39:$F$782,СВЦЭМ!$A$39:$A$782,$A253,СВЦЭМ!$B$39:$B$782,U$226)+'СЕТ СН'!$F$15</f>
        <v>153.62897512999999</v>
      </c>
      <c r="V253" s="36">
        <f>SUMIFS(СВЦЭМ!$F$39:$F$782,СВЦЭМ!$A$39:$A$782,$A253,СВЦЭМ!$B$39:$B$782,V$226)+'СЕТ СН'!$F$15</f>
        <v>155.65366985</v>
      </c>
      <c r="W253" s="36">
        <f>SUMIFS(СВЦЭМ!$F$39:$F$782,СВЦЭМ!$A$39:$A$782,$A253,СВЦЭМ!$B$39:$B$782,W$226)+'СЕТ СН'!$F$15</f>
        <v>158.11638629000001</v>
      </c>
      <c r="X253" s="36">
        <f>SUMIFS(СВЦЭМ!$F$39:$F$782,СВЦЭМ!$A$39:$A$782,$A253,СВЦЭМ!$B$39:$B$782,X$226)+'СЕТ СН'!$F$15</f>
        <v>161.62930018</v>
      </c>
      <c r="Y253" s="36">
        <f>SUMIFS(СВЦЭМ!$F$39:$F$782,СВЦЭМ!$A$39:$A$782,$A253,СВЦЭМ!$B$39:$B$782,Y$226)+'СЕТ СН'!$F$15</f>
        <v>168.18010330999999</v>
      </c>
    </row>
    <row r="254" spans="1:25" ht="15.75" x14ac:dyDescent="0.2">
      <c r="A254" s="35">
        <f t="shared" si="6"/>
        <v>45593</v>
      </c>
      <c r="B254" s="36">
        <f>SUMIFS(СВЦЭМ!$F$39:$F$782,СВЦЭМ!$A$39:$A$782,$A254,СВЦЭМ!$B$39:$B$782,B$226)+'СЕТ СН'!$F$15</f>
        <v>188.1507714</v>
      </c>
      <c r="C254" s="36">
        <f>SUMIFS(СВЦЭМ!$F$39:$F$782,СВЦЭМ!$A$39:$A$782,$A254,СВЦЭМ!$B$39:$B$782,C$226)+'СЕТ СН'!$F$15</f>
        <v>193.92093885</v>
      </c>
      <c r="D254" s="36">
        <f>SUMIFS(СВЦЭМ!$F$39:$F$782,СВЦЭМ!$A$39:$A$782,$A254,СВЦЭМ!$B$39:$B$782,D$226)+'СЕТ СН'!$F$15</f>
        <v>195.42108456</v>
      </c>
      <c r="E254" s="36">
        <f>SUMIFS(СВЦЭМ!$F$39:$F$782,СВЦЭМ!$A$39:$A$782,$A254,СВЦЭМ!$B$39:$B$782,E$226)+'СЕТ СН'!$F$15</f>
        <v>194.65960380999999</v>
      </c>
      <c r="F254" s="36">
        <f>SUMIFS(СВЦЭМ!$F$39:$F$782,СВЦЭМ!$A$39:$A$782,$A254,СВЦЭМ!$B$39:$B$782,F$226)+'СЕТ СН'!$F$15</f>
        <v>194.72600420000001</v>
      </c>
      <c r="G254" s="36">
        <f>SUMIFS(СВЦЭМ!$F$39:$F$782,СВЦЭМ!$A$39:$A$782,$A254,СВЦЭМ!$B$39:$B$782,G$226)+'СЕТ СН'!$F$15</f>
        <v>194.36671340000001</v>
      </c>
      <c r="H254" s="36">
        <f>SUMIFS(СВЦЭМ!$F$39:$F$782,СВЦЭМ!$A$39:$A$782,$A254,СВЦЭМ!$B$39:$B$782,H$226)+'СЕТ СН'!$F$15</f>
        <v>185.35292161999999</v>
      </c>
      <c r="I254" s="36">
        <f>SUMIFS(СВЦЭМ!$F$39:$F$782,СВЦЭМ!$A$39:$A$782,$A254,СВЦЭМ!$B$39:$B$782,I$226)+'СЕТ СН'!$F$15</f>
        <v>176.99263409</v>
      </c>
      <c r="J254" s="36">
        <f>SUMIFS(СВЦЭМ!$F$39:$F$782,СВЦЭМ!$A$39:$A$782,$A254,СВЦЭМ!$B$39:$B$782,J$226)+'СЕТ СН'!$F$15</f>
        <v>171.69391988000001</v>
      </c>
      <c r="K254" s="36">
        <f>SUMIFS(СВЦЭМ!$F$39:$F$782,СВЦЭМ!$A$39:$A$782,$A254,СВЦЭМ!$B$39:$B$782,K$226)+'СЕТ СН'!$F$15</f>
        <v>170.09098492999999</v>
      </c>
      <c r="L254" s="36">
        <f>SUMIFS(СВЦЭМ!$F$39:$F$782,СВЦЭМ!$A$39:$A$782,$A254,СВЦЭМ!$B$39:$B$782,L$226)+'СЕТ СН'!$F$15</f>
        <v>167.57313268999999</v>
      </c>
      <c r="M254" s="36">
        <f>SUMIFS(СВЦЭМ!$F$39:$F$782,СВЦЭМ!$A$39:$A$782,$A254,СВЦЭМ!$B$39:$B$782,M$226)+'СЕТ СН'!$F$15</f>
        <v>170.54671404000001</v>
      </c>
      <c r="N254" s="36">
        <f>SUMIFS(СВЦЭМ!$F$39:$F$782,СВЦЭМ!$A$39:$A$782,$A254,СВЦЭМ!$B$39:$B$782,N$226)+'СЕТ СН'!$F$15</f>
        <v>173.45134694000001</v>
      </c>
      <c r="O254" s="36">
        <f>SUMIFS(СВЦЭМ!$F$39:$F$782,СВЦЭМ!$A$39:$A$782,$A254,СВЦЭМ!$B$39:$B$782,O$226)+'СЕТ СН'!$F$15</f>
        <v>173.45407546000001</v>
      </c>
      <c r="P254" s="36">
        <f>SUMIFS(СВЦЭМ!$F$39:$F$782,СВЦЭМ!$A$39:$A$782,$A254,СВЦЭМ!$B$39:$B$782,P$226)+'СЕТ СН'!$F$15</f>
        <v>174.73434795</v>
      </c>
      <c r="Q254" s="36">
        <f>SUMIFS(СВЦЭМ!$F$39:$F$782,СВЦЭМ!$A$39:$A$782,$A254,СВЦЭМ!$B$39:$B$782,Q$226)+'СЕТ СН'!$F$15</f>
        <v>175.36852349</v>
      </c>
      <c r="R254" s="36">
        <f>SUMIFS(СВЦЭМ!$F$39:$F$782,СВЦЭМ!$A$39:$A$782,$A254,СВЦЭМ!$B$39:$B$782,R$226)+'СЕТ СН'!$F$15</f>
        <v>175.42447045</v>
      </c>
      <c r="S254" s="36">
        <f>SUMIFS(СВЦЭМ!$F$39:$F$782,СВЦЭМ!$A$39:$A$782,$A254,СВЦЭМ!$B$39:$B$782,S$226)+'СЕТ СН'!$F$15</f>
        <v>170.25804195000001</v>
      </c>
      <c r="T254" s="36">
        <f>SUMIFS(СВЦЭМ!$F$39:$F$782,СВЦЭМ!$A$39:$A$782,$A254,СВЦЭМ!$B$39:$B$782,T$226)+'СЕТ СН'!$F$15</f>
        <v>164.22873161000001</v>
      </c>
      <c r="U254" s="36">
        <f>SUMIFS(СВЦЭМ!$F$39:$F$782,СВЦЭМ!$A$39:$A$782,$A254,СВЦЭМ!$B$39:$B$782,U$226)+'СЕТ СН'!$F$15</f>
        <v>163.94657781000001</v>
      </c>
      <c r="V254" s="36">
        <f>SUMIFS(СВЦЭМ!$F$39:$F$782,СВЦЭМ!$A$39:$A$782,$A254,СВЦЭМ!$B$39:$B$782,V$226)+'СЕТ СН'!$F$15</f>
        <v>166.48028378999999</v>
      </c>
      <c r="W254" s="36">
        <f>SUMIFS(СВЦЭМ!$F$39:$F$782,СВЦЭМ!$A$39:$A$782,$A254,СВЦЭМ!$B$39:$B$782,W$226)+'СЕТ СН'!$F$15</f>
        <v>170.3821643</v>
      </c>
      <c r="X254" s="36">
        <f>SUMIFS(СВЦЭМ!$F$39:$F$782,СВЦЭМ!$A$39:$A$782,$A254,СВЦЭМ!$B$39:$B$782,X$226)+'СЕТ СН'!$F$15</f>
        <v>175.90152706000001</v>
      </c>
      <c r="Y254" s="36">
        <f>SUMIFS(СВЦЭМ!$F$39:$F$782,СВЦЭМ!$A$39:$A$782,$A254,СВЦЭМ!$B$39:$B$782,Y$226)+'СЕТ СН'!$F$15</f>
        <v>184.16220626</v>
      </c>
    </row>
    <row r="255" spans="1:25" ht="15.75" x14ac:dyDescent="0.2">
      <c r="A255" s="35">
        <f t="shared" si="6"/>
        <v>45594</v>
      </c>
      <c r="B255" s="36">
        <f>SUMIFS(СВЦЭМ!$F$39:$F$782,СВЦЭМ!$A$39:$A$782,$A255,СВЦЭМ!$B$39:$B$782,B$226)+'СЕТ СН'!$F$15</f>
        <v>187.54494955000001</v>
      </c>
      <c r="C255" s="36">
        <f>SUMIFS(СВЦЭМ!$F$39:$F$782,СВЦЭМ!$A$39:$A$782,$A255,СВЦЭМ!$B$39:$B$782,C$226)+'СЕТ СН'!$F$15</f>
        <v>191.7454405</v>
      </c>
      <c r="D255" s="36">
        <f>SUMIFS(СВЦЭМ!$F$39:$F$782,СВЦЭМ!$A$39:$A$782,$A255,СВЦЭМ!$B$39:$B$782,D$226)+'СЕТ СН'!$F$15</f>
        <v>194.49224328</v>
      </c>
      <c r="E255" s="36">
        <f>SUMIFS(СВЦЭМ!$F$39:$F$782,СВЦЭМ!$A$39:$A$782,$A255,СВЦЭМ!$B$39:$B$782,E$226)+'СЕТ СН'!$F$15</f>
        <v>193.61121738</v>
      </c>
      <c r="F255" s="36">
        <f>SUMIFS(СВЦЭМ!$F$39:$F$782,СВЦЭМ!$A$39:$A$782,$A255,СВЦЭМ!$B$39:$B$782,F$226)+'СЕТ СН'!$F$15</f>
        <v>194.44450566</v>
      </c>
      <c r="G255" s="36">
        <f>SUMIFS(СВЦЭМ!$F$39:$F$782,СВЦЭМ!$A$39:$A$782,$A255,СВЦЭМ!$B$39:$B$782,G$226)+'СЕТ СН'!$F$15</f>
        <v>190.34004329999999</v>
      </c>
      <c r="H255" s="36">
        <f>SUMIFS(СВЦЭМ!$F$39:$F$782,СВЦЭМ!$A$39:$A$782,$A255,СВЦЭМ!$B$39:$B$782,H$226)+'СЕТ СН'!$F$15</f>
        <v>179.45116535</v>
      </c>
      <c r="I255" s="36">
        <f>SUMIFS(СВЦЭМ!$F$39:$F$782,СВЦЭМ!$A$39:$A$782,$A255,СВЦЭМ!$B$39:$B$782,I$226)+'СЕТ СН'!$F$15</f>
        <v>175.13769135000001</v>
      </c>
      <c r="J255" s="36">
        <f>SUMIFS(СВЦЭМ!$F$39:$F$782,СВЦЭМ!$A$39:$A$782,$A255,СВЦЭМ!$B$39:$B$782,J$226)+'СЕТ СН'!$F$15</f>
        <v>170.21928291</v>
      </c>
      <c r="K255" s="36">
        <f>SUMIFS(СВЦЭМ!$F$39:$F$782,СВЦЭМ!$A$39:$A$782,$A255,СВЦЭМ!$B$39:$B$782,K$226)+'СЕТ СН'!$F$15</f>
        <v>168.65896542999999</v>
      </c>
      <c r="L255" s="36">
        <f>SUMIFS(СВЦЭМ!$F$39:$F$782,СВЦЭМ!$A$39:$A$782,$A255,СВЦЭМ!$B$39:$B$782,L$226)+'СЕТ СН'!$F$15</f>
        <v>166.84289687</v>
      </c>
      <c r="M255" s="36">
        <f>SUMIFS(СВЦЭМ!$F$39:$F$782,СВЦЭМ!$A$39:$A$782,$A255,СВЦЭМ!$B$39:$B$782,M$226)+'СЕТ СН'!$F$15</f>
        <v>167.75859295000001</v>
      </c>
      <c r="N255" s="36">
        <f>SUMIFS(СВЦЭМ!$F$39:$F$782,СВЦЭМ!$A$39:$A$782,$A255,СВЦЭМ!$B$39:$B$782,N$226)+'СЕТ СН'!$F$15</f>
        <v>169.4329257</v>
      </c>
      <c r="O255" s="36">
        <f>SUMIFS(СВЦЭМ!$F$39:$F$782,СВЦЭМ!$A$39:$A$782,$A255,СВЦЭМ!$B$39:$B$782,O$226)+'СЕТ СН'!$F$15</f>
        <v>171.49849624999999</v>
      </c>
      <c r="P255" s="36">
        <f>SUMIFS(СВЦЭМ!$F$39:$F$782,СВЦЭМ!$A$39:$A$782,$A255,СВЦЭМ!$B$39:$B$782,P$226)+'СЕТ СН'!$F$15</f>
        <v>172.42794351000001</v>
      </c>
      <c r="Q255" s="36">
        <f>SUMIFS(СВЦЭМ!$F$39:$F$782,СВЦЭМ!$A$39:$A$782,$A255,СВЦЭМ!$B$39:$B$782,Q$226)+'СЕТ СН'!$F$15</f>
        <v>173.24243507</v>
      </c>
      <c r="R255" s="36">
        <f>SUMIFS(СВЦЭМ!$F$39:$F$782,СВЦЭМ!$A$39:$A$782,$A255,СВЦЭМ!$B$39:$B$782,R$226)+'СЕТ СН'!$F$15</f>
        <v>172.6703674</v>
      </c>
      <c r="S255" s="36">
        <f>SUMIFS(СВЦЭМ!$F$39:$F$782,СВЦЭМ!$A$39:$A$782,$A255,СВЦЭМ!$B$39:$B$782,S$226)+'СЕТ СН'!$F$15</f>
        <v>169.32840508999999</v>
      </c>
      <c r="T255" s="36">
        <f>SUMIFS(СВЦЭМ!$F$39:$F$782,СВЦЭМ!$A$39:$A$782,$A255,СВЦЭМ!$B$39:$B$782,T$226)+'СЕТ СН'!$F$15</f>
        <v>160.28639745999999</v>
      </c>
      <c r="U255" s="36">
        <f>SUMIFS(СВЦЭМ!$F$39:$F$782,СВЦЭМ!$A$39:$A$782,$A255,СВЦЭМ!$B$39:$B$782,U$226)+'СЕТ СН'!$F$15</f>
        <v>163.14269933</v>
      </c>
      <c r="V255" s="36">
        <f>SUMIFS(СВЦЭМ!$F$39:$F$782,СВЦЭМ!$A$39:$A$782,$A255,СВЦЭМ!$B$39:$B$782,V$226)+'СЕТ СН'!$F$15</f>
        <v>165.72339704999999</v>
      </c>
      <c r="W255" s="36">
        <f>SUMIFS(СВЦЭМ!$F$39:$F$782,СВЦЭМ!$A$39:$A$782,$A255,СВЦЭМ!$B$39:$B$782,W$226)+'СЕТ СН'!$F$15</f>
        <v>169.85788832</v>
      </c>
      <c r="X255" s="36">
        <f>SUMIFS(СВЦЭМ!$F$39:$F$782,СВЦЭМ!$A$39:$A$782,$A255,СВЦЭМ!$B$39:$B$782,X$226)+'СЕТ СН'!$F$15</f>
        <v>173.30873109000001</v>
      </c>
      <c r="Y255" s="36">
        <f>SUMIFS(СВЦЭМ!$F$39:$F$782,СВЦЭМ!$A$39:$A$782,$A255,СВЦЭМ!$B$39:$B$782,Y$226)+'СЕТ СН'!$F$15</f>
        <v>179.58139567000001</v>
      </c>
    </row>
    <row r="256" spans="1:25" ht="15.75" x14ac:dyDescent="0.2">
      <c r="A256" s="35">
        <f t="shared" si="6"/>
        <v>45595</v>
      </c>
      <c r="B256" s="36">
        <f>SUMIFS(СВЦЭМ!$F$39:$F$782,СВЦЭМ!$A$39:$A$782,$A256,СВЦЭМ!$B$39:$B$782,B$226)+'СЕТ СН'!$F$15</f>
        <v>207.92303769</v>
      </c>
      <c r="C256" s="36">
        <f>SUMIFS(СВЦЭМ!$F$39:$F$782,СВЦЭМ!$A$39:$A$782,$A256,СВЦЭМ!$B$39:$B$782,C$226)+'СЕТ СН'!$F$15</f>
        <v>210.59356994000001</v>
      </c>
      <c r="D256" s="36">
        <f>SUMIFS(СВЦЭМ!$F$39:$F$782,СВЦЭМ!$A$39:$A$782,$A256,СВЦЭМ!$B$39:$B$782,D$226)+'СЕТ СН'!$F$15</f>
        <v>216.75430986999999</v>
      </c>
      <c r="E256" s="36">
        <f>SUMIFS(СВЦЭМ!$F$39:$F$782,СВЦЭМ!$A$39:$A$782,$A256,СВЦЭМ!$B$39:$B$782,E$226)+'СЕТ СН'!$F$15</f>
        <v>216.00746398999999</v>
      </c>
      <c r="F256" s="36">
        <f>SUMIFS(СВЦЭМ!$F$39:$F$782,СВЦЭМ!$A$39:$A$782,$A256,СВЦЭМ!$B$39:$B$782,F$226)+'СЕТ СН'!$F$15</f>
        <v>214.67156115</v>
      </c>
      <c r="G256" s="36">
        <f>SUMIFS(СВЦЭМ!$F$39:$F$782,СВЦЭМ!$A$39:$A$782,$A256,СВЦЭМ!$B$39:$B$782,G$226)+'СЕТ СН'!$F$15</f>
        <v>213.19926593</v>
      </c>
      <c r="H256" s="36">
        <f>SUMIFS(СВЦЭМ!$F$39:$F$782,СВЦЭМ!$A$39:$A$782,$A256,СВЦЭМ!$B$39:$B$782,H$226)+'СЕТ СН'!$F$15</f>
        <v>202.18265063999999</v>
      </c>
      <c r="I256" s="36">
        <f>SUMIFS(СВЦЭМ!$F$39:$F$782,СВЦЭМ!$A$39:$A$782,$A256,СВЦЭМ!$B$39:$B$782,I$226)+'СЕТ СН'!$F$15</f>
        <v>197.03873775</v>
      </c>
      <c r="J256" s="36">
        <f>SUMIFS(СВЦЭМ!$F$39:$F$782,СВЦЭМ!$A$39:$A$782,$A256,СВЦЭМ!$B$39:$B$782,J$226)+'СЕТ СН'!$F$15</f>
        <v>190.29029188999999</v>
      </c>
      <c r="K256" s="36">
        <f>SUMIFS(СВЦЭМ!$F$39:$F$782,СВЦЭМ!$A$39:$A$782,$A256,СВЦЭМ!$B$39:$B$782,K$226)+'СЕТ СН'!$F$15</f>
        <v>189.44280337999999</v>
      </c>
      <c r="L256" s="36">
        <f>SUMIFS(СВЦЭМ!$F$39:$F$782,СВЦЭМ!$A$39:$A$782,$A256,СВЦЭМ!$B$39:$B$782,L$226)+'СЕТ СН'!$F$15</f>
        <v>186.85644203000001</v>
      </c>
      <c r="M256" s="36">
        <f>SUMIFS(СВЦЭМ!$F$39:$F$782,СВЦЭМ!$A$39:$A$782,$A256,СВЦЭМ!$B$39:$B$782,M$226)+'СЕТ СН'!$F$15</f>
        <v>188.02817429999999</v>
      </c>
      <c r="N256" s="36">
        <f>SUMIFS(СВЦЭМ!$F$39:$F$782,СВЦЭМ!$A$39:$A$782,$A256,СВЦЭМ!$B$39:$B$782,N$226)+'СЕТ СН'!$F$15</f>
        <v>190.861467</v>
      </c>
      <c r="O256" s="36">
        <f>SUMIFS(СВЦЭМ!$F$39:$F$782,СВЦЭМ!$A$39:$A$782,$A256,СВЦЭМ!$B$39:$B$782,O$226)+'СЕТ СН'!$F$15</f>
        <v>191.85185823</v>
      </c>
      <c r="P256" s="36">
        <f>SUMIFS(СВЦЭМ!$F$39:$F$782,СВЦЭМ!$A$39:$A$782,$A256,СВЦЭМ!$B$39:$B$782,P$226)+'СЕТ СН'!$F$15</f>
        <v>192.72099679999999</v>
      </c>
      <c r="Q256" s="36">
        <f>SUMIFS(СВЦЭМ!$F$39:$F$782,СВЦЭМ!$A$39:$A$782,$A256,СВЦЭМ!$B$39:$B$782,Q$226)+'СЕТ СН'!$F$15</f>
        <v>194.73424001999999</v>
      </c>
      <c r="R256" s="36">
        <f>SUMIFS(СВЦЭМ!$F$39:$F$782,СВЦЭМ!$A$39:$A$782,$A256,СВЦЭМ!$B$39:$B$782,R$226)+'СЕТ СН'!$F$15</f>
        <v>194.02673179000001</v>
      </c>
      <c r="S256" s="36">
        <f>SUMIFS(СВЦЭМ!$F$39:$F$782,СВЦЭМ!$A$39:$A$782,$A256,СВЦЭМ!$B$39:$B$782,S$226)+'СЕТ СН'!$F$15</f>
        <v>190.51779071999999</v>
      </c>
      <c r="T256" s="36">
        <f>SUMIFS(СВЦЭМ!$F$39:$F$782,СВЦЭМ!$A$39:$A$782,$A256,СВЦЭМ!$B$39:$B$782,T$226)+'СЕТ СН'!$F$15</f>
        <v>183.45500208999999</v>
      </c>
      <c r="U256" s="36">
        <f>SUMIFS(СВЦЭМ!$F$39:$F$782,СВЦЭМ!$A$39:$A$782,$A256,СВЦЭМ!$B$39:$B$782,U$226)+'СЕТ СН'!$F$15</f>
        <v>181.51270235999999</v>
      </c>
      <c r="V256" s="36">
        <f>SUMIFS(СВЦЭМ!$F$39:$F$782,СВЦЭМ!$A$39:$A$782,$A256,СВЦЭМ!$B$39:$B$782,V$226)+'СЕТ СН'!$F$15</f>
        <v>183.46700378</v>
      </c>
      <c r="W256" s="36">
        <f>SUMIFS(СВЦЭМ!$F$39:$F$782,СВЦЭМ!$A$39:$A$782,$A256,СВЦЭМ!$B$39:$B$782,W$226)+'СЕТ СН'!$F$15</f>
        <v>186.59845250999999</v>
      </c>
      <c r="X256" s="36">
        <f>SUMIFS(СВЦЭМ!$F$39:$F$782,СВЦЭМ!$A$39:$A$782,$A256,СВЦЭМ!$B$39:$B$782,X$226)+'СЕТ СН'!$F$15</f>
        <v>192.14057604000001</v>
      </c>
      <c r="Y256" s="36">
        <f>SUMIFS(СВЦЭМ!$F$39:$F$782,СВЦЭМ!$A$39:$A$782,$A256,СВЦЭМ!$B$39:$B$782,Y$226)+'СЕТ СН'!$F$15</f>
        <v>198.76415893000001</v>
      </c>
    </row>
    <row r="257" spans="1:27" ht="15.75" x14ac:dyDescent="0.2">
      <c r="A257" s="35">
        <f t="shared" si="6"/>
        <v>45596</v>
      </c>
      <c r="B257" s="36">
        <f>SUMIFS(СВЦЭМ!$F$39:$F$782,СВЦЭМ!$A$39:$A$782,$A257,СВЦЭМ!$B$39:$B$782,B$226)+'СЕТ СН'!$F$15</f>
        <v>209.92806702999999</v>
      </c>
      <c r="C257" s="36">
        <f>SUMIFS(СВЦЭМ!$F$39:$F$782,СВЦЭМ!$A$39:$A$782,$A257,СВЦЭМ!$B$39:$B$782,C$226)+'СЕТ СН'!$F$15</f>
        <v>207.56084602000001</v>
      </c>
      <c r="D257" s="36">
        <f>SUMIFS(СВЦЭМ!$F$39:$F$782,СВЦЭМ!$A$39:$A$782,$A257,СВЦЭМ!$B$39:$B$782,D$226)+'СЕТ СН'!$F$15</f>
        <v>210.23068441999999</v>
      </c>
      <c r="E257" s="36">
        <f>SUMIFS(СВЦЭМ!$F$39:$F$782,СВЦЭМ!$A$39:$A$782,$A257,СВЦЭМ!$B$39:$B$782,E$226)+'СЕТ СН'!$F$15</f>
        <v>210.59007696</v>
      </c>
      <c r="F257" s="36">
        <f>SUMIFS(СВЦЭМ!$F$39:$F$782,СВЦЭМ!$A$39:$A$782,$A257,СВЦЭМ!$B$39:$B$782,F$226)+'СЕТ СН'!$F$15</f>
        <v>210.54549843000001</v>
      </c>
      <c r="G257" s="36">
        <f>SUMIFS(СВЦЭМ!$F$39:$F$782,СВЦЭМ!$A$39:$A$782,$A257,СВЦЭМ!$B$39:$B$782,G$226)+'СЕТ СН'!$F$15</f>
        <v>207.84157762999999</v>
      </c>
      <c r="H257" s="36">
        <f>SUMIFS(СВЦЭМ!$F$39:$F$782,СВЦЭМ!$A$39:$A$782,$A257,СВЦЭМ!$B$39:$B$782,H$226)+'СЕТ СН'!$F$15</f>
        <v>198.51665299000001</v>
      </c>
      <c r="I257" s="36">
        <f>SUMIFS(СВЦЭМ!$F$39:$F$782,СВЦЭМ!$A$39:$A$782,$A257,СВЦЭМ!$B$39:$B$782,I$226)+'СЕТ СН'!$F$15</f>
        <v>187.24891016999999</v>
      </c>
      <c r="J257" s="36">
        <f>SUMIFS(СВЦЭМ!$F$39:$F$782,СВЦЭМ!$A$39:$A$782,$A257,СВЦЭМ!$B$39:$B$782,J$226)+'СЕТ СН'!$F$15</f>
        <v>183.10200681000001</v>
      </c>
      <c r="K257" s="36">
        <f>SUMIFS(СВЦЭМ!$F$39:$F$782,СВЦЭМ!$A$39:$A$782,$A257,СВЦЭМ!$B$39:$B$782,K$226)+'СЕТ СН'!$F$15</f>
        <v>180.11132806000001</v>
      </c>
      <c r="L257" s="36">
        <f>SUMIFS(СВЦЭМ!$F$39:$F$782,СВЦЭМ!$A$39:$A$782,$A257,СВЦЭМ!$B$39:$B$782,L$226)+'СЕТ СН'!$F$15</f>
        <v>177.97675476000001</v>
      </c>
      <c r="M257" s="36">
        <f>SUMIFS(СВЦЭМ!$F$39:$F$782,СВЦЭМ!$A$39:$A$782,$A257,СВЦЭМ!$B$39:$B$782,M$226)+'СЕТ СН'!$F$15</f>
        <v>178.91740478</v>
      </c>
      <c r="N257" s="36">
        <f>SUMIFS(СВЦЭМ!$F$39:$F$782,СВЦЭМ!$A$39:$A$782,$A257,СВЦЭМ!$B$39:$B$782,N$226)+'СЕТ СН'!$F$15</f>
        <v>182.36078848</v>
      </c>
      <c r="O257" s="36">
        <f>SUMIFS(СВЦЭМ!$F$39:$F$782,СВЦЭМ!$A$39:$A$782,$A257,СВЦЭМ!$B$39:$B$782,O$226)+'СЕТ СН'!$F$15</f>
        <v>184.46182454000001</v>
      </c>
      <c r="P257" s="36">
        <f>SUMIFS(СВЦЭМ!$F$39:$F$782,СВЦЭМ!$A$39:$A$782,$A257,СВЦЭМ!$B$39:$B$782,P$226)+'СЕТ СН'!$F$15</f>
        <v>185.95804204000001</v>
      </c>
      <c r="Q257" s="36">
        <f>SUMIFS(СВЦЭМ!$F$39:$F$782,СВЦЭМ!$A$39:$A$782,$A257,СВЦЭМ!$B$39:$B$782,Q$226)+'СЕТ СН'!$F$15</f>
        <v>186.93659722999999</v>
      </c>
      <c r="R257" s="36">
        <f>SUMIFS(СВЦЭМ!$F$39:$F$782,СВЦЭМ!$A$39:$A$782,$A257,СВЦЭМ!$B$39:$B$782,R$226)+'СЕТ СН'!$F$15</f>
        <v>186.86865541</v>
      </c>
      <c r="S257" s="36">
        <f>SUMIFS(СВЦЭМ!$F$39:$F$782,СВЦЭМ!$A$39:$A$782,$A257,СВЦЭМ!$B$39:$B$782,S$226)+'СЕТ СН'!$F$15</f>
        <v>185.40525414000001</v>
      </c>
      <c r="T257" s="36">
        <f>SUMIFS(СВЦЭМ!$F$39:$F$782,СВЦЭМ!$A$39:$A$782,$A257,СВЦЭМ!$B$39:$B$782,T$226)+'СЕТ СН'!$F$15</f>
        <v>176.50276862999999</v>
      </c>
      <c r="U257" s="36">
        <f>SUMIFS(СВЦЭМ!$F$39:$F$782,СВЦЭМ!$A$39:$A$782,$A257,СВЦЭМ!$B$39:$B$782,U$226)+'СЕТ СН'!$F$15</f>
        <v>176.56437015</v>
      </c>
      <c r="V257" s="36">
        <f>SUMIFS(СВЦЭМ!$F$39:$F$782,СВЦЭМ!$A$39:$A$782,$A257,СВЦЭМ!$B$39:$B$782,V$226)+'СЕТ СН'!$F$15</f>
        <v>176.54324323</v>
      </c>
      <c r="W257" s="36">
        <f>SUMIFS(СВЦЭМ!$F$39:$F$782,СВЦЭМ!$A$39:$A$782,$A257,СВЦЭМ!$B$39:$B$782,W$226)+'СЕТ СН'!$F$15</f>
        <v>179.17320519</v>
      </c>
      <c r="X257" s="36">
        <f>SUMIFS(СВЦЭМ!$F$39:$F$782,СВЦЭМ!$A$39:$A$782,$A257,СВЦЭМ!$B$39:$B$782,X$226)+'СЕТ СН'!$F$15</f>
        <v>186.05267732999999</v>
      </c>
      <c r="Y257" s="36">
        <f>SUMIFS(СВЦЭМ!$F$39:$F$782,СВЦЭМ!$A$39:$A$782,$A257,СВЦЭМ!$B$39:$B$782,Y$226)+'СЕТ СН'!$F$15</f>
        <v>189.35095846999999</v>
      </c>
    </row>
    <row r="258" spans="1:27" ht="15.75" x14ac:dyDescent="0.2">
      <c r="A258" s="39"/>
      <c r="B258" s="39"/>
      <c r="C258" s="39"/>
      <c r="D258" s="39"/>
      <c r="E258" s="39"/>
      <c r="F258" s="39"/>
      <c r="G258" s="39"/>
      <c r="H258" s="39"/>
      <c r="I258" s="39"/>
      <c r="J258" s="39"/>
      <c r="K258" s="39"/>
      <c r="L258" s="39"/>
      <c r="M258" s="39"/>
      <c r="N258" s="39"/>
      <c r="O258" s="39"/>
      <c r="P258" s="39"/>
      <c r="Q258" s="39"/>
      <c r="R258" s="39"/>
      <c r="S258" s="39"/>
      <c r="T258" s="39"/>
      <c r="U258" s="39"/>
      <c r="V258" s="39"/>
      <c r="W258" s="39"/>
      <c r="X258" s="39"/>
      <c r="Y258" s="39"/>
    </row>
    <row r="259" spans="1:27" ht="12.75" hidden="1" customHeight="1" x14ac:dyDescent="0.2">
      <c r="A259" s="137" t="s">
        <v>7</v>
      </c>
      <c r="B259" s="131" t="s">
        <v>116</v>
      </c>
      <c r="C259" s="132"/>
      <c r="D259" s="132"/>
      <c r="E259" s="132"/>
      <c r="F259" s="132"/>
      <c r="G259" s="132"/>
      <c r="H259" s="132"/>
      <c r="I259" s="132"/>
      <c r="J259" s="132"/>
      <c r="K259" s="132"/>
      <c r="L259" s="132"/>
      <c r="M259" s="132"/>
      <c r="N259" s="132"/>
      <c r="O259" s="132"/>
      <c r="P259" s="132"/>
      <c r="Q259" s="132"/>
      <c r="R259" s="132"/>
      <c r="S259" s="132"/>
      <c r="T259" s="132"/>
      <c r="U259" s="132"/>
      <c r="V259" s="132"/>
      <c r="W259" s="132"/>
      <c r="X259" s="132"/>
      <c r="Y259" s="133"/>
    </row>
    <row r="260" spans="1:27" ht="12.75" hidden="1" customHeight="1" x14ac:dyDescent="0.2">
      <c r="A260" s="138"/>
      <c r="B260" s="134"/>
      <c r="C260" s="135"/>
      <c r="D260" s="135"/>
      <c r="E260" s="135"/>
      <c r="F260" s="135"/>
      <c r="G260" s="135"/>
      <c r="H260" s="135"/>
      <c r="I260" s="135"/>
      <c r="J260" s="135"/>
      <c r="K260" s="135"/>
      <c r="L260" s="135"/>
      <c r="M260" s="135"/>
      <c r="N260" s="135"/>
      <c r="O260" s="135"/>
      <c r="P260" s="135"/>
      <c r="Q260" s="135"/>
      <c r="R260" s="135"/>
      <c r="S260" s="135"/>
      <c r="T260" s="135"/>
      <c r="U260" s="135"/>
      <c r="V260" s="135"/>
      <c r="W260" s="135"/>
      <c r="X260" s="135"/>
      <c r="Y260" s="136"/>
    </row>
    <row r="261" spans="1:27" s="46" customFormat="1" ht="12.75" hidden="1" customHeight="1" x14ac:dyDescent="0.2">
      <c r="A261" s="139"/>
      <c r="B261" s="34">
        <v>1</v>
      </c>
      <c r="C261" s="34">
        <v>2</v>
      </c>
      <c r="D261" s="34">
        <v>3</v>
      </c>
      <c r="E261" s="34">
        <v>4</v>
      </c>
      <c r="F261" s="34">
        <v>5</v>
      </c>
      <c r="G261" s="34">
        <v>6</v>
      </c>
      <c r="H261" s="34">
        <v>7</v>
      </c>
      <c r="I261" s="34">
        <v>8</v>
      </c>
      <c r="J261" s="34">
        <v>9</v>
      </c>
      <c r="K261" s="34">
        <v>10</v>
      </c>
      <c r="L261" s="34">
        <v>11</v>
      </c>
      <c r="M261" s="34">
        <v>12</v>
      </c>
      <c r="N261" s="34">
        <v>13</v>
      </c>
      <c r="O261" s="34">
        <v>14</v>
      </c>
      <c r="P261" s="34">
        <v>15</v>
      </c>
      <c r="Q261" s="34">
        <v>16</v>
      </c>
      <c r="R261" s="34">
        <v>17</v>
      </c>
      <c r="S261" s="34">
        <v>18</v>
      </c>
      <c r="T261" s="34">
        <v>19</v>
      </c>
      <c r="U261" s="34">
        <v>20</v>
      </c>
      <c r="V261" s="34">
        <v>21</v>
      </c>
      <c r="W261" s="34">
        <v>22</v>
      </c>
      <c r="X261" s="34">
        <v>23</v>
      </c>
      <c r="Y261" s="34">
        <v>24</v>
      </c>
    </row>
    <row r="262" spans="1:27" ht="15.75" hidden="1" customHeight="1" x14ac:dyDescent="0.2">
      <c r="A262" s="35" t="str">
        <f>A227</f>
        <v>01.10.2024</v>
      </c>
      <c r="B262" s="36">
        <f>SUMIFS(СВЦЭМ!$G$40:$G$783,СВЦЭМ!$A$40:$A$783,$A262,СВЦЭМ!$B$39:$B$782,B$261)+'СЕТ СН'!$F$15</f>
        <v>0</v>
      </c>
      <c r="C262" s="36">
        <f>SUMIFS(СВЦЭМ!$G$40:$G$783,СВЦЭМ!$A$40:$A$783,$A262,СВЦЭМ!$B$39:$B$782,C$261)+'СЕТ СН'!$F$15</f>
        <v>0</v>
      </c>
      <c r="D262" s="36">
        <f>SUMIFS(СВЦЭМ!$G$40:$G$783,СВЦЭМ!$A$40:$A$783,$A262,СВЦЭМ!$B$39:$B$782,D$261)+'СЕТ СН'!$F$15</f>
        <v>0</v>
      </c>
      <c r="E262" s="36">
        <f>SUMIFS(СВЦЭМ!$G$40:$G$783,СВЦЭМ!$A$40:$A$783,$A262,СВЦЭМ!$B$39:$B$782,E$261)+'СЕТ СН'!$F$15</f>
        <v>0</v>
      </c>
      <c r="F262" s="36">
        <f>SUMIFS(СВЦЭМ!$G$40:$G$783,СВЦЭМ!$A$40:$A$783,$A262,СВЦЭМ!$B$39:$B$782,F$261)+'СЕТ СН'!$F$15</f>
        <v>0</v>
      </c>
      <c r="G262" s="36">
        <f>SUMIFS(СВЦЭМ!$G$40:$G$783,СВЦЭМ!$A$40:$A$783,$A262,СВЦЭМ!$B$39:$B$782,G$261)+'СЕТ СН'!$F$15</f>
        <v>0</v>
      </c>
      <c r="H262" s="36">
        <f>SUMIFS(СВЦЭМ!$G$40:$G$783,СВЦЭМ!$A$40:$A$783,$A262,СВЦЭМ!$B$39:$B$782,H$261)+'СЕТ СН'!$F$15</f>
        <v>0</v>
      </c>
      <c r="I262" s="36">
        <f>SUMIFS(СВЦЭМ!$G$40:$G$783,СВЦЭМ!$A$40:$A$783,$A262,СВЦЭМ!$B$39:$B$782,I$261)+'СЕТ СН'!$F$15</f>
        <v>0</v>
      </c>
      <c r="J262" s="36">
        <f>SUMIFS(СВЦЭМ!$G$40:$G$783,СВЦЭМ!$A$40:$A$783,$A262,СВЦЭМ!$B$39:$B$782,J$261)+'СЕТ СН'!$F$15</f>
        <v>0</v>
      </c>
      <c r="K262" s="36">
        <f>SUMIFS(СВЦЭМ!$G$40:$G$783,СВЦЭМ!$A$40:$A$783,$A262,СВЦЭМ!$B$39:$B$782,K$261)+'СЕТ СН'!$F$15</f>
        <v>0</v>
      </c>
      <c r="L262" s="36">
        <f>SUMIFS(СВЦЭМ!$G$40:$G$783,СВЦЭМ!$A$40:$A$783,$A262,СВЦЭМ!$B$39:$B$782,L$261)+'СЕТ СН'!$F$15</f>
        <v>0</v>
      </c>
      <c r="M262" s="36">
        <f>SUMIFS(СВЦЭМ!$G$40:$G$783,СВЦЭМ!$A$40:$A$783,$A262,СВЦЭМ!$B$39:$B$782,M$261)+'СЕТ СН'!$F$15</f>
        <v>0</v>
      </c>
      <c r="N262" s="36">
        <f>SUMIFS(СВЦЭМ!$G$40:$G$783,СВЦЭМ!$A$40:$A$783,$A262,СВЦЭМ!$B$39:$B$782,N$261)+'СЕТ СН'!$F$15</f>
        <v>0</v>
      </c>
      <c r="O262" s="36">
        <f>SUMIFS(СВЦЭМ!$G$40:$G$783,СВЦЭМ!$A$40:$A$783,$A262,СВЦЭМ!$B$39:$B$782,O$261)+'СЕТ СН'!$F$15</f>
        <v>0</v>
      </c>
      <c r="P262" s="36">
        <f>SUMIFS(СВЦЭМ!$G$40:$G$783,СВЦЭМ!$A$40:$A$783,$A262,СВЦЭМ!$B$39:$B$782,P$261)+'СЕТ СН'!$F$15</f>
        <v>0</v>
      </c>
      <c r="Q262" s="36">
        <f>SUMIFS(СВЦЭМ!$G$40:$G$783,СВЦЭМ!$A$40:$A$783,$A262,СВЦЭМ!$B$39:$B$782,Q$261)+'СЕТ СН'!$F$15</f>
        <v>0</v>
      </c>
      <c r="R262" s="36">
        <f>SUMIFS(СВЦЭМ!$G$40:$G$783,СВЦЭМ!$A$40:$A$783,$A262,СВЦЭМ!$B$39:$B$782,R$261)+'СЕТ СН'!$F$15</f>
        <v>0</v>
      </c>
      <c r="S262" s="36">
        <f>SUMIFS(СВЦЭМ!$G$40:$G$783,СВЦЭМ!$A$40:$A$783,$A262,СВЦЭМ!$B$39:$B$782,S$261)+'СЕТ СН'!$F$15</f>
        <v>0</v>
      </c>
      <c r="T262" s="36">
        <f>SUMIFS(СВЦЭМ!$G$40:$G$783,СВЦЭМ!$A$40:$A$783,$A262,СВЦЭМ!$B$39:$B$782,T$261)+'СЕТ СН'!$F$15</f>
        <v>0</v>
      </c>
      <c r="U262" s="36">
        <f>SUMIFS(СВЦЭМ!$G$40:$G$783,СВЦЭМ!$A$40:$A$783,$A262,СВЦЭМ!$B$39:$B$782,U$261)+'СЕТ СН'!$F$15</f>
        <v>0</v>
      </c>
      <c r="V262" s="36">
        <f>SUMIFS(СВЦЭМ!$G$40:$G$783,СВЦЭМ!$A$40:$A$783,$A262,СВЦЭМ!$B$39:$B$782,V$261)+'СЕТ СН'!$F$15</f>
        <v>0</v>
      </c>
      <c r="W262" s="36">
        <f>SUMIFS(СВЦЭМ!$G$40:$G$783,СВЦЭМ!$A$40:$A$783,$A262,СВЦЭМ!$B$39:$B$782,W$261)+'СЕТ СН'!$F$15</f>
        <v>0</v>
      </c>
      <c r="X262" s="36">
        <f>SUMIFS(СВЦЭМ!$G$40:$G$783,СВЦЭМ!$A$40:$A$783,$A262,СВЦЭМ!$B$39:$B$782,X$261)+'СЕТ СН'!$F$15</f>
        <v>0</v>
      </c>
      <c r="Y262" s="36">
        <f>SUMIFS(СВЦЭМ!$G$40:$G$783,СВЦЭМ!$A$40:$A$783,$A262,СВЦЭМ!$B$39:$B$782,Y$261)+'СЕТ СН'!$F$15</f>
        <v>0</v>
      </c>
      <c r="AA262" s="45"/>
    </row>
    <row r="263" spans="1:27" ht="15.75" hidden="1" x14ac:dyDescent="0.2">
      <c r="A263" s="35">
        <f>A262+1</f>
        <v>45567</v>
      </c>
      <c r="B263" s="36">
        <f>SUMIFS(СВЦЭМ!$G$40:$G$783,СВЦЭМ!$A$40:$A$783,$A263,СВЦЭМ!$B$39:$B$782,B$261)+'СЕТ СН'!$F$15</f>
        <v>0</v>
      </c>
      <c r="C263" s="36">
        <f>SUMIFS(СВЦЭМ!$G$40:$G$783,СВЦЭМ!$A$40:$A$783,$A263,СВЦЭМ!$B$39:$B$782,C$261)+'СЕТ СН'!$F$15</f>
        <v>0</v>
      </c>
      <c r="D263" s="36">
        <f>SUMIFS(СВЦЭМ!$G$40:$G$783,СВЦЭМ!$A$40:$A$783,$A263,СВЦЭМ!$B$39:$B$782,D$261)+'СЕТ СН'!$F$15</f>
        <v>0</v>
      </c>
      <c r="E263" s="36">
        <f>SUMIFS(СВЦЭМ!$G$40:$G$783,СВЦЭМ!$A$40:$A$783,$A263,СВЦЭМ!$B$39:$B$782,E$261)+'СЕТ СН'!$F$15</f>
        <v>0</v>
      </c>
      <c r="F263" s="36">
        <f>SUMIFS(СВЦЭМ!$G$40:$G$783,СВЦЭМ!$A$40:$A$783,$A263,СВЦЭМ!$B$39:$B$782,F$261)+'СЕТ СН'!$F$15</f>
        <v>0</v>
      </c>
      <c r="G263" s="36">
        <f>SUMIFS(СВЦЭМ!$G$40:$G$783,СВЦЭМ!$A$40:$A$783,$A263,СВЦЭМ!$B$39:$B$782,G$261)+'СЕТ СН'!$F$15</f>
        <v>0</v>
      </c>
      <c r="H263" s="36">
        <f>SUMIFS(СВЦЭМ!$G$40:$G$783,СВЦЭМ!$A$40:$A$783,$A263,СВЦЭМ!$B$39:$B$782,H$261)+'СЕТ СН'!$F$15</f>
        <v>0</v>
      </c>
      <c r="I263" s="36">
        <f>SUMIFS(СВЦЭМ!$G$40:$G$783,СВЦЭМ!$A$40:$A$783,$A263,СВЦЭМ!$B$39:$B$782,I$261)+'СЕТ СН'!$F$15</f>
        <v>0</v>
      </c>
      <c r="J263" s="36">
        <f>SUMIFS(СВЦЭМ!$G$40:$G$783,СВЦЭМ!$A$40:$A$783,$A263,СВЦЭМ!$B$39:$B$782,J$261)+'СЕТ СН'!$F$15</f>
        <v>0</v>
      </c>
      <c r="K263" s="36">
        <f>SUMIFS(СВЦЭМ!$G$40:$G$783,СВЦЭМ!$A$40:$A$783,$A263,СВЦЭМ!$B$39:$B$782,K$261)+'СЕТ СН'!$F$15</f>
        <v>0</v>
      </c>
      <c r="L263" s="36">
        <f>SUMIFS(СВЦЭМ!$G$40:$G$783,СВЦЭМ!$A$40:$A$783,$A263,СВЦЭМ!$B$39:$B$782,L$261)+'СЕТ СН'!$F$15</f>
        <v>0</v>
      </c>
      <c r="M263" s="36">
        <f>SUMIFS(СВЦЭМ!$G$40:$G$783,СВЦЭМ!$A$40:$A$783,$A263,СВЦЭМ!$B$39:$B$782,M$261)+'СЕТ СН'!$F$15</f>
        <v>0</v>
      </c>
      <c r="N263" s="36">
        <f>SUMIFS(СВЦЭМ!$G$40:$G$783,СВЦЭМ!$A$40:$A$783,$A263,СВЦЭМ!$B$39:$B$782,N$261)+'СЕТ СН'!$F$15</f>
        <v>0</v>
      </c>
      <c r="O263" s="36">
        <f>SUMIFS(СВЦЭМ!$G$40:$G$783,СВЦЭМ!$A$40:$A$783,$A263,СВЦЭМ!$B$39:$B$782,O$261)+'СЕТ СН'!$F$15</f>
        <v>0</v>
      </c>
      <c r="P263" s="36">
        <f>SUMIFS(СВЦЭМ!$G$40:$G$783,СВЦЭМ!$A$40:$A$783,$A263,СВЦЭМ!$B$39:$B$782,P$261)+'СЕТ СН'!$F$15</f>
        <v>0</v>
      </c>
      <c r="Q263" s="36">
        <f>SUMIFS(СВЦЭМ!$G$40:$G$783,СВЦЭМ!$A$40:$A$783,$A263,СВЦЭМ!$B$39:$B$782,Q$261)+'СЕТ СН'!$F$15</f>
        <v>0</v>
      </c>
      <c r="R263" s="36">
        <f>SUMIFS(СВЦЭМ!$G$40:$G$783,СВЦЭМ!$A$40:$A$783,$A263,СВЦЭМ!$B$39:$B$782,R$261)+'СЕТ СН'!$F$15</f>
        <v>0</v>
      </c>
      <c r="S263" s="36">
        <f>SUMIFS(СВЦЭМ!$G$40:$G$783,СВЦЭМ!$A$40:$A$783,$A263,СВЦЭМ!$B$39:$B$782,S$261)+'СЕТ СН'!$F$15</f>
        <v>0</v>
      </c>
      <c r="T263" s="36">
        <f>SUMIFS(СВЦЭМ!$G$40:$G$783,СВЦЭМ!$A$40:$A$783,$A263,СВЦЭМ!$B$39:$B$782,T$261)+'СЕТ СН'!$F$15</f>
        <v>0</v>
      </c>
      <c r="U263" s="36">
        <f>SUMIFS(СВЦЭМ!$G$40:$G$783,СВЦЭМ!$A$40:$A$783,$A263,СВЦЭМ!$B$39:$B$782,U$261)+'СЕТ СН'!$F$15</f>
        <v>0</v>
      </c>
      <c r="V263" s="36">
        <f>SUMIFS(СВЦЭМ!$G$40:$G$783,СВЦЭМ!$A$40:$A$783,$A263,СВЦЭМ!$B$39:$B$782,V$261)+'СЕТ СН'!$F$15</f>
        <v>0</v>
      </c>
      <c r="W263" s="36">
        <f>SUMIFS(СВЦЭМ!$G$40:$G$783,СВЦЭМ!$A$40:$A$783,$A263,СВЦЭМ!$B$39:$B$782,W$261)+'СЕТ СН'!$F$15</f>
        <v>0</v>
      </c>
      <c r="X263" s="36">
        <f>SUMIFS(СВЦЭМ!$G$40:$G$783,СВЦЭМ!$A$40:$A$783,$A263,СВЦЭМ!$B$39:$B$782,X$261)+'СЕТ СН'!$F$15</f>
        <v>0</v>
      </c>
      <c r="Y263" s="36">
        <f>SUMIFS(СВЦЭМ!$G$40:$G$783,СВЦЭМ!$A$40:$A$783,$A263,СВЦЭМ!$B$39:$B$782,Y$261)+'СЕТ СН'!$F$15</f>
        <v>0</v>
      </c>
    </row>
    <row r="264" spans="1:27" ht="15.75" hidden="1" x14ac:dyDescent="0.2">
      <c r="A264" s="35">
        <f t="shared" ref="A264:A292" si="7">A263+1</f>
        <v>45568</v>
      </c>
      <c r="B264" s="36">
        <f>SUMIFS(СВЦЭМ!$G$40:$G$783,СВЦЭМ!$A$40:$A$783,$A264,СВЦЭМ!$B$39:$B$782,B$261)+'СЕТ СН'!$F$15</f>
        <v>0</v>
      </c>
      <c r="C264" s="36">
        <f>SUMIFS(СВЦЭМ!$G$40:$G$783,СВЦЭМ!$A$40:$A$783,$A264,СВЦЭМ!$B$39:$B$782,C$261)+'СЕТ СН'!$F$15</f>
        <v>0</v>
      </c>
      <c r="D264" s="36">
        <f>SUMIFS(СВЦЭМ!$G$40:$G$783,СВЦЭМ!$A$40:$A$783,$A264,СВЦЭМ!$B$39:$B$782,D$261)+'СЕТ СН'!$F$15</f>
        <v>0</v>
      </c>
      <c r="E264" s="36">
        <f>SUMIFS(СВЦЭМ!$G$40:$G$783,СВЦЭМ!$A$40:$A$783,$A264,СВЦЭМ!$B$39:$B$782,E$261)+'СЕТ СН'!$F$15</f>
        <v>0</v>
      </c>
      <c r="F264" s="36">
        <f>SUMIFS(СВЦЭМ!$G$40:$G$783,СВЦЭМ!$A$40:$A$783,$A264,СВЦЭМ!$B$39:$B$782,F$261)+'СЕТ СН'!$F$15</f>
        <v>0</v>
      </c>
      <c r="G264" s="36">
        <f>SUMIFS(СВЦЭМ!$G$40:$G$783,СВЦЭМ!$A$40:$A$783,$A264,СВЦЭМ!$B$39:$B$782,G$261)+'СЕТ СН'!$F$15</f>
        <v>0</v>
      </c>
      <c r="H264" s="36">
        <f>SUMIFS(СВЦЭМ!$G$40:$G$783,СВЦЭМ!$A$40:$A$783,$A264,СВЦЭМ!$B$39:$B$782,H$261)+'СЕТ СН'!$F$15</f>
        <v>0</v>
      </c>
      <c r="I264" s="36">
        <f>SUMIFS(СВЦЭМ!$G$40:$G$783,СВЦЭМ!$A$40:$A$783,$A264,СВЦЭМ!$B$39:$B$782,I$261)+'СЕТ СН'!$F$15</f>
        <v>0</v>
      </c>
      <c r="J264" s="36">
        <f>SUMIFS(СВЦЭМ!$G$40:$G$783,СВЦЭМ!$A$40:$A$783,$A264,СВЦЭМ!$B$39:$B$782,J$261)+'СЕТ СН'!$F$15</f>
        <v>0</v>
      </c>
      <c r="K264" s="36">
        <f>SUMIFS(СВЦЭМ!$G$40:$G$783,СВЦЭМ!$A$40:$A$783,$A264,СВЦЭМ!$B$39:$B$782,K$261)+'СЕТ СН'!$F$15</f>
        <v>0</v>
      </c>
      <c r="L264" s="36">
        <f>SUMIFS(СВЦЭМ!$G$40:$G$783,СВЦЭМ!$A$40:$A$783,$A264,СВЦЭМ!$B$39:$B$782,L$261)+'СЕТ СН'!$F$15</f>
        <v>0</v>
      </c>
      <c r="M264" s="36">
        <f>SUMIFS(СВЦЭМ!$G$40:$G$783,СВЦЭМ!$A$40:$A$783,$A264,СВЦЭМ!$B$39:$B$782,M$261)+'СЕТ СН'!$F$15</f>
        <v>0</v>
      </c>
      <c r="N264" s="36">
        <f>SUMIFS(СВЦЭМ!$G$40:$G$783,СВЦЭМ!$A$40:$A$783,$A264,СВЦЭМ!$B$39:$B$782,N$261)+'СЕТ СН'!$F$15</f>
        <v>0</v>
      </c>
      <c r="O264" s="36">
        <f>SUMIFS(СВЦЭМ!$G$40:$G$783,СВЦЭМ!$A$40:$A$783,$A264,СВЦЭМ!$B$39:$B$782,O$261)+'СЕТ СН'!$F$15</f>
        <v>0</v>
      </c>
      <c r="P264" s="36">
        <f>SUMIFS(СВЦЭМ!$G$40:$G$783,СВЦЭМ!$A$40:$A$783,$A264,СВЦЭМ!$B$39:$B$782,P$261)+'СЕТ СН'!$F$15</f>
        <v>0</v>
      </c>
      <c r="Q264" s="36">
        <f>SUMIFS(СВЦЭМ!$G$40:$G$783,СВЦЭМ!$A$40:$A$783,$A264,СВЦЭМ!$B$39:$B$782,Q$261)+'СЕТ СН'!$F$15</f>
        <v>0</v>
      </c>
      <c r="R264" s="36">
        <f>SUMIFS(СВЦЭМ!$G$40:$G$783,СВЦЭМ!$A$40:$A$783,$A264,СВЦЭМ!$B$39:$B$782,R$261)+'СЕТ СН'!$F$15</f>
        <v>0</v>
      </c>
      <c r="S264" s="36">
        <f>SUMIFS(СВЦЭМ!$G$40:$G$783,СВЦЭМ!$A$40:$A$783,$A264,СВЦЭМ!$B$39:$B$782,S$261)+'СЕТ СН'!$F$15</f>
        <v>0</v>
      </c>
      <c r="T264" s="36">
        <f>SUMIFS(СВЦЭМ!$G$40:$G$783,СВЦЭМ!$A$40:$A$783,$A264,СВЦЭМ!$B$39:$B$782,T$261)+'СЕТ СН'!$F$15</f>
        <v>0</v>
      </c>
      <c r="U264" s="36">
        <f>SUMIFS(СВЦЭМ!$G$40:$G$783,СВЦЭМ!$A$40:$A$783,$A264,СВЦЭМ!$B$39:$B$782,U$261)+'СЕТ СН'!$F$15</f>
        <v>0</v>
      </c>
      <c r="V264" s="36">
        <f>SUMIFS(СВЦЭМ!$G$40:$G$783,СВЦЭМ!$A$40:$A$783,$A264,СВЦЭМ!$B$39:$B$782,V$261)+'СЕТ СН'!$F$15</f>
        <v>0</v>
      </c>
      <c r="W264" s="36">
        <f>SUMIFS(СВЦЭМ!$G$40:$G$783,СВЦЭМ!$A$40:$A$783,$A264,СВЦЭМ!$B$39:$B$782,W$261)+'СЕТ СН'!$F$15</f>
        <v>0</v>
      </c>
      <c r="X264" s="36">
        <f>SUMIFS(СВЦЭМ!$G$40:$G$783,СВЦЭМ!$A$40:$A$783,$A264,СВЦЭМ!$B$39:$B$782,X$261)+'СЕТ СН'!$F$15</f>
        <v>0</v>
      </c>
      <c r="Y264" s="36">
        <f>SUMIFS(СВЦЭМ!$G$40:$G$783,СВЦЭМ!$A$40:$A$783,$A264,СВЦЭМ!$B$39:$B$782,Y$261)+'СЕТ СН'!$F$15</f>
        <v>0</v>
      </c>
    </row>
    <row r="265" spans="1:27" ht="15.75" hidden="1" x14ac:dyDescent="0.2">
      <c r="A265" s="35">
        <f t="shared" si="7"/>
        <v>45569</v>
      </c>
      <c r="B265" s="36">
        <f>SUMIFS(СВЦЭМ!$G$40:$G$783,СВЦЭМ!$A$40:$A$783,$A265,СВЦЭМ!$B$39:$B$782,B$261)+'СЕТ СН'!$F$15</f>
        <v>0</v>
      </c>
      <c r="C265" s="36">
        <f>SUMIFS(СВЦЭМ!$G$40:$G$783,СВЦЭМ!$A$40:$A$783,$A265,СВЦЭМ!$B$39:$B$782,C$261)+'СЕТ СН'!$F$15</f>
        <v>0</v>
      </c>
      <c r="D265" s="36">
        <f>SUMIFS(СВЦЭМ!$G$40:$G$783,СВЦЭМ!$A$40:$A$783,$A265,СВЦЭМ!$B$39:$B$782,D$261)+'СЕТ СН'!$F$15</f>
        <v>0</v>
      </c>
      <c r="E265" s="36">
        <f>SUMIFS(СВЦЭМ!$G$40:$G$783,СВЦЭМ!$A$40:$A$783,$A265,СВЦЭМ!$B$39:$B$782,E$261)+'СЕТ СН'!$F$15</f>
        <v>0</v>
      </c>
      <c r="F265" s="36">
        <f>SUMIFS(СВЦЭМ!$G$40:$G$783,СВЦЭМ!$A$40:$A$783,$A265,СВЦЭМ!$B$39:$B$782,F$261)+'СЕТ СН'!$F$15</f>
        <v>0</v>
      </c>
      <c r="G265" s="36">
        <f>SUMIFS(СВЦЭМ!$G$40:$G$783,СВЦЭМ!$A$40:$A$783,$A265,СВЦЭМ!$B$39:$B$782,G$261)+'СЕТ СН'!$F$15</f>
        <v>0</v>
      </c>
      <c r="H265" s="36">
        <f>SUMIFS(СВЦЭМ!$G$40:$G$783,СВЦЭМ!$A$40:$A$783,$A265,СВЦЭМ!$B$39:$B$782,H$261)+'СЕТ СН'!$F$15</f>
        <v>0</v>
      </c>
      <c r="I265" s="36">
        <f>SUMIFS(СВЦЭМ!$G$40:$G$783,СВЦЭМ!$A$40:$A$783,$A265,СВЦЭМ!$B$39:$B$782,I$261)+'СЕТ СН'!$F$15</f>
        <v>0</v>
      </c>
      <c r="J265" s="36">
        <f>SUMIFS(СВЦЭМ!$G$40:$G$783,СВЦЭМ!$A$40:$A$783,$A265,СВЦЭМ!$B$39:$B$782,J$261)+'СЕТ СН'!$F$15</f>
        <v>0</v>
      </c>
      <c r="K265" s="36">
        <f>SUMIFS(СВЦЭМ!$G$40:$G$783,СВЦЭМ!$A$40:$A$783,$A265,СВЦЭМ!$B$39:$B$782,K$261)+'СЕТ СН'!$F$15</f>
        <v>0</v>
      </c>
      <c r="L265" s="36">
        <f>SUMIFS(СВЦЭМ!$G$40:$G$783,СВЦЭМ!$A$40:$A$783,$A265,СВЦЭМ!$B$39:$B$782,L$261)+'СЕТ СН'!$F$15</f>
        <v>0</v>
      </c>
      <c r="M265" s="36">
        <f>SUMIFS(СВЦЭМ!$G$40:$G$783,СВЦЭМ!$A$40:$A$783,$A265,СВЦЭМ!$B$39:$B$782,M$261)+'СЕТ СН'!$F$15</f>
        <v>0</v>
      </c>
      <c r="N265" s="36">
        <f>SUMIFS(СВЦЭМ!$G$40:$G$783,СВЦЭМ!$A$40:$A$783,$A265,СВЦЭМ!$B$39:$B$782,N$261)+'СЕТ СН'!$F$15</f>
        <v>0</v>
      </c>
      <c r="O265" s="36">
        <f>SUMIFS(СВЦЭМ!$G$40:$G$783,СВЦЭМ!$A$40:$A$783,$A265,СВЦЭМ!$B$39:$B$782,O$261)+'СЕТ СН'!$F$15</f>
        <v>0</v>
      </c>
      <c r="P265" s="36">
        <f>SUMIFS(СВЦЭМ!$G$40:$G$783,СВЦЭМ!$A$40:$A$783,$A265,СВЦЭМ!$B$39:$B$782,P$261)+'СЕТ СН'!$F$15</f>
        <v>0</v>
      </c>
      <c r="Q265" s="36">
        <f>SUMIFS(СВЦЭМ!$G$40:$G$783,СВЦЭМ!$A$40:$A$783,$A265,СВЦЭМ!$B$39:$B$782,Q$261)+'СЕТ СН'!$F$15</f>
        <v>0</v>
      </c>
      <c r="R265" s="36">
        <f>SUMIFS(СВЦЭМ!$G$40:$G$783,СВЦЭМ!$A$40:$A$783,$A265,СВЦЭМ!$B$39:$B$782,R$261)+'СЕТ СН'!$F$15</f>
        <v>0</v>
      </c>
      <c r="S265" s="36">
        <f>SUMIFS(СВЦЭМ!$G$40:$G$783,СВЦЭМ!$A$40:$A$783,$A265,СВЦЭМ!$B$39:$B$782,S$261)+'СЕТ СН'!$F$15</f>
        <v>0</v>
      </c>
      <c r="T265" s="36">
        <f>SUMIFS(СВЦЭМ!$G$40:$G$783,СВЦЭМ!$A$40:$A$783,$A265,СВЦЭМ!$B$39:$B$782,T$261)+'СЕТ СН'!$F$15</f>
        <v>0</v>
      </c>
      <c r="U265" s="36">
        <f>SUMIFS(СВЦЭМ!$G$40:$G$783,СВЦЭМ!$A$40:$A$783,$A265,СВЦЭМ!$B$39:$B$782,U$261)+'СЕТ СН'!$F$15</f>
        <v>0</v>
      </c>
      <c r="V265" s="36">
        <f>SUMIFS(СВЦЭМ!$G$40:$G$783,СВЦЭМ!$A$40:$A$783,$A265,СВЦЭМ!$B$39:$B$782,V$261)+'СЕТ СН'!$F$15</f>
        <v>0</v>
      </c>
      <c r="W265" s="36">
        <f>SUMIFS(СВЦЭМ!$G$40:$G$783,СВЦЭМ!$A$40:$A$783,$A265,СВЦЭМ!$B$39:$B$782,W$261)+'СЕТ СН'!$F$15</f>
        <v>0</v>
      </c>
      <c r="X265" s="36">
        <f>SUMIFS(СВЦЭМ!$G$40:$G$783,СВЦЭМ!$A$40:$A$783,$A265,СВЦЭМ!$B$39:$B$782,X$261)+'СЕТ СН'!$F$15</f>
        <v>0</v>
      </c>
      <c r="Y265" s="36">
        <f>SUMIFS(СВЦЭМ!$G$40:$G$783,СВЦЭМ!$A$40:$A$783,$A265,СВЦЭМ!$B$39:$B$782,Y$261)+'СЕТ СН'!$F$15</f>
        <v>0</v>
      </c>
    </row>
    <row r="266" spans="1:27" ht="15.75" hidden="1" x14ac:dyDescent="0.2">
      <c r="A266" s="35">
        <f t="shared" si="7"/>
        <v>45570</v>
      </c>
      <c r="B266" s="36">
        <f>SUMIFS(СВЦЭМ!$G$40:$G$783,СВЦЭМ!$A$40:$A$783,$A266,СВЦЭМ!$B$39:$B$782,B$261)+'СЕТ СН'!$F$15</f>
        <v>0</v>
      </c>
      <c r="C266" s="36">
        <f>SUMIFS(СВЦЭМ!$G$40:$G$783,СВЦЭМ!$A$40:$A$783,$A266,СВЦЭМ!$B$39:$B$782,C$261)+'СЕТ СН'!$F$15</f>
        <v>0</v>
      </c>
      <c r="D266" s="36">
        <f>SUMIFS(СВЦЭМ!$G$40:$G$783,СВЦЭМ!$A$40:$A$783,$A266,СВЦЭМ!$B$39:$B$782,D$261)+'СЕТ СН'!$F$15</f>
        <v>0</v>
      </c>
      <c r="E266" s="36">
        <f>SUMIFS(СВЦЭМ!$G$40:$G$783,СВЦЭМ!$A$40:$A$783,$A266,СВЦЭМ!$B$39:$B$782,E$261)+'СЕТ СН'!$F$15</f>
        <v>0</v>
      </c>
      <c r="F266" s="36">
        <f>SUMIFS(СВЦЭМ!$G$40:$G$783,СВЦЭМ!$A$40:$A$783,$A266,СВЦЭМ!$B$39:$B$782,F$261)+'СЕТ СН'!$F$15</f>
        <v>0</v>
      </c>
      <c r="G266" s="36">
        <f>SUMIFS(СВЦЭМ!$G$40:$G$783,СВЦЭМ!$A$40:$A$783,$A266,СВЦЭМ!$B$39:$B$782,G$261)+'СЕТ СН'!$F$15</f>
        <v>0</v>
      </c>
      <c r="H266" s="36">
        <f>SUMIFS(СВЦЭМ!$G$40:$G$783,СВЦЭМ!$A$40:$A$783,$A266,СВЦЭМ!$B$39:$B$782,H$261)+'СЕТ СН'!$F$15</f>
        <v>0</v>
      </c>
      <c r="I266" s="36">
        <f>SUMIFS(СВЦЭМ!$G$40:$G$783,СВЦЭМ!$A$40:$A$783,$A266,СВЦЭМ!$B$39:$B$782,I$261)+'СЕТ СН'!$F$15</f>
        <v>0</v>
      </c>
      <c r="J266" s="36">
        <f>SUMIFS(СВЦЭМ!$G$40:$G$783,СВЦЭМ!$A$40:$A$783,$A266,СВЦЭМ!$B$39:$B$782,J$261)+'СЕТ СН'!$F$15</f>
        <v>0</v>
      </c>
      <c r="K266" s="36">
        <f>SUMIFS(СВЦЭМ!$G$40:$G$783,СВЦЭМ!$A$40:$A$783,$A266,СВЦЭМ!$B$39:$B$782,K$261)+'СЕТ СН'!$F$15</f>
        <v>0</v>
      </c>
      <c r="L266" s="36">
        <f>SUMIFS(СВЦЭМ!$G$40:$G$783,СВЦЭМ!$A$40:$A$783,$A266,СВЦЭМ!$B$39:$B$782,L$261)+'СЕТ СН'!$F$15</f>
        <v>0</v>
      </c>
      <c r="M266" s="36">
        <f>SUMIFS(СВЦЭМ!$G$40:$G$783,СВЦЭМ!$A$40:$A$783,$A266,СВЦЭМ!$B$39:$B$782,M$261)+'СЕТ СН'!$F$15</f>
        <v>0</v>
      </c>
      <c r="N266" s="36">
        <f>SUMIFS(СВЦЭМ!$G$40:$G$783,СВЦЭМ!$A$40:$A$783,$A266,СВЦЭМ!$B$39:$B$782,N$261)+'СЕТ СН'!$F$15</f>
        <v>0</v>
      </c>
      <c r="O266" s="36">
        <f>SUMIFS(СВЦЭМ!$G$40:$G$783,СВЦЭМ!$A$40:$A$783,$A266,СВЦЭМ!$B$39:$B$782,O$261)+'СЕТ СН'!$F$15</f>
        <v>0</v>
      </c>
      <c r="P266" s="36">
        <f>SUMIFS(СВЦЭМ!$G$40:$G$783,СВЦЭМ!$A$40:$A$783,$A266,СВЦЭМ!$B$39:$B$782,P$261)+'СЕТ СН'!$F$15</f>
        <v>0</v>
      </c>
      <c r="Q266" s="36">
        <f>SUMIFS(СВЦЭМ!$G$40:$G$783,СВЦЭМ!$A$40:$A$783,$A266,СВЦЭМ!$B$39:$B$782,Q$261)+'СЕТ СН'!$F$15</f>
        <v>0</v>
      </c>
      <c r="R266" s="36">
        <f>SUMIFS(СВЦЭМ!$G$40:$G$783,СВЦЭМ!$A$40:$A$783,$A266,СВЦЭМ!$B$39:$B$782,R$261)+'СЕТ СН'!$F$15</f>
        <v>0</v>
      </c>
      <c r="S266" s="36">
        <f>SUMIFS(СВЦЭМ!$G$40:$G$783,СВЦЭМ!$A$40:$A$783,$A266,СВЦЭМ!$B$39:$B$782,S$261)+'СЕТ СН'!$F$15</f>
        <v>0</v>
      </c>
      <c r="T266" s="36">
        <f>SUMIFS(СВЦЭМ!$G$40:$G$783,СВЦЭМ!$A$40:$A$783,$A266,СВЦЭМ!$B$39:$B$782,T$261)+'СЕТ СН'!$F$15</f>
        <v>0</v>
      </c>
      <c r="U266" s="36">
        <f>SUMIFS(СВЦЭМ!$G$40:$G$783,СВЦЭМ!$A$40:$A$783,$A266,СВЦЭМ!$B$39:$B$782,U$261)+'СЕТ СН'!$F$15</f>
        <v>0</v>
      </c>
      <c r="V266" s="36">
        <f>SUMIFS(СВЦЭМ!$G$40:$G$783,СВЦЭМ!$A$40:$A$783,$A266,СВЦЭМ!$B$39:$B$782,V$261)+'СЕТ СН'!$F$15</f>
        <v>0</v>
      </c>
      <c r="W266" s="36">
        <f>SUMIFS(СВЦЭМ!$G$40:$G$783,СВЦЭМ!$A$40:$A$783,$A266,СВЦЭМ!$B$39:$B$782,W$261)+'СЕТ СН'!$F$15</f>
        <v>0</v>
      </c>
      <c r="X266" s="36">
        <f>SUMIFS(СВЦЭМ!$G$40:$G$783,СВЦЭМ!$A$40:$A$783,$A266,СВЦЭМ!$B$39:$B$782,X$261)+'СЕТ СН'!$F$15</f>
        <v>0</v>
      </c>
      <c r="Y266" s="36">
        <f>SUMIFS(СВЦЭМ!$G$40:$G$783,СВЦЭМ!$A$40:$A$783,$A266,СВЦЭМ!$B$39:$B$782,Y$261)+'СЕТ СН'!$F$15</f>
        <v>0</v>
      </c>
    </row>
    <row r="267" spans="1:27" ht="15.75" hidden="1" x14ac:dyDescent="0.2">
      <c r="A267" s="35">
        <f t="shared" si="7"/>
        <v>45571</v>
      </c>
      <c r="B267" s="36">
        <f>SUMIFS(СВЦЭМ!$G$40:$G$783,СВЦЭМ!$A$40:$A$783,$A267,СВЦЭМ!$B$39:$B$782,B$261)+'СЕТ СН'!$F$15</f>
        <v>0</v>
      </c>
      <c r="C267" s="36">
        <f>SUMIFS(СВЦЭМ!$G$40:$G$783,СВЦЭМ!$A$40:$A$783,$A267,СВЦЭМ!$B$39:$B$782,C$261)+'СЕТ СН'!$F$15</f>
        <v>0</v>
      </c>
      <c r="D267" s="36">
        <f>SUMIFS(СВЦЭМ!$G$40:$G$783,СВЦЭМ!$A$40:$A$783,$A267,СВЦЭМ!$B$39:$B$782,D$261)+'СЕТ СН'!$F$15</f>
        <v>0</v>
      </c>
      <c r="E267" s="36">
        <f>SUMIFS(СВЦЭМ!$G$40:$G$783,СВЦЭМ!$A$40:$A$783,$A267,СВЦЭМ!$B$39:$B$782,E$261)+'СЕТ СН'!$F$15</f>
        <v>0</v>
      </c>
      <c r="F267" s="36">
        <f>SUMIFS(СВЦЭМ!$G$40:$G$783,СВЦЭМ!$A$40:$A$783,$A267,СВЦЭМ!$B$39:$B$782,F$261)+'СЕТ СН'!$F$15</f>
        <v>0</v>
      </c>
      <c r="G267" s="36">
        <f>SUMIFS(СВЦЭМ!$G$40:$G$783,СВЦЭМ!$A$40:$A$783,$A267,СВЦЭМ!$B$39:$B$782,G$261)+'СЕТ СН'!$F$15</f>
        <v>0</v>
      </c>
      <c r="H267" s="36">
        <f>SUMIFS(СВЦЭМ!$G$40:$G$783,СВЦЭМ!$A$40:$A$783,$A267,СВЦЭМ!$B$39:$B$782,H$261)+'СЕТ СН'!$F$15</f>
        <v>0</v>
      </c>
      <c r="I267" s="36">
        <f>SUMIFS(СВЦЭМ!$G$40:$G$783,СВЦЭМ!$A$40:$A$783,$A267,СВЦЭМ!$B$39:$B$782,I$261)+'СЕТ СН'!$F$15</f>
        <v>0</v>
      </c>
      <c r="J267" s="36">
        <f>SUMIFS(СВЦЭМ!$G$40:$G$783,СВЦЭМ!$A$40:$A$783,$A267,СВЦЭМ!$B$39:$B$782,J$261)+'СЕТ СН'!$F$15</f>
        <v>0</v>
      </c>
      <c r="K267" s="36">
        <f>SUMIFS(СВЦЭМ!$G$40:$G$783,СВЦЭМ!$A$40:$A$783,$A267,СВЦЭМ!$B$39:$B$782,K$261)+'СЕТ СН'!$F$15</f>
        <v>0</v>
      </c>
      <c r="L267" s="36">
        <f>SUMIFS(СВЦЭМ!$G$40:$G$783,СВЦЭМ!$A$40:$A$783,$A267,СВЦЭМ!$B$39:$B$782,L$261)+'СЕТ СН'!$F$15</f>
        <v>0</v>
      </c>
      <c r="M267" s="36">
        <f>SUMIFS(СВЦЭМ!$G$40:$G$783,СВЦЭМ!$A$40:$A$783,$A267,СВЦЭМ!$B$39:$B$782,M$261)+'СЕТ СН'!$F$15</f>
        <v>0</v>
      </c>
      <c r="N267" s="36">
        <f>SUMIFS(СВЦЭМ!$G$40:$G$783,СВЦЭМ!$A$40:$A$783,$A267,СВЦЭМ!$B$39:$B$782,N$261)+'СЕТ СН'!$F$15</f>
        <v>0</v>
      </c>
      <c r="O267" s="36">
        <f>SUMIFS(СВЦЭМ!$G$40:$G$783,СВЦЭМ!$A$40:$A$783,$A267,СВЦЭМ!$B$39:$B$782,O$261)+'СЕТ СН'!$F$15</f>
        <v>0</v>
      </c>
      <c r="P267" s="36">
        <f>SUMIFS(СВЦЭМ!$G$40:$G$783,СВЦЭМ!$A$40:$A$783,$A267,СВЦЭМ!$B$39:$B$782,P$261)+'СЕТ СН'!$F$15</f>
        <v>0</v>
      </c>
      <c r="Q267" s="36">
        <f>SUMIFS(СВЦЭМ!$G$40:$G$783,СВЦЭМ!$A$40:$A$783,$A267,СВЦЭМ!$B$39:$B$782,Q$261)+'СЕТ СН'!$F$15</f>
        <v>0</v>
      </c>
      <c r="R267" s="36">
        <f>SUMIFS(СВЦЭМ!$G$40:$G$783,СВЦЭМ!$A$40:$A$783,$A267,СВЦЭМ!$B$39:$B$782,R$261)+'СЕТ СН'!$F$15</f>
        <v>0</v>
      </c>
      <c r="S267" s="36">
        <f>SUMIFS(СВЦЭМ!$G$40:$G$783,СВЦЭМ!$A$40:$A$783,$A267,СВЦЭМ!$B$39:$B$782,S$261)+'СЕТ СН'!$F$15</f>
        <v>0</v>
      </c>
      <c r="T267" s="36">
        <f>SUMIFS(СВЦЭМ!$G$40:$G$783,СВЦЭМ!$A$40:$A$783,$A267,СВЦЭМ!$B$39:$B$782,T$261)+'СЕТ СН'!$F$15</f>
        <v>0</v>
      </c>
      <c r="U267" s="36">
        <f>SUMIFS(СВЦЭМ!$G$40:$G$783,СВЦЭМ!$A$40:$A$783,$A267,СВЦЭМ!$B$39:$B$782,U$261)+'СЕТ СН'!$F$15</f>
        <v>0</v>
      </c>
      <c r="V267" s="36">
        <f>SUMIFS(СВЦЭМ!$G$40:$G$783,СВЦЭМ!$A$40:$A$783,$A267,СВЦЭМ!$B$39:$B$782,V$261)+'СЕТ СН'!$F$15</f>
        <v>0</v>
      </c>
      <c r="W267" s="36">
        <f>SUMIFS(СВЦЭМ!$G$40:$G$783,СВЦЭМ!$A$40:$A$783,$A267,СВЦЭМ!$B$39:$B$782,W$261)+'СЕТ СН'!$F$15</f>
        <v>0</v>
      </c>
      <c r="X267" s="36">
        <f>SUMIFS(СВЦЭМ!$G$40:$G$783,СВЦЭМ!$A$40:$A$783,$A267,СВЦЭМ!$B$39:$B$782,X$261)+'СЕТ СН'!$F$15</f>
        <v>0</v>
      </c>
      <c r="Y267" s="36">
        <f>SUMIFS(СВЦЭМ!$G$40:$G$783,СВЦЭМ!$A$40:$A$783,$A267,СВЦЭМ!$B$39:$B$782,Y$261)+'СЕТ СН'!$F$15</f>
        <v>0</v>
      </c>
    </row>
    <row r="268" spans="1:27" ht="15.75" hidden="1" x14ac:dyDescent="0.2">
      <c r="A268" s="35">
        <f t="shared" si="7"/>
        <v>45572</v>
      </c>
      <c r="B268" s="36">
        <f>SUMIFS(СВЦЭМ!$G$40:$G$783,СВЦЭМ!$A$40:$A$783,$A268,СВЦЭМ!$B$39:$B$782,B$261)+'СЕТ СН'!$F$15</f>
        <v>0</v>
      </c>
      <c r="C268" s="36">
        <f>SUMIFS(СВЦЭМ!$G$40:$G$783,СВЦЭМ!$A$40:$A$783,$A268,СВЦЭМ!$B$39:$B$782,C$261)+'СЕТ СН'!$F$15</f>
        <v>0</v>
      </c>
      <c r="D268" s="36">
        <f>SUMIFS(СВЦЭМ!$G$40:$G$783,СВЦЭМ!$A$40:$A$783,$A268,СВЦЭМ!$B$39:$B$782,D$261)+'СЕТ СН'!$F$15</f>
        <v>0</v>
      </c>
      <c r="E268" s="36">
        <f>SUMIFS(СВЦЭМ!$G$40:$G$783,СВЦЭМ!$A$40:$A$783,$A268,СВЦЭМ!$B$39:$B$782,E$261)+'СЕТ СН'!$F$15</f>
        <v>0</v>
      </c>
      <c r="F268" s="36">
        <f>SUMIFS(СВЦЭМ!$G$40:$G$783,СВЦЭМ!$A$40:$A$783,$A268,СВЦЭМ!$B$39:$B$782,F$261)+'СЕТ СН'!$F$15</f>
        <v>0</v>
      </c>
      <c r="G268" s="36">
        <f>SUMIFS(СВЦЭМ!$G$40:$G$783,СВЦЭМ!$A$40:$A$783,$A268,СВЦЭМ!$B$39:$B$782,G$261)+'СЕТ СН'!$F$15</f>
        <v>0</v>
      </c>
      <c r="H268" s="36">
        <f>SUMIFS(СВЦЭМ!$G$40:$G$783,СВЦЭМ!$A$40:$A$783,$A268,СВЦЭМ!$B$39:$B$782,H$261)+'СЕТ СН'!$F$15</f>
        <v>0</v>
      </c>
      <c r="I268" s="36">
        <f>SUMIFS(СВЦЭМ!$G$40:$G$783,СВЦЭМ!$A$40:$A$783,$A268,СВЦЭМ!$B$39:$B$782,I$261)+'СЕТ СН'!$F$15</f>
        <v>0</v>
      </c>
      <c r="J268" s="36">
        <f>SUMIFS(СВЦЭМ!$G$40:$G$783,СВЦЭМ!$A$40:$A$783,$A268,СВЦЭМ!$B$39:$B$782,J$261)+'СЕТ СН'!$F$15</f>
        <v>0</v>
      </c>
      <c r="K268" s="36">
        <f>SUMIFS(СВЦЭМ!$G$40:$G$783,СВЦЭМ!$A$40:$A$783,$A268,СВЦЭМ!$B$39:$B$782,K$261)+'СЕТ СН'!$F$15</f>
        <v>0</v>
      </c>
      <c r="L268" s="36">
        <f>SUMIFS(СВЦЭМ!$G$40:$G$783,СВЦЭМ!$A$40:$A$783,$A268,СВЦЭМ!$B$39:$B$782,L$261)+'СЕТ СН'!$F$15</f>
        <v>0</v>
      </c>
      <c r="M268" s="36">
        <f>SUMIFS(СВЦЭМ!$G$40:$G$783,СВЦЭМ!$A$40:$A$783,$A268,СВЦЭМ!$B$39:$B$782,M$261)+'СЕТ СН'!$F$15</f>
        <v>0</v>
      </c>
      <c r="N268" s="36">
        <f>SUMIFS(СВЦЭМ!$G$40:$G$783,СВЦЭМ!$A$40:$A$783,$A268,СВЦЭМ!$B$39:$B$782,N$261)+'СЕТ СН'!$F$15</f>
        <v>0</v>
      </c>
      <c r="O268" s="36">
        <f>SUMIFS(СВЦЭМ!$G$40:$G$783,СВЦЭМ!$A$40:$A$783,$A268,СВЦЭМ!$B$39:$B$782,O$261)+'СЕТ СН'!$F$15</f>
        <v>0</v>
      </c>
      <c r="P268" s="36">
        <f>SUMIFS(СВЦЭМ!$G$40:$G$783,СВЦЭМ!$A$40:$A$783,$A268,СВЦЭМ!$B$39:$B$782,P$261)+'СЕТ СН'!$F$15</f>
        <v>0</v>
      </c>
      <c r="Q268" s="36">
        <f>SUMIFS(СВЦЭМ!$G$40:$G$783,СВЦЭМ!$A$40:$A$783,$A268,СВЦЭМ!$B$39:$B$782,Q$261)+'СЕТ СН'!$F$15</f>
        <v>0</v>
      </c>
      <c r="R268" s="36">
        <f>SUMIFS(СВЦЭМ!$G$40:$G$783,СВЦЭМ!$A$40:$A$783,$A268,СВЦЭМ!$B$39:$B$782,R$261)+'СЕТ СН'!$F$15</f>
        <v>0</v>
      </c>
      <c r="S268" s="36">
        <f>SUMIFS(СВЦЭМ!$G$40:$G$783,СВЦЭМ!$A$40:$A$783,$A268,СВЦЭМ!$B$39:$B$782,S$261)+'СЕТ СН'!$F$15</f>
        <v>0</v>
      </c>
      <c r="T268" s="36">
        <f>SUMIFS(СВЦЭМ!$G$40:$G$783,СВЦЭМ!$A$40:$A$783,$A268,СВЦЭМ!$B$39:$B$782,T$261)+'СЕТ СН'!$F$15</f>
        <v>0</v>
      </c>
      <c r="U268" s="36">
        <f>SUMIFS(СВЦЭМ!$G$40:$G$783,СВЦЭМ!$A$40:$A$783,$A268,СВЦЭМ!$B$39:$B$782,U$261)+'СЕТ СН'!$F$15</f>
        <v>0</v>
      </c>
      <c r="V268" s="36">
        <f>SUMIFS(СВЦЭМ!$G$40:$G$783,СВЦЭМ!$A$40:$A$783,$A268,СВЦЭМ!$B$39:$B$782,V$261)+'СЕТ СН'!$F$15</f>
        <v>0</v>
      </c>
      <c r="W268" s="36">
        <f>SUMIFS(СВЦЭМ!$G$40:$G$783,СВЦЭМ!$A$40:$A$783,$A268,СВЦЭМ!$B$39:$B$782,W$261)+'СЕТ СН'!$F$15</f>
        <v>0</v>
      </c>
      <c r="X268" s="36">
        <f>SUMIFS(СВЦЭМ!$G$40:$G$783,СВЦЭМ!$A$40:$A$783,$A268,СВЦЭМ!$B$39:$B$782,X$261)+'СЕТ СН'!$F$15</f>
        <v>0</v>
      </c>
      <c r="Y268" s="36">
        <f>SUMIFS(СВЦЭМ!$G$40:$G$783,СВЦЭМ!$A$40:$A$783,$A268,СВЦЭМ!$B$39:$B$782,Y$261)+'СЕТ СН'!$F$15</f>
        <v>0</v>
      </c>
    </row>
    <row r="269" spans="1:27" ht="15.75" hidden="1" x14ac:dyDescent="0.2">
      <c r="A269" s="35">
        <f t="shared" si="7"/>
        <v>45573</v>
      </c>
      <c r="B269" s="36">
        <f>SUMIFS(СВЦЭМ!$G$40:$G$783,СВЦЭМ!$A$40:$A$783,$A269,СВЦЭМ!$B$39:$B$782,B$261)+'СЕТ СН'!$F$15</f>
        <v>0</v>
      </c>
      <c r="C269" s="36">
        <f>SUMIFS(СВЦЭМ!$G$40:$G$783,СВЦЭМ!$A$40:$A$783,$A269,СВЦЭМ!$B$39:$B$782,C$261)+'СЕТ СН'!$F$15</f>
        <v>0</v>
      </c>
      <c r="D269" s="36">
        <f>SUMIFS(СВЦЭМ!$G$40:$G$783,СВЦЭМ!$A$40:$A$783,$A269,СВЦЭМ!$B$39:$B$782,D$261)+'СЕТ СН'!$F$15</f>
        <v>0</v>
      </c>
      <c r="E269" s="36">
        <f>SUMIFS(СВЦЭМ!$G$40:$G$783,СВЦЭМ!$A$40:$A$783,$A269,СВЦЭМ!$B$39:$B$782,E$261)+'СЕТ СН'!$F$15</f>
        <v>0</v>
      </c>
      <c r="F269" s="36">
        <f>SUMIFS(СВЦЭМ!$G$40:$G$783,СВЦЭМ!$A$40:$A$783,$A269,СВЦЭМ!$B$39:$B$782,F$261)+'СЕТ СН'!$F$15</f>
        <v>0</v>
      </c>
      <c r="G269" s="36">
        <f>SUMIFS(СВЦЭМ!$G$40:$G$783,СВЦЭМ!$A$40:$A$783,$A269,СВЦЭМ!$B$39:$B$782,G$261)+'СЕТ СН'!$F$15</f>
        <v>0</v>
      </c>
      <c r="H269" s="36">
        <f>SUMIFS(СВЦЭМ!$G$40:$G$783,СВЦЭМ!$A$40:$A$783,$A269,СВЦЭМ!$B$39:$B$782,H$261)+'СЕТ СН'!$F$15</f>
        <v>0</v>
      </c>
      <c r="I269" s="36">
        <f>SUMIFS(СВЦЭМ!$G$40:$G$783,СВЦЭМ!$A$40:$A$783,$A269,СВЦЭМ!$B$39:$B$782,I$261)+'СЕТ СН'!$F$15</f>
        <v>0</v>
      </c>
      <c r="J269" s="36">
        <f>SUMIFS(СВЦЭМ!$G$40:$G$783,СВЦЭМ!$A$40:$A$783,$A269,СВЦЭМ!$B$39:$B$782,J$261)+'СЕТ СН'!$F$15</f>
        <v>0</v>
      </c>
      <c r="K269" s="36">
        <f>SUMIFS(СВЦЭМ!$G$40:$G$783,СВЦЭМ!$A$40:$A$783,$A269,СВЦЭМ!$B$39:$B$782,K$261)+'СЕТ СН'!$F$15</f>
        <v>0</v>
      </c>
      <c r="L269" s="36">
        <f>SUMIFS(СВЦЭМ!$G$40:$G$783,СВЦЭМ!$A$40:$A$783,$A269,СВЦЭМ!$B$39:$B$782,L$261)+'СЕТ СН'!$F$15</f>
        <v>0</v>
      </c>
      <c r="M269" s="36">
        <f>SUMIFS(СВЦЭМ!$G$40:$G$783,СВЦЭМ!$A$40:$A$783,$A269,СВЦЭМ!$B$39:$B$782,M$261)+'СЕТ СН'!$F$15</f>
        <v>0</v>
      </c>
      <c r="N269" s="36">
        <f>SUMIFS(СВЦЭМ!$G$40:$G$783,СВЦЭМ!$A$40:$A$783,$A269,СВЦЭМ!$B$39:$B$782,N$261)+'СЕТ СН'!$F$15</f>
        <v>0</v>
      </c>
      <c r="O269" s="36">
        <f>SUMIFS(СВЦЭМ!$G$40:$G$783,СВЦЭМ!$A$40:$A$783,$A269,СВЦЭМ!$B$39:$B$782,O$261)+'СЕТ СН'!$F$15</f>
        <v>0</v>
      </c>
      <c r="P269" s="36">
        <f>SUMIFS(СВЦЭМ!$G$40:$G$783,СВЦЭМ!$A$40:$A$783,$A269,СВЦЭМ!$B$39:$B$782,P$261)+'СЕТ СН'!$F$15</f>
        <v>0</v>
      </c>
      <c r="Q269" s="36">
        <f>SUMIFS(СВЦЭМ!$G$40:$G$783,СВЦЭМ!$A$40:$A$783,$A269,СВЦЭМ!$B$39:$B$782,Q$261)+'СЕТ СН'!$F$15</f>
        <v>0</v>
      </c>
      <c r="R269" s="36">
        <f>SUMIFS(СВЦЭМ!$G$40:$G$783,СВЦЭМ!$A$40:$A$783,$A269,СВЦЭМ!$B$39:$B$782,R$261)+'СЕТ СН'!$F$15</f>
        <v>0</v>
      </c>
      <c r="S269" s="36">
        <f>SUMIFS(СВЦЭМ!$G$40:$G$783,СВЦЭМ!$A$40:$A$783,$A269,СВЦЭМ!$B$39:$B$782,S$261)+'СЕТ СН'!$F$15</f>
        <v>0</v>
      </c>
      <c r="T269" s="36">
        <f>SUMIFS(СВЦЭМ!$G$40:$G$783,СВЦЭМ!$A$40:$A$783,$A269,СВЦЭМ!$B$39:$B$782,T$261)+'СЕТ СН'!$F$15</f>
        <v>0</v>
      </c>
      <c r="U269" s="36">
        <f>SUMIFS(СВЦЭМ!$G$40:$G$783,СВЦЭМ!$A$40:$A$783,$A269,СВЦЭМ!$B$39:$B$782,U$261)+'СЕТ СН'!$F$15</f>
        <v>0</v>
      </c>
      <c r="V269" s="36">
        <f>SUMIFS(СВЦЭМ!$G$40:$G$783,СВЦЭМ!$A$40:$A$783,$A269,СВЦЭМ!$B$39:$B$782,V$261)+'СЕТ СН'!$F$15</f>
        <v>0</v>
      </c>
      <c r="W269" s="36">
        <f>SUMIFS(СВЦЭМ!$G$40:$G$783,СВЦЭМ!$A$40:$A$783,$A269,СВЦЭМ!$B$39:$B$782,W$261)+'СЕТ СН'!$F$15</f>
        <v>0</v>
      </c>
      <c r="X269" s="36">
        <f>SUMIFS(СВЦЭМ!$G$40:$G$783,СВЦЭМ!$A$40:$A$783,$A269,СВЦЭМ!$B$39:$B$782,X$261)+'СЕТ СН'!$F$15</f>
        <v>0</v>
      </c>
      <c r="Y269" s="36">
        <f>SUMIFS(СВЦЭМ!$G$40:$G$783,СВЦЭМ!$A$40:$A$783,$A269,СВЦЭМ!$B$39:$B$782,Y$261)+'СЕТ СН'!$F$15</f>
        <v>0</v>
      </c>
    </row>
    <row r="270" spans="1:27" ht="15.75" hidden="1" x14ac:dyDescent="0.2">
      <c r="A270" s="35">
        <f t="shared" si="7"/>
        <v>45574</v>
      </c>
      <c r="B270" s="36">
        <f>SUMIFS(СВЦЭМ!$G$40:$G$783,СВЦЭМ!$A$40:$A$783,$A270,СВЦЭМ!$B$39:$B$782,B$261)+'СЕТ СН'!$F$15</f>
        <v>0</v>
      </c>
      <c r="C270" s="36">
        <f>SUMIFS(СВЦЭМ!$G$40:$G$783,СВЦЭМ!$A$40:$A$783,$A270,СВЦЭМ!$B$39:$B$782,C$261)+'СЕТ СН'!$F$15</f>
        <v>0</v>
      </c>
      <c r="D270" s="36">
        <f>SUMIFS(СВЦЭМ!$G$40:$G$783,СВЦЭМ!$A$40:$A$783,$A270,СВЦЭМ!$B$39:$B$782,D$261)+'СЕТ СН'!$F$15</f>
        <v>0</v>
      </c>
      <c r="E270" s="36">
        <f>SUMIFS(СВЦЭМ!$G$40:$G$783,СВЦЭМ!$A$40:$A$783,$A270,СВЦЭМ!$B$39:$B$782,E$261)+'СЕТ СН'!$F$15</f>
        <v>0</v>
      </c>
      <c r="F270" s="36">
        <f>SUMIFS(СВЦЭМ!$G$40:$G$783,СВЦЭМ!$A$40:$A$783,$A270,СВЦЭМ!$B$39:$B$782,F$261)+'СЕТ СН'!$F$15</f>
        <v>0</v>
      </c>
      <c r="G270" s="36">
        <f>SUMIFS(СВЦЭМ!$G$40:$G$783,СВЦЭМ!$A$40:$A$783,$A270,СВЦЭМ!$B$39:$B$782,G$261)+'СЕТ СН'!$F$15</f>
        <v>0</v>
      </c>
      <c r="H270" s="36">
        <f>SUMIFS(СВЦЭМ!$G$40:$G$783,СВЦЭМ!$A$40:$A$783,$A270,СВЦЭМ!$B$39:$B$782,H$261)+'СЕТ СН'!$F$15</f>
        <v>0</v>
      </c>
      <c r="I270" s="36">
        <f>SUMIFS(СВЦЭМ!$G$40:$G$783,СВЦЭМ!$A$40:$A$783,$A270,СВЦЭМ!$B$39:$B$782,I$261)+'СЕТ СН'!$F$15</f>
        <v>0</v>
      </c>
      <c r="J270" s="36">
        <f>SUMIFS(СВЦЭМ!$G$40:$G$783,СВЦЭМ!$A$40:$A$783,$A270,СВЦЭМ!$B$39:$B$782,J$261)+'СЕТ СН'!$F$15</f>
        <v>0</v>
      </c>
      <c r="K270" s="36">
        <f>SUMIFS(СВЦЭМ!$G$40:$G$783,СВЦЭМ!$A$40:$A$783,$A270,СВЦЭМ!$B$39:$B$782,K$261)+'СЕТ СН'!$F$15</f>
        <v>0</v>
      </c>
      <c r="L270" s="36">
        <f>SUMIFS(СВЦЭМ!$G$40:$G$783,СВЦЭМ!$A$40:$A$783,$A270,СВЦЭМ!$B$39:$B$782,L$261)+'СЕТ СН'!$F$15</f>
        <v>0</v>
      </c>
      <c r="M270" s="36">
        <f>SUMIFS(СВЦЭМ!$G$40:$G$783,СВЦЭМ!$A$40:$A$783,$A270,СВЦЭМ!$B$39:$B$782,M$261)+'СЕТ СН'!$F$15</f>
        <v>0</v>
      </c>
      <c r="N270" s="36">
        <f>SUMIFS(СВЦЭМ!$G$40:$G$783,СВЦЭМ!$A$40:$A$783,$A270,СВЦЭМ!$B$39:$B$782,N$261)+'СЕТ СН'!$F$15</f>
        <v>0</v>
      </c>
      <c r="O270" s="36">
        <f>SUMIFS(СВЦЭМ!$G$40:$G$783,СВЦЭМ!$A$40:$A$783,$A270,СВЦЭМ!$B$39:$B$782,O$261)+'СЕТ СН'!$F$15</f>
        <v>0</v>
      </c>
      <c r="P270" s="36">
        <f>SUMIFS(СВЦЭМ!$G$40:$G$783,СВЦЭМ!$A$40:$A$783,$A270,СВЦЭМ!$B$39:$B$782,P$261)+'СЕТ СН'!$F$15</f>
        <v>0</v>
      </c>
      <c r="Q270" s="36">
        <f>SUMIFS(СВЦЭМ!$G$40:$G$783,СВЦЭМ!$A$40:$A$783,$A270,СВЦЭМ!$B$39:$B$782,Q$261)+'СЕТ СН'!$F$15</f>
        <v>0</v>
      </c>
      <c r="R270" s="36">
        <f>SUMIFS(СВЦЭМ!$G$40:$G$783,СВЦЭМ!$A$40:$A$783,$A270,СВЦЭМ!$B$39:$B$782,R$261)+'СЕТ СН'!$F$15</f>
        <v>0</v>
      </c>
      <c r="S270" s="36">
        <f>SUMIFS(СВЦЭМ!$G$40:$G$783,СВЦЭМ!$A$40:$A$783,$A270,СВЦЭМ!$B$39:$B$782,S$261)+'СЕТ СН'!$F$15</f>
        <v>0</v>
      </c>
      <c r="T270" s="36">
        <f>SUMIFS(СВЦЭМ!$G$40:$G$783,СВЦЭМ!$A$40:$A$783,$A270,СВЦЭМ!$B$39:$B$782,T$261)+'СЕТ СН'!$F$15</f>
        <v>0</v>
      </c>
      <c r="U270" s="36">
        <f>SUMIFS(СВЦЭМ!$G$40:$G$783,СВЦЭМ!$A$40:$A$783,$A270,СВЦЭМ!$B$39:$B$782,U$261)+'СЕТ СН'!$F$15</f>
        <v>0</v>
      </c>
      <c r="V270" s="36">
        <f>SUMIFS(СВЦЭМ!$G$40:$G$783,СВЦЭМ!$A$40:$A$783,$A270,СВЦЭМ!$B$39:$B$782,V$261)+'СЕТ СН'!$F$15</f>
        <v>0</v>
      </c>
      <c r="W270" s="36">
        <f>SUMIFS(СВЦЭМ!$G$40:$G$783,СВЦЭМ!$A$40:$A$783,$A270,СВЦЭМ!$B$39:$B$782,W$261)+'СЕТ СН'!$F$15</f>
        <v>0</v>
      </c>
      <c r="X270" s="36">
        <f>SUMIFS(СВЦЭМ!$G$40:$G$783,СВЦЭМ!$A$40:$A$783,$A270,СВЦЭМ!$B$39:$B$782,X$261)+'СЕТ СН'!$F$15</f>
        <v>0</v>
      </c>
      <c r="Y270" s="36">
        <f>SUMIFS(СВЦЭМ!$G$40:$G$783,СВЦЭМ!$A$40:$A$783,$A270,СВЦЭМ!$B$39:$B$782,Y$261)+'СЕТ СН'!$F$15</f>
        <v>0</v>
      </c>
    </row>
    <row r="271" spans="1:27" ht="15.75" hidden="1" x14ac:dyDescent="0.2">
      <c r="A271" s="35">
        <f t="shared" si="7"/>
        <v>45575</v>
      </c>
      <c r="B271" s="36">
        <f>SUMIFS(СВЦЭМ!$G$40:$G$783,СВЦЭМ!$A$40:$A$783,$A271,СВЦЭМ!$B$39:$B$782,B$261)+'СЕТ СН'!$F$15</f>
        <v>0</v>
      </c>
      <c r="C271" s="36">
        <f>SUMIFS(СВЦЭМ!$G$40:$G$783,СВЦЭМ!$A$40:$A$783,$A271,СВЦЭМ!$B$39:$B$782,C$261)+'СЕТ СН'!$F$15</f>
        <v>0</v>
      </c>
      <c r="D271" s="36">
        <f>SUMIFS(СВЦЭМ!$G$40:$G$783,СВЦЭМ!$A$40:$A$783,$A271,СВЦЭМ!$B$39:$B$782,D$261)+'СЕТ СН'!$F$15</f>
        <v>0</v>
      </c>
      <c r="E271" s="36">
        <f>SUMIFS(СВЦЭМ!$G$40:$G$783,СВЦЭМ!$A$40:$A$783,$A271,СВЦЭМ!$B$39:$B$782,E$261)+'СЕТ СН'!$F$15</f>
        <v>0</v>
      </c>
      <c r="F271" s="36">
        <f>SUMIFS(СВЦЭМ!$G$40:$G$783,СВЦЭМ!$A$40:$A$783,$A271,СВЦЭМ!$B$39:$B$782,F$261)+'СЕТ СН'!$F$15</f>
        <v>0</v>
      </c>
      <c r="G271" s="36">
        <f>SUMIFS(СВЦЭМ!$G$40:$G$783,СВЦЭМ!$A$40:$A$783,$A271,СВЦЭМ!$B$39:$B$782,G$261)+'СЕТ СН'!$F$15</f>
        <v>0</v>
      </c>
      <c r="H271" s="36">
        <f>SUMIFS(СВЦЭМ!$G$40:$G$783,СВЦЭМ!$A$40:$A$783,$A271,СВЦЭМ!$B$39:$B$782,H$261)+'СЕТ СН'!$F$15</f>
        <v>0</v>
      </c>
      <c r="I271" s="36">
        <f>SUMIFS(СВЦЭМ!$G$40:$G$783,СВЦЭМ!$A$40:$A$783,$A271,СВЦЭМ!$B$39:$B$782,I$261)+'СЕТ СН'!$F$15</f>
        <v>0</v>
      </c>
      <c r="J271" s="36">
        <f>SUMIFS(СВЦЭМ!$G$40:$G$783,СВЦЭМ!$A$40:$A$783,$A271,СВЦЭМ!$B$39:$B$782,J$261)+'СЕТ СН'!$F$15</f>
        <v>0</v>
      </c>
      <c r="K271" s="36">
        <f>SUMIFS(СВЦЭМ!$G$40:$G$783,СВЦЭМ!$A$40:$A$783,$A271,СВЦЭМ!$B$39:$B$782,K$261)+'СЕТ СН'!$F$15</f>
        <v>0</v>
      </c>
      <c r="L271" s="36">
        <f>SUMIFS(СВЦЭМ!$G$40:$G$783,СВЦЭМ!$A$40:$A$783,$A271,СВЦЭМ!$B$39:$B$782,L$261)+'СЕТ СН'!$F$15</f>
        <v>0</v>
      </c>
      <c r="M271" s="36">
        <f>SUMIFS(СВЦЭМ!$G$40:$G$783,СВЦЭМ!$A$40:$A$783,$A271,СВЦЭМ!$B$39:$B$782,M$261)+'СЕТ СН'!$F$15</f>
        <v>0</v>
      </c>
      <c r="N271" s="36">
        <f>SUMIFS(СВЦЭМ!$G$40:$G$783,СВЦЭМ!$A$40:$A$783,$A271,СВЦЭМ!$B$39:$B$782,N$261)+'СЕТ СН'!$F$15</f>
        <v>0</v>
      </c>
      <c r="O271" s="36">
        <f>SUMIFS(СВЦЭМ!$G$40:$G$783,СВЦЭМ!$A$40:$A$783,$A271,СВЦЭМ!$B$39:$B$782,O$261)+'СЕТ СН'!$F$15</f>
        <v>0</v>
      </c>
      <c r="P271" s="36">
        <f>SUMIFS(СВЦЭМ!$G$40:$G$783,СВЦЭМ!$A$40:$A$783,$A271,СВЦЭМ!$B$39:$B$782,P$261)+'СЕТ СН'!$F$15</f>
        <v>0</v>
      </c>
      <c r="Q271" s="36">
        <f>SUMIFS(СВЦЭМ!$G$40:$G$783,СВЦЭМ!$A$40:$A$783,$A271,СВЦЭМ!$B$39:$B$782,Q$261)+'СЕТ СН'!$F$15</f>
        <v>0</v>
      </c>
      <c r="R271" s="36">
        <f>SUMIFS(СВЦЭМ!$G$40:$G$783,СВЦЭМ!$A$40:$A$783,$A271,СВЦЭМ!$B$39:$B$782,R$261)+'СЕТ СН'!$F$15</f>
        <v>0</v>
      </c>
      <c r="S271" s="36">
        <f>SUMIFS(СВЦЭМ!$G$40:$G$783,СВЦЭМ!$A$40:$A$783,$A271,СВЦЭМ!$B$39:$B$782,S$261)+'СЕТ СН'!$F$15</f>
        <v>0</v>
      </c>
      <c r="T271" s="36">
        <f>SUMIFS(СВЦЭМ!$G$40:$G$783,СВЦЭМ!$A$40:$A$783,$A271,СВЦЭМ!$B$39:$B$782,T$261)+'СЕТ СН'!$F$15</f>
        <v>0</v>
      </c>
      <c r="U271" s="36">
        <f>SUMIFS(СВЦЭМ!$G$40:$G$783,СВЦЭМ!$A$40:$A$783,$A271,СВЦЭМ!$B$39:$B$782,U$261)+'СЕТ СН'!$F$15</f>
        <v>0</v>
      </c>
      <c r="V271" s="36">
        <f>SUMIFS(СВЦЭМ!$G$40:$G$783,СВЦЭМ!$A$40:$A$783,$A271,СВЦЭМ!$B$39:$B$782,V$261)+'СЕТ СН'!$F$15</f>
        <v>0</v>
      </c>
      <c r="W271" s="36">
        <f>SUMIFS(СВЦЭМ!$G$40:$G$783,СВЦЭМ!$A$40:$A$783,$A271,СВЦЭМ!$B$39:$B$782,W$261)+'СЕТ СН'!$F$15</f>
        <v>0</v>
      </c>
      <c r="X271" s="36">
        <f>SUMIFS(СВЦЭМ!$G$40:$G$783,СВЦЭМ!$A$40:$A$783,$A271,СВЦЭМ!$B$39:$B$782,X$261)+'СЕТ СН'!$F$15</f>
        <v>0</v>
      </c>
      <c r="Y271" s="36">
        <f>SUMIFS(СВЦЭМ!$G$40:$G$783,СВЦЭМ!$A$40:$A$783,$A271,СВЦЭМ!$B$39:$B$782,Y$261)+'СЕТ СН'!$F$15</f>
        <v>0</v>
      </c>
    </row>
    <row r="272" spans="1:27" ht="15.75" hidden="1" x14ac:dyDescent="0.2">
      <c r="A272" s="35">
        <f t="shared" si="7"/>
        <v>45576</v>
      </c>
      <c r="B272" s="36">
        <f>SUMIFS(СВЦЭМ!$G$40:$G$783,СВЦЭМ!$A$40:$A$783,$A272,СВЦЭМ!$B$39:$B$782,B$261)+'СЕТ СН'!$F$15</f>
        <v>0</v>
      </c>
      <c r="C272" s="36">
        <f>SUMIFS(СВЦЭМ!$G$40:$G$783,СВЦЭМ!$A$40:$A$783,$A272,СВЦЭМ!$B$39:$B$782,C$261)+'СЕТ СН'!$F$15</f>
        <v>0</v>
      </c>
      <c r="D272" s="36">
        <f>SUMIFS(СВЦЭМ!$G$40:$G$783,СВЦЭМ!$A$40:$A$783,$A272,СВЦЭМ!$B$39:$B$782,D$261)+'СЕТ СН'!$F$15</f>
        <v>0</v>
      </c>
      <c r="E272" s="36">
        <f>SUMIFS(СВЦЭМ!$G$40:$G$783,СВЦЭМ!$A$40:$A$783,$A272,СВЦЭМ!$B$39:$B$782,E$261)+'СЕТ СН'!$F$15</f>
        <v>0</v>
      </c>
      <c r="F272" s="36">
        <f>SUMIFS(СВЦЭМ!$G$40:$G$783,СВЦЭМ!$A$40:$A$783,$A272,СВЦЭМ!$B$39:$B$782,F$261)+'СЕТ СН'!$F$15</f>
        <v>0</v>
      </c>
      <c r="G272" s="36">
        <f>SUMIFS(СВЦЭМ!$G$40:$G$783,СВЦЭМ!$A$40:$A$783,$A272,СВЦЭМ!$B$39:$B$782,G$261)+'СЕТ СН'!$F$15</f>
        <v>0</v>
      </c>
      <c r="H272" s="36">
        <f>SUMIFS(СВЦЭМ!$G$40:$G$783,СВЦЭМ!$A$40:$A$783,$A272,СВЦЭМ!$B$39:$B$782,H$261)+'СЕТ СН'!$F$15</f>
        <v>0</v>
      </c>
      <c r="I272" s="36">
        <f>SUMIFS(СВЦЭМ!$G$40:$G$783,СВЦЭМ!$A$40:$A$783,$A272,СВЦЭМ!$B$39:$B$782,I$261)+'СЕТ СН'!$F$15</f>
        <v>0</v>
      </c>
      <c r="J272" s="36">
        <f>SUMIFS(СВЦЭМ!$G$40:$G$783,СВЦЭМ!$A$40:$A$783,$A272,СВЦЭМ!$B$39:$B$782,J$261)+'СЕТ СН'!$F$15</f>
        <v>0</v>
      </c>
      <c r="K272" s="36">
        <f>SUMIFS(СВЦЭМ!$G$40:$G$783,СВЦЭМ!$A$40:$A$783,$A272,СВЦЭМ!$B$39:$B$782,K$261)+'СЕТ СН'!$F$15</f>
        <v>0</v>
      </c>
      <c r="L272" s="36">
        <f>SUMIFS(СВЦЭМ!$G$40:$G$783,СВЦЭМ!$A$40:$A$783,$A272,СВЦЭМ!$B$39:$B$782,L$261)+'СЕТ СН'!$F$15</f>
        <v>0</v>
      </c>
      <c r="M272" s="36">
        <f>SUMIFS(СВЦЭМ!$G$40:$G$783,СВЦЭМ!$A$40:$A$783,$A272,СВЦЭМ!$B$39:$B$782,M$261)+'СЕТ СН'!$F$15</f>
        <v>0</v>
      </c>
      <c r="N272" s="36">
        <f>SUMIFS(СВЦЭМ!$G$40:$G$783,СВЦЭМ!$A$40:$A$783,$A272,СВЦЭМ!$B$39:$B$782,N$261)+'СЕТ СН'!$F$15</f>
        <v>0</v>
      </c>
      <c r="O272" s="36">
        <f>SUMIFS(СВЦЭМ!$G$40:$G$783,СВЦЭМ!$A$40:$A$783,$A272,СВЦЭМ!$B$39:$B$782,O$261)+'СЕТ СН'!$F$15</f>
        <v>0</v>
      </c>
      <c r="P272" s="36">
        <f>SUMIFS(СВЦЭМ!$G$40:$G$783,СВЦЭМ!$A$40:$A$783,$A272,СВЦЭМ!$B$39:$B$782,P$261)+'СЕТ СН'!$F$15</f>
        <v>0</v>
      </c>
      <c r="Q272" s="36">
        <f>SUMIFS(СВЦЭМ!$G$40:$G$783,СВЦЭМ!$A$40:$A$783,$A272,СВЦЭМ!$B$39:$B$782,Q$261)+'СЕТ СН'!$F$15</f>
        <v>0</v>
      </c>
      <c r="R272" s="36">
        <f>SUMIFS(СВЦЭМ!$G$40:$G$783,СВЦЭМ!$A$40:$A$783,$A272,СВЦЭМ!$B$39:$B$782,R$261)+'СЕТ СН'!$F$15</f>
        <v>0</v>
      </c>
      <c r="S272" s="36">
        <f>SUMIFS(СВЦЭМ!$G$40:$G$783,СВЦЭМ!$A$40:$A$783,$A272,СВЦЭМ!$B$39:$B$782,S$261)+'СЕТ СН'!$F$15</f>
        <v>0</v>
      </c>
      <c r="T272" s="36">
        <f>SUMIFS(СВЦЭМ!$G$40:$G$783,СВЦЭМ!$A$40:$A$783,$A272,СВЦЭМ!$B$39:$B$782,T$261)+'СЕТ СН'!$F$15</f>
        <v>0</v>
      </c>
      <c r="U272" s="36">
        <f>SUMIFS(СВЦЭМ!$G$40:$G$783,СВЦЭМ!$A$40:$A$783,$A272,СВЦЭМ!$B$39:$B$782,U$261)+'СЕТ СН'!$F$15</f>
        <v>0</v>
      </c>
      <c r="V272" s="36">
        <f>SUMIFS(СВЦЭМ!$G$40:$G$783,СВЦЭМ!$A$40:$A$783,$A272,СВЦЭМ!$B$39:$B$782,V$261)+'СЕТ СН'!$F$15</f>
        <v>0</v>
      </c>
      <c r="W272" s="36">
        <f>SUMIFS(СВЦЭМ!$G$40:$G$783,СВЦЭМ!$A$40:$A$783,$A272,СВЦЭМ!$B$39:$B$782,W$261)+'СЕТ СН'!$F$15</f>
        <v>0</v>
      </c>
      <c r="X272" s="36">
        <f>SUMIFS(СВЦЭМ!$G$40:$G$783,СВЦЭМ!$A$40:$A$783,$A272,СВЦЭМ!$B$39:$B$782,X$261)+'СЕТ СН'!$F$15</f>
        <v>0</v>
      </c>
      <c r="Y272" s="36">
        <f>SUMIFS(СВЦЭМ!$G$40:$G$783,СВЦЭМ!$A$40:$A$783,$A272,СВЦЭМ!$B$39:$B$782,Y$261)+'СЕТ СН'!$F$15</f>
        <v>0</v>
      </c>
    </row>
    <row r="273" spans="1:25" ht="15.75" hidden="1" x14ac:dyDescent="0.2">
      <c r="A273" s="35">
        <f t="shared" si="7"/>
        <v>45577</v>
      </c>
      <c r="B273" s="36">
        <f>SUMIFS(СВЦЭМ!$G$40:$G$783,СВЦЭМ!$A$40:$A$783,$A273,СВЦЭМ!$B$39:$B$782,B$261)+'СЕТ СН'!$F$15</f>
        <v>0</v>
      </c>
      <c r="C273" s="36">
        <f>SUMIFS(СВЦЭМ!$G$40:$G$783,СВЦЭМ!$A$40:$A$783,$A273,СВЦЭМ!$B$39:$B$782,C$261)+'СЕТ СН'!$F$15</f>
        <v>0</v>
      </c>
      <c r="D273" s="36">
        <f>SUMIFS(СВЦЭМ!$G$40:$G$783,СВЦЭМ!$A$40:$A$783,$A273,СВЦЭМ!$B$39:$B$782,D$261)+'СЕТ СН'!$F$15</f>
        <v>0</v>
      </c>
      <c r="E273" s="36">
        <f>SUMIFS(СВЦЭМ!$G$40:$G$783,СВЦЭМ!$A$40:$A$783,$A273,СВЦЭМ!$B$39:$B$782,E$261)+'СЕТ СН'!$F$15</f>
        <v>0</v>
      </c>
      <c r="F273" s="36">
        <f>SUMIFS(СВЦЭМ!$G$40:$G$783,СВЦЭМ!$A$40:$A$783,$A273,СВЦЭМ!$B$39:$B$782,F$261)+'СЕТ СН'!$F$15</f>
        <v>0</v>
      </c>
      <c r="G273" s="36">
        <f>SUMIFS(СВЦЭМ!$G$40:$G$783,СВЦЭМ!$A$40:$A$783,$A273,СВЦЭМ!$B$39:$B$782,G$261)+'СЕТ СН'!$F$15</f>
        <v>0</v>
      </c>
      <c r="H273" s="36">
        <f>SUMIFS(СВЦЭМ!$G$40:$G$783,СВЦЭМ!$A$40:$A$783,$A273,СВЦЭМ!$B$39:$B$782,H$261)+'СЕТ СН'!$F$15</f>
        <v>0</v>
      </c>
      <c r="I273" s="36">
        <f>SUMIFS(СВЦЭМ!$G$40:$G$783,СВЦЭМ!$A$40:$A$783,$A273,СВЦЭМ!$B$39:$B$782,I$261)+'СЕТ СН'!$F$15</f>
        <v>0</v>
      </c>
      <c r="J273" s="36">
        <f>SUMIFS(СВЦЭМ!$G$40:$G$783,СВЦЭМ!$A$40:$A$783,$A273,СВЦЭМ!$B$39:$B$782,J$261)+'СЕТ СН'!$F$15</f>
        <v>0</v>
      </c>
      <c r="K273" s="36">
        <f>SUMIFS(СВЦЭМ!$G$40:$G$783,СВЦЭМ!$A$40:$A$783,$A273,СВЦЭМ!$B$39:$B$782,K$261)+'СЕТ СН'!$F$15</f>
        <v>0</v>
      </c>
      <c r="L273" s="36">
        <f>SUMIFS(СВЦЭМ!$G$40:$G$783,СВЦЭМ!$A$40:$A$783,$A273,СВЦЭМ!$B$39:$B$782,L$261)+'СЕТ СН'!$F$15</f>
        <v>0</v>
      </c>
      <c r="M273" s="36">
        <f>SUMIFS(СВЦЭМ!$G$40:$G$783,СВЦЭМ!$A$40:$A$783,$A273,СВЦЭМ!$B$39:$B$782,M$261)+'СЕТ СН'!$F$15</f>
        <v>0</v>
      </c>
      <c r="N273" s="36">
        <f>SUMIFS(СВЦЭМ!$G$40:$G$783,СВЦЭМ!$A$40:$A$783,$A273,СВЦЭМ!$B$39:$B$782,N$261)+'СЕТ СН'!$F$15</f>
        <v>0</v>
      </c>
      <c r="O273" s="36">
        <f>SUMIFS(СВЦЭМ!$G$40:$G$783,СВЦЭМ!$A$40:$A$783,$A273,СВЦЭМ!$B$39:$B$782,O$261)+'СЕТ СН'!$F$15</f>
        <v>0</v>
      </c>
      <c r="P273" s="36">
        <f>SUMIFS(СВЦЭМ!$G$40:$G$783,СВЦЭМ!$A$40:$A$783,$A273,СВЦЭМ!$B$39:$B$782,P$261)+'СЕТ СН'!$F$15</f>
        <v>0</v>
      </c>
      <c r="Q273" s="36">
        <f>SUMIFS(СВЦЭМ!$G$40:$G$783,СВЦЭМ!$A$40:$A$783,$A273,СВЦЭМ!$B$39:$B$782,Q$261)+'СЕТ СН'!$F$15</f>
        <v>0</v>
      </c>
      <c r="R273" s="36">
        <f>SUMIFS(СВЦЭМ!$G$40:$G$783,СВЦЭМ!$A$40:$A$783,$A273,СВЦЭМ!$B$39:$B$782,R$261)+'СЕТ СН'!$F$15</f>
        <v>0</v>
      </c>
      <c r="S273" s="36">
        <f>SUMIFS(СВЦЭМ!$G$40:$G$783,СВЦЭМ!$A$40:$A$783,$A273,СВЦЭМ!$B$39:$B$782,S$261)+'СЕТ СН'!$F$15</f>
        <v>0</v>
      </c>
      <c r="T273" s="36">
        <f>SUMIFS(СВЦЭМ!$G$40:$G$783,СВЦЭМ!$A$40:$A$783,$A273,СВЦЭМ!$B$39:$B$782,T$261)+'СЕТ СН'!$F$15</f>
        <v>0</v>
      </c>
      <c r="U273" s="36">
        <f>SUMIFS(СВЦЭМ!$G$40:$G$783,СВЦЭМ!$A$40:$A$783,$A273,СВЦЭМ!$B$39:$B$782,U$261)+'СЕТ СН'!$F$15</f>
        <v>0</v>
      </c>
      <c r="V273" s="36">
        <f>SUMIFS(СВЦЭМ!$G$40:$G$783,СВЦЭМ!$A$40:$A$783,$A273,СВЦЭМ!$B$39:$B$782,V$261)+'СЕТ СН'!$F$15</f>
        <v>0</v>
      </c>
      <c r="W273" s="36">
        <f>SUMIFS(СВЦЭМ!$G$40:$G$783,СВЦЭМ!$A$40:$A$783,$A273,СВЦЭМ!$B$39:$B$782,W$261)+'СЕТ СН'!$F$15</f>
        <v>0</v>
      </c>
      <c r="X273" s="36">
        <f>SUMIFS(СВЦЭМ!$G$40:$G$783,СВЦЭМ!$A$40:$A$783,$A273,СВЦЭМ!$B$39:$B$782,X$261)+'СЕТ СН'!$F$15</f>
        <v>0</v>
      </c>
      <c r="Y273" s="36">
        <f>SUMIFS(СВЦЭМ!$G$40:$G$783,СВЦЭМ!$A$40:$A$783,$A273,СВЦЭМ!$B$39:$B$782,Y$261)+'СЕТ СН'!$F$15</f>
        <v>0</v>
      </c>
    </row>
    <row r="274" spans="1:25" ht="15.75" hidden="1" x14ac:dyDescent="0.2">
      <c r="A274" s="35">
        <f t="shared" si="7"/>
        <v>45578</v>
      </c>
      <c r="B274" s="36">
        <f>SUMIFS(СВЦЭМ!$G$40:$G$783,СВЦЭМ!$A$40:$A$783,$A274,СВЦЭМ!$B$39:$B$782,B$261)+'СЕТ СН'!$F$15</f>
        <v>0</v>
      </c>
      <c r="C274" s="36">
        <f>SUMIFS(СВЦЭМ!$G$40:$G$783,СВЦЭМ!$A$40:$A$783,$A274,СВЦЭМ!$B$39:$B$782,C$261)+'СЕТ СН'!$F$15</f>
        <v>0</v>
      </c>
      <c r="D274" s="36">
        <f>SUMIFS(СВЦЭМ!$G$40:$G$783,СВЦЭМ!$A$40:$A$783,$A274,СВЦЭМ!$B$39:$B$782,D$261)+'СЕТ СН'!$F$15</f>
        <v>0</v>
      </c>
      <c r="E274" s="36">
        <f>SUMIFS(СВЦЭМ!$G$40:$G$783,СВЦЭМ!$A$40:$A$783,$A274,СВЦЭМ!$B$39:$B$782,E$261)+'СЕТ СН'!$F$15</f>
        <v>0</v>
      </c>
      <c r="F274" s="36">
        <f>SUMIFS(СВЦЭМ!$G$40:$G$783,СВЦЭМ!$A$40:$A$783,$A274,СВЦЭМ!$B$39:$B$782,F$261)+'СЕТ СН'!$F$15</f>
        <v>0</v>
      </c>
      <c r="G274" s="36">
        <f>SUMIFS(СВЦЭМ!$G$40:$G$783,СВЦЭМ!$A$40:$A$783,$A274,СВЦЭМ!$B$39:$B$782,G$261)+'СЕТ СН'!$F$15</f>
        <v>0</v>
      </c>
      <c r="H274" s="36">
        <f>SUMIFS(СВЦЭМ!$G$40:$G$783,СВЦЭМ!$A$40:$A$783,$A274,СВЦЭМ!$B$39:$B$782,H$261)+'СЕТ СН'!$F$15</f>
        <v>0</v>
      </c>
      <c r="I274" s="36">
        <f>SUMIFS(СВЦЭМ!$G$40:$G$783,СВЦЭМ!$A$40:$A$783,$A274,СВЦЭМ!$B$39:$B$782,I$261)+'СЕТ СН'!$F$15</f>
        <v>0</v>
      </c>
      <c r="J274" s="36">
        <f>SUMIFS(СВЦЭМ!$G$40:$G$783,СВЦЭМ!$A$40:$A$783,$A274,СВЦЭМ!$B$39:$B$782,J$261)+'СЕТ СН'!$F$15</f>
        <v>0</v>
      </c>
      <c r="K274" s="36">
        <f>SUMIFS(СВЦЭМ!$G$40:$G$783,СВЦЭМ!$A$40:$A$783,$A274,СВЦЭМ!$B$39:$B$782,K$261)+'СЕТ СН'!$F$15</f>
        <v>0</v>
      </c>
      <c r="L274" s="36">
        <f>SUMIFS(СВЦЭМ!$G$40:$G$783,СВЦЭМ!$A$40:$A$783,$A274,СВЦЭМ!$B$39:$B$782,L$261)+'СЕТ СН'!$F$15</f>
        <v>0</v>
      </c>
      <c r="M274" s="36">
        <f>SUMIFS(СВЦЭМ!$G$40:$G$783,СВЦЭМ!$A$40:$A$783,$A274,СВЦЭМ!$B$39:$B$782,M$261)+'СЕТ СН'!$F$15</f>
        <v>0</v>
      </c>
      <c r="N274" s="36">
        <f>SUMIFS(СВЦЭМ!$G$40:$G$783,СВЦЭМ!$A$40:$A$783,$A274,СВЦЭМ!$B$39:$B$782,N$261)+'СЕТ СН'!$F$15</f>
        <v>0</v>
      </c>
      <c r="O274" s="36">
        <f>SUMIFS(СВЦЭМ!$G$40:$G$783,СВЦЭМ!$A$40:$A$783,$A274,СВЦЭМ!$B$39:$B$782,O$261)+'СЕТ СН'!$F$15</f>
        <v>0</v>
      </c>
      <c r="P274" s="36">
        <f>SUMIFS(СВЦЭМ!$G$40:$G$783,СВЦЭМ!$A$40:$A$783,$A274,СВЦЭМ!$B$39:$B$782,P$261)+'СЕТ СН'!$F$15</f>
        <v>0</v>
      </c>
      <c r="Q274" s="36">
        <f>SUMIFS(СВЦЭМ!$G$40:$G$783,СВЦЭМ!$A$40:$A$783,$A274,СВЦЭМ!$B$39:$B$782,Q$261)+'СЕТ СН'!$F$15</f>
        <v>0</v>
      </c>
      <c r="R274" s="36">
        <f>SUMIFS(СВЦЭМ!$G$40:$G$783,СВЦЭМ!$A$40:$A$783,$A274,СВЦЭМ!$B$39:$B$782,R$261)+'СЕТ СН'!$F$15</f>
        <v>0</v>
      </c>
      <c r="S274" s="36">
        <f>SUMIFS(СВЦЭМ!$G$40:$G$783,СВЦЭМ!$A$40:$A$783,$A274,СВЦЭМ!$B$39:$B$782,S$261)+'СЕТ СН'!$F$15</f>
        <v>0</v>
      </c>
      <c r="T274" s="36">
        <f>SUMIFS(СВЦЭМ!$G$40:$G$783,СВЦЭМ!$A$40:$A$783,$A274,СВЦЭМ!$B$39:$B$782,T$261)+'СЕТ СН'!$F$15</f>
        <v>0</v>
      </c>
      <c r="U274" s="36">
        <f>SUMIFS(СВЦЭМ!$G$40:$G$783,СВЦЭМ!$A$40:$A$783,$A274,СВЦЭМ!$B$39:$B$782,U$261)+'СЕТ СН'!$F$15</f>
        <v>0</v>
      </c>
      <c r="V274" s="36">
        <f>SUMIFS(СВЦЭМ!$G$40:$G$783,СВЦЭМ!$A$40:$A$783,$A274,СВЦЭМ!$B$39:$B$782,V$261)+'СЕТ СН'!$F$15</f>
        <v>0</v>
      </c>
      <c r="W274" s="36">
        <f>SUMIFS(СВЦЭМ!$G$40:$G$783,СВЦЭМ!$A$40:$A$783,$A274,СВЦЭМ!$B$39:$B$782,W$261)+'СЕТ СН'!$F$15</f>
        <v>0</v>
      </c>
      <c r="X274" s="36">
        <f>SUMIFS(СВЦЭМ!$G$40:$G$783,СВЦЭМ!$A$40:$A$783,$A274,СВЦЭМ!$B$39:$B$782,X$261)+'СЕТ СН'!$F$15</f>
        <v>0</v>
      </c>
      <c r="Y274" s="36">
        <f>SUMIFS(СВЦЭМ!$G$40:$G$783,СВЦЭМ!$A$40:$A$783,$A274,СВЦЭМ!$B$39:$B$782,Y$261)+'СЕТ СН'!$F$15</f>
        <v>0</v>
      </c>
    </row>
    <row r="275" spans="1:25" ht="15.75" hidden="1" x14ac:dyDescent="0.2">
      <c r="A275" s="35">
        <f t="shared" si="7"/>
        <v>45579</v>
      </c>
      <c r="B275" s="36">
        <f>SUMIFS(СВЦЭМ!$G$40:$G$783,СВЦЭМ!$A$40:$A$783,$A275,СВЦЭМ!$B$39:$B$782,B$261)+'СЕТ СН'!$F$15</f>
        <v>0</v>
      </c>
      <c r="C275" s="36">
        <f>SUMIFS(СВЦЭМ!$G$40:$G$783,СВЦЭМ!$A$40:$A$783,$A275,СВЦЭМ!$B$39:$B$782,C$261)+'СЕТ СН'!$F$15</f>
        <v>0</v>
      </c>
      <c r="D275" s="36">
        <f>SUMIFS(СВЦЭМ!$G$40:$G$783,СВЦЭМ!$A$40:$A$783,$A275,СВЦЭМ!$B$39:$B$782,D$261)+'СЕТ СН'!$F$15</f>
        <v>0</v>
      </c>
      <c r="E275" s="36">
        <f>SUMIFS(СВЦЭМ!$G$40:$G$783,СВЦЭМ!$A$40:$A$783,$A275,СВЦЭМ!$B$39:$B$782,E$261)+'СЕТ СН'!$F$15</f>
        <v>0</v>
      </c>
      <c r="F275" s="36">
        <f>SUMIFS(СВЦЭМ!$G$40:$G$783,СВЦЭМ!$A$40:$A$783,$A275,СВЦЭМ!$B$39:$B$782,F$261)+'СЕТ СН'!$F$15</f>
        <v>0</v>
      </c>
      <c r="G275" s="36">
        <f>SUMIFS(СВЦЭМ!$G$40:$G$783,СВЦЭМ!$A$40:$A$783,$A275,СВЦЭМ!$B$39:$B$782,G$261)+'СЕТ СН'!$F$15</f>
        <v>0</v>
      </c>
      <c r="H275" s="36">
        <f>SUMIFS(СВЦЭМ!$G$40:$G$783,СВЦЭМ!$A$40:$A$783,$A275,СВЦЭМ!$B$39:$B$782,H$261)+'СЕТ СН'!$F$15</f>
        <v>0</v>
      </c>
      <c r="I275" s="36">
        <f>SUMIFS(СВЦЭМ!$G$40:$G$783,СВЦЭМ!$A$40:$A$783,$A275,СВЦЭМ!$B$39:$B$782,I$261)+'СЕТ СН'!$F$15</f>
        <v>0</v>
      </c>
      <c r="J275" s="36">
        <f>SUMIFS(СВЦЭМ!$G$40:$G$783,СВЦЭМ!$A$40:$A$783,$A275,СВЦЭМ!$B$39:$B$782,J$261)+'СЕТ СН'!$F$15</f>
        <v>0</v>
      </c>
      <c r="K275" s="36">
        <f>SUMIFS(СВЦЭМ!$G$40:$G$783,СВЦЭМ!$A$40:$A$783,$A275,СВЦЭМ!$B$39:$B$782,K$261)+'СЕТ СН'!$F$15</f>
        <v>0</v>
      </c>
      <c r="L275" s="36">
        <f>SUMIFS(СВЦЭМ!$G$40:$G$783,СВЦЭМ!$A$40:$A$783,$A275,СВЦЭМ!$B$39:$B$782,L$261)+'СЕТ СН'!$F$15</f>
        <v>0</v>
      </c>
      <c r="M275" s="36">
        <f>SUMIFS(СВЦЭМ!$G$40:$G$783,СВЦЭМ!$A$40:$A$783,$A275,СВЦЭМ!$B$39:$B$782,M$261)+'СЕТ СН'!$F$15</f>
        <v>0</v>
      </c>
      <c r="N275" s="36">
        <f>SUMIFS(СВЦЭМ!$G$40:$G$783,СВЦЭМ!$A$40:$A$783,$A275,СВЦЭМ!$B$39:$B$782,N$261)+'СЕТ СН'!$F$15</f>
        <v>0</v>
      </c>
      <c r="O275" s="36">
        <f>SUMIFS(СВЦЭМ!$G$40:$G$783,СВЦЭМ!$A$40:$A$783,$A275,СВЦЭМ!$B$39:$B$782,O$261)+'СЕТ СН'!$F$15</f>
        <v>0</v>
      </c>
      <c r="P275" s="36">
        <f>SUMIFS(СВЦЭМ!$G$40:$G$783,СВЦЭМ!$A$40:$A$783,$A275,СВЦЭМ!$B$39:$B$782,P$261)+'СЕТ СН'!$F$15</f>
        <v>0</v>
      </c>
      <c r="Q275" s="36">
        <f>SUMIFS(СВЦЭМ!$G$40:$G$783,СВЦЭМ!$A$40:$A$783,$A275,СВЦЭМ!$B$39:$B$782,Q$261)+'СЕТ СН'!$F$15</f>
        <v>0</v>
      </c>
      <c r="R275" s="36">
        <f>SUMIFS(СВЦЭМ!$G$40:$G$783,СВЦЭМ!$A$40:$A$783,$A275,СВЦЭМ!$B$39:$B$782,R$261)+'СЕТ СН'!$F$15</f>
        <v>0</v>
      </c>
      <c r="S275" s="36">
        <f>SUMIFS(СВЦЭМ!$G$40:$G$783,СВЦЭМ!$A$40:$A$783,$A275,СВЦЭМ!$B$39:$B$782,S$261)+'СЕТ СН'!$F$15</f>
        <v>0</v>
      </c>
      <c r="T275" s="36">
        <f>SUMIFS(СВЦЭМ!$G$40:$G$783,СВЦЭМ!$A$40:$A$783,$A275,СВЦЭМ!$B$39:$B$782,T$261)+'СЕТ СН'!$F$15</f>
        <v>0</v>
      </c>
      <c r="U275" s="36">
        <f>SUMIFS(СВЦЭМ!$G$40:$G$783,СВЦЭМ!$A$40:$A$783,$A275,СВЦЭМ!$B$39:$B$782,U$261)+'СЕТ СН'!$F$15</f>
        <v>0</v>
      </c>
      <c r="V275" s="36">
        <f>SUMIFS(СВЦЭМ!$G$40:$G$783,СВЦЭМ!$A$40:$A$783,$A275,СВЦЭМ!$B$39:$B$782,V$261)+'СЕТ СН'!$F$15</f>
        <v>0</v>
      </c>
      <c r="W275" s="36">
        <f>SUMIFS(СВЦЭМ!$G$40:$G$783,СВЦЭМ!$A$40:$A$783,$A275,СВЦЭМ!$B$39:$B$782,W$261)+'СЕТ СН'!$F$15</f>
        <v>0</v>
      </c>
      <c r="X275" s="36">
        <f>SUMIFS(СВЦЭМ!$G$40:$G$783,СВЦЭМ!$A$40:$A$783,$A275,СВЦЭМ!$B$39:$B$782,X$261)+'СЕТ СН'!$F$15</f>
        <v>0</v>
      </c>
      <c r="Y275" s="36">
        <f>SUMIFS(СВЦЭМ!$G$40:$G$783,СВЦЭМ!$A$40:$A$783,$A275,СВЦЭМ!$B$39:$B$782,Y$261)+'СЕТ СН'!$F$15</f>
        <v>0</v>
      </c>
    </row>
    <row r="276" spans="1:25" ht="15.75" hidden="1" x14ac:dyDescent="0.2">
      <c r="A276" s="35">
        <f t="shared" si="7"/>
        <v>45580</v>
      </c>
      <c r="B276" s="36">
        <f>SUMIFS(СВЦЭМ!$G$40:$G$783,СВЦЭМ!$A$40:$A$783,$A276,СВЦЭМ!$B$39:$B$782,B$261)+'СЕТ СН'!$F$15</f>
        <v>0</v>
      </c>
      <c r="C276" s="36">
        <f>SUMIFS(СВЦЭМ!$G$40:$G$783,СВЦЭМ!$A$40:$A$783,$A276,СВЦЭМ!$B$39:$B$782,C$261)+'СЕТ СН'!$F$15</f>
        <v>0</v>
      </c>
      <c r="D276" s="36">
        <f>SUMIFS(СВЦЭМ!$G$40:$G$783,СВЦЭМ!$A$40:$A$783,$A276,СВЦЭМ!$B$39:$B$782,D$261)+'СЕТ СН'!$F$15</f>
        <v>0</v>
      </c>
      <c r="E276" s="36">
        <f>SUMIFS(СВЦЭМ!$G$40:$G$783,СВЦЭМ!$A$40:$A$783,$A276,СВЦЭМ!$B$39:$B$782,E$261)+'СЕТ СН'!$F$15</f>
        <v>0</v>
      </c>
      <c r="F276" s="36">
        <f>SUMIFS(СВЦЭМ!$G$40:$G$783,СВЦЭМ!$A$40:$A$783,$A276,СВЦЭМ!$B$39:$B$782,F$261)+'СЕТ СН'!$F$15</f>
        <v>0</v>
      </c>
      <c r="G276" s="36">
        <f>SUMIFS(СВЦЭМ!$G$40:$G$783,СВЦЭМ!$A$40:$A$783,$A276,СВЦЭМ!$B$39:$B$782,G$261)+'СЕТ СН'!$F$15</f>
        <v>0</v>
      </c>
      <c r="H276" s="36">
        <f>SUMIFS(СВЦЭМ!$G$40:$G$783,СВЦЭМ!$A$40:$A$783,$A276,СВЦЭМ!$B$39:$B$782,H$261)+'СЕТ СН'!$F$15</f>
        <v>0</v>
      </c>
      <c r="I276" s="36">
        <f>SUMIFS(СВЦЭМ!$G$40:$G$783,СВЦЭМ!$A$40:$A$783,$A276,СВЦЭМ!$B$39:$B$782,I$261)+'СЕТ СН'!$F$15</f>
        <v>0</v>
      </c>
      <c r="J276" s="36">
        <f>SUMIFS(СВЦЭМ!$G$40:$G$783,СВЦЭМ!$A$40:$A$783,$A276,СВЦЭМ!$B$39:$B$782,J$261)+'СЕТ СН'!$F$15</f>
        <v>0</v>
      </c>
      <c r="K276" s="36">
        <f>SUMIFS(СВЦЭМ!$G$40:$G$783,СВЦЭМ!$A$40:$A$783,$A276,СВЦЭМ!$B$39:$B$782,K$261)+'СЕТ СН'!$F$15</f>
        <v>0</v>
      </c>
      <c r="L276" s="36">
        <f>SUMIFS(СВЦЭМ!$G$40:$G$783,СВЦЭМ!$A$40:$A$783,$A276,СВЦЭМ!$B$39:$B$782,L$261)+'СЕТ СН'!$F$15</f>
        <v>0</v>
      </c>
      <c r="M276" s="36">
        <f>SUMIFS(СВЦЭМ!$G$40:$G$783,СВЦЭМ!$A$40:$A$783,$A276,СВЦЭМ!$B$39:$B$782,M$261)+'СЕТ СН'!$F$15</f>
        <v>0</v>
      </c>
      <c r="N276" s="36">
        <f>SUMIFS(СВЦЭМ!$G$40:$G$783,СВЦЭМ!$A$40:$A$783,$A276,СВЦЭМ!$B$39:$B$782,N$261)+'СЕТ СН'!$F$15</f>
        <v>0</v>
      </c>
      <c r="O276" s="36">
        <f>SUMIFS(СВЦЭМ!$G$40:$G$783,СВЦЭМ!$A$40:$A$783,$A276,СВЦЭМ!$B$39:$B$782,O$261)+'СЕТ СН'!$F$15</f>
        <v>0</v>
      </c>
      <c r="P276" s="36">
        <f>SUMIFS(СВЦЭМ!$G$40:$G$783,СВЦЭМ!$A$40:$A$783,$A276,СВЦЭМ!$B$39:$B$782,P$261)+'СЕТ СН'!$F$15</f>
        <v>0</v>
      </c>
      <c r="Q276" s="36">
        <f>SUMIFS(СВЦЭМ!$G$40:$G$783,СВЦЭМ!$A$40:$A$783,$A276,СВЦЭМ!$B$39:$B$782,Q$261)+'СЕТ СН'!$F$15</f>
        <v>0</v>
      </c>
      <c r="R276" s="36">
        <f>SUMIFS(СВЦЭМ!$G$40:$G$783,СВЦЭМ!$A$40:$A$783,$A276,СВЦЭМ!$B$39:$B$782,R$261)+'СЕТ СН'!$F$15</f>
        <v>0</v>
      </c>
      <c r="S276" s="36">
        <f>SUMIFS(СВЦЭМ!$G$40:$G$783,СВЦЭМ!$A$40:$A$783,$A276,СВЦЭМ!$B$39:$B$782,S$261)+'СЕТ СН'!$F$15</f>
        <v>0</v>
      </c>
      <c r="T276" s="36">
        <f>SUMIFS(СВЦЭМ!$G$40:$G$783,СВЦЭМ!$A$40:$A$783,$A276,СВЦЭМ!$B$39:$B$782,T$261)+'СЕТ СН'!$F$15</f>
        <v>0</v>
      </c>
      <c r="U276" s="36">
        <f>SUMIFS(СВЦЭМ!$G$40:$G$783,СВЦЭМ!$A$40:$A$783,$A276,СВЦЭМ!$B$39:$B$782,U$261)+'СЕТ СН'!$F$15</f>
        <v>0</v>
      </c>
      <c r="V276" s="36">
        <f>SUMIFS(СВЦЭМ!$G$40:$G$783,СВЦЭМ!$A$40:$A$783,$A276,СВЦЭМ!$B$39:$B$782,V$261)+'СЕТ СН'!$F$15</f>
        <v>0</v>
      </c>
      <c r="W276" s="36">
        <f>SUMIFS(СВЦЭМ!$G$40:$G$783,СВЦЭМ!$A$40:$A$783,$A276,СВЦЭМ!$B$39:$B$782,W$261)+'СЕТ СН'!$F$15</f>
        <v>0</v>
      </c>
      <c r="X276" s="36">
        <f>SUMIFS(СВЦЭМ!$G$40:$G$783,СВЦЭМ!$A$40:$A$783,$A276,СВЦЭМ!$B$39:$B$782,X$261)+'СЕТ СН'!$F$15</f>
        <v>0</v>
      </c>
      <c r="Y276" s="36">
        <f>SUMIFS(СВЦЭМ!$G$40:$G$783,СВЦЭМ!$A$40:$A$783,$A276,СВЦЭМ!$B$39:$B$782,Y$261)+'СЕТ СН'!$F$15</f>
        <v>0</v>
      </c>
    </row>
    <row r="277" spans="1:25" ht="15.75" hidden="1" x14ac:dyDescent="0.2">
      <c r="A277" s="35">
        <f t="shared" si="7"/>
        <v>45581</v>
      </c>
      <c r="B277" s="36">
        <f>SUMIFS(СВЦЭМ!$G$40:$G$783,СВЦЭМ!$A$40:$A$783,$A277,СВЦЭМ!$B$39:$B$782,B$261)+'СЕТ СН'!$F$15</f>
        <v>0</v>
      </c>
      <c r="C277" s="36">
        <f>SUMIFS(СВЦЭМ!$G$40:$G$783,СВЦЭМ!$A$40:$A$783,$A277,СВЦЭМ!$B$39:$B$782,C$261)+'СЕТ СН'!$F$15</f>
        <v>0</v>
      </c>
      <c r="D277" s="36">
        <f>SUMIFS(СВЦЭМ!$G$40:$G$783,СВЦЭМ!$A$40:$A$783,$A277,СВЦЭМ!$B$39:$B$782,D$261)+'СЕТ СН'!$F$15</f>
        <v>0</v>
      </c>
      <c r="E277" s="36">
        <f>SUMIFS(СВЦЭМ!$G$40:$G$783,СВЦЭМ!$A$40:$A$783,$A277,СВЦЭМ!$B$39:$B$782,E$261)+'СЕТ СН'!$F$15</f>
        <v>0</v>
      </c>
      <c r="F277" s="36">
        <f>SUMIFS(СВЦЭМ!$G$40:$G$783,СВЦЭМ!$A$40:$A$783,$A277,СВЦЭМ!$B$39:$B$782,F$261)+'СЕТ СН'!$F$15</f>
        <v>0</v>
      </c>
      <c r="G277" s="36">
        <f>SUMIFS(СВЦЭМ!$G$40:$G$783,СВЦЭМ!$A$40:$A$783,$A277,СВЦЭМ!$B$39:$B$782,G$261)+'СЕТ СН'!$F$15</f>
        <v>0</v>
      </c>
      <c r="H277" s="36">
        <f>SUMIFS(СВЦЭМ!$G$40:$G$783,СВЦЭМ!$A$40:$A$783,$A277,СВЦЭМ!$B$39:$B$782,H$261)+'СЕТ СН'!$F$15</f>
        <v>0</v>
      </c>
      <c r="I277" s="36">
        <f>SUMIFS(СВЦЭМ!$G$40:$G$783,СВЦЭМ!$A$40:$A$783,$A277,СВЦЭМ!$B$39:$B$782,I$261)+'СЕТ СН'!$F$15</f>
        <v>0</v>
      </c>
      <c r="J277" s="36">
        <f>SUMIFS(СВЦЭМ!$G$40:$G$783,СВЦЭМ!$A$40:$A$783,$A277,СВЦЭМ!$B$39:$B$782,J$261)+'СЕТ СН'!$F$15</f>
        <v>0</v>
      </c>
      <c r="K277" s="36">
        <f>SUMIFS(СВЦЭМ!$G$40:$G$783,СВЦЭМ!$A$40:$A$783,$A277,СВЦЭМ!$B$39:$B$782,K$261)+'СЕТ СН'!$F$15</f>
        <v>0</v>
      </c>
      <c r="L277" s="36">
        <f>SUMIFS(СВЦЭМ!$G$40:$G$783,СВЦЭМ!$A$40:$A$783,$A277,СВЦЭМ!$B$39:$B$782,L$261)+'СЕТ СН'!$F$15</f>
        <v>0</v>
      </c>
      <c r="M277" s="36">
        <f>SUMIFS(СВЦЭМ!$G$40:$G$783,СВЦЭМ!$A$40:$A$783,$A277,СВЦЭМ!$B$39:$B$782,M$261)+'СЕТ СН'!$F$15</f>
        <v>0</v>
      </c>
      <c r="N277" s="36">
        <f>SUMIFS(СВЦЭМ!$G$40:$G$783,СВЦЭМ!$A$40:$A$783,$A277,СВЦЭМ!$B$39:$B$782,N$261)+'СЕТ СН'!$F$15</f>
        <v>0</v>
      </c>
      <c r="O277" s="36">
        <f>SUMIFS(СВЦЭМ!$G$40:$G$783,СВЦЭМ!$A$40:$A$783,$A277,СВЦЭМ!$B$39:$B$782,O$261)+'СЕТ СН'!$F$15</f>
        <v>0</v>
      </c>
      <c r="P277" s="36">
        <f>SUMIFS(СВЦЭМ!$G$40:$G$783,СВЦЭМ!$A$40:$A$783,$A277,СВЦЭМ!$B$39:$B$782,P$261)+'СЕТ СН'!$F$15</f>
        <v>0</v>
      </c>
      <c r="Q277" s="36">
        <f>SUMIFS(СВЦЭМ!$G$40:$G$783,СВЦЭМ!$A$40:$A$783,$A277,СВЦЭМ!$B$39:$B$782,Q$261)+'СЕТ СН'!$F$15</f>
        <v>0</v>
      </c>
      <c r="R277" s="36">
        <f>SUMIFS(СВЦЭМ!$G$40:$G$783,СВЦЭМ!$A$40:$A$783,$A277,СВЦЭМ!$B$39:$B$782,R$261)+'СЕТ СН'!$F$15</f>
        <v>0</v>
      </c>
      <c r="S277" s="36">
        <f>SUMIFS(СВЦЭМ!$G$40:$G$783,СВЦЭМ!$A$40:$A$783,$A277,СВЦЭМ!$B$39:$B$782,S$261)+'СЕТ СН'!$F$15</f>
        <v>0</v>
      </c>
      <c r="T277" s="36">
        <f>SUMIFS(СВЦЭМ!$G$40:$G$783,СВЦЭМ!$A$40:$A$783,$A277,СВЦЭМ!$B$39:$B$782,T$261)+'СЕТ СН'!$F$15</f>
        <v>0</v>
      </c>
      <c r="U277" s="36">
        <f>SUMIFS(СВЦЭМ!$G$40:$G$783,СВЦЭМ!$A$40:$A$783,$A277,СВЦЭМ!$B$39:$B$782,U$261)+'СЕТ СН'!$F$15</f>
        <v>0</v>
      </c>
      <c r="V277" s="36">
        <f>SUMIFS(СВЦЭМ!$G$40:$G$783,СВЦЭМ!$A$40:$A$783,$A277,СВЦЭМ!$B$39:$B$782,V$261)+'СЕТ СН'!$F$15</f>
        <v>0</v>
      </c>
      <c r="W277" s="36">
        <f>SUMIFS(СВЦЭМ!$G$40:$G$783,СВЦЭМ!$A$40:$A$783,$A277,СВЦЭМ!$B$39:$B$782,W$261)+'СЕТ СН'!$F$15</f>
        <v>0</v>
      </c>
      <c r="X277" s="36">
        <f>SUMIFS(СВЦЭМ!$G$40:$G$783,СВЦЭМ!$A$40:$A$783,$A277,СВЦЭМ!$B$39:$B$782,X$261)+'СЕТ СН'!$F$15</f>
        <v>0</v>
      </c>
      <c r="Y277" s="36">
        <f>SUMIFS(СВЦЭМ!$G$40:$G$783,СВЦЭМ!$A$40:$A$783,$A277,СВЦЭМ!$B$39:$B$782,Y$261)+'СЕТ СН'!$F$15</f>
        <v>0</v>
      </c>
    </row>
    <row r="278" spans="1:25" ht="15.75" hidden="1" x14ac:dyDescent="0.2">
      <c r="A278" s="35">
        <f t="shared" si="7"/>
        <v>45582</v>
      </c>
      <c r="B278" s="36">
        <f>SUMIFS(СВЦЭМ!$G$40:$G$783,СВЦЭМ!$A$40:$A$783,$A278,СВЦЭМ!$B$39:$B$782,B$261)+'СЕТ СН'!$F$15</f>
        <v>0</v>
      </c>
      <c r="C278" s="36">
        <f>SUMIFS(СВЦЭМ!$G$40:$G$783,СВЦЭМ!$A$40:$A$783,$A278,СВЦЭМ!$B$39:$B$782,C$261)+'СЕТ СН'!$F$15</f>
        <v>0</v>
      </c>
      <c r="D278" s="36">
        <f>SUMIFS(СВЦЭМ!$G$40:$G$783,СВЦЭМ!$A$40:$A$783,$A278,СВЦЭМ!$B$39:$B$782,D$261)+'СЕТ СН'!$F$15</f>
        <v>0</v>
      </c>
      <c r="E278" s="36">
        <f>SUMIFS(СВЦЭМ!$G$40:$G$783,СВЦЭМ!$A$40:$A$783,$A278,СВЦЭМ!$B$39:$B$782,E$261)+'СЕТ СН'!$F$15</f>
        <v>0</v>
      </c>
      <c r="F278" s="36">
        <f>SUMIFS(СВЦЭМ!$G$40:$G$783,СВЦЭМ!$A$40:$A$783,$A278,СВЦЭМ!$B$39:$B$782,F$261)+'СЕТ СН'!$F$15</f>
        <v>0</v>
      </c>
      <c r="G278" s="36">
        <f>SUMIFS(СВЦЭМ!$G$40:$G$783,СВЦЭМ!$A$40:$A$783,$A278,СВЦЭМ!$B$39:$B$782,G$261)+'СЕТ СН'!$F$15</f>
        <v>0</v>
      </c>
      <c r="H278" s="36">
        <f>SUMIFS(СВЦЭМ!$G$40:$G$783,СВЦЭМ!$A$40:$A$783,$A278,СВЦЭМ!$B$39:$B$782,H$261)+'СЕТ СН'!$F$15</f>
        <v>0</v>
      </c>
      <c r="I278" s="36">
        <f>SUMIFS(СВЦЭМ!$G$40:$G$783,СВЦЭМ!$A$40:$A$783,$A278,СВЦЭМ!$B$39:$B$782,I$261)+'СЕТ СН'!$F$15</f>
        <v>0</v>
      </c>
      <c r="J278" s="36">
        <f>SUMIFS(СВЦЭМ!$G$40:$G$783,СВЦЭМ!$A$40:$A$783,$A278,СВЦЭМ!$B$39:$B$782,J$261)+'СЕТ СН'!$F$15</f>
        <v>0</v>
      </c>
      <c r="K278" s="36">
        <f>SUMIFS(СВЦЭМ!$G$40:$G$783,СВЦЭМ!$A$40:$A$783,$A278,СВЦЭМ!$B$39:$B$782,K$261)+'СЕТ СН'!$F$15</f>
        <v>0</v>
      </c>
      <c r="L278" s="36">
        <f>SUMIFS(СВЦЭМ!$G$40:$G$783,СВЦЭМ!$A$40:$A$783,$A278,СВЦЭМ!$B$39:$B$782,L$261)+'СЕТ СН'!$F$15</f>
        <v>0</v>
      </c>
      <c r="M278" s="36">
        <f>SUMIFS(СВЦЭМ!$G$40:$G$783,СВЦЭМ!$A$40:$A$783,$A278,СВЦЭМ!$B$39:$B$782,M$261)+'СЕТ СН'!$F$15</f>
        <v>0</v>
      </c>
      <c r="N278" s="36">
        <f>SUMIFS(СВЦЭМ!$G$40:$G$783,СВЦЭМ!$A$40:$A$783,$A278,СВЦЭМ!$B$39:$B$782,N$261)+'СЕТ СН'!$F$15</f>
        <v>0</v>
      </c>
      <c r="O278" s="36">
        <f>SUMIFS(СВЦЭМ!$G$40:$G$783,СВЦЭМ!$A$40:$A$783,$A278,СВЦЭМ!$B$39:$B$782,O$261)+'СЕТ СН'!$F$15</f>
        <v>0</v>
      </c>
      <c r="P278" s="36">
        <f>SUMIFS(СВЦЭМ!$G$40:$G$783,СВЦЭМ!$A$40:$A$783,$A278,СВЦЭМ!$B$39:$B$782,P$261)+'СЕТ СН'!$F$15</f>
        <v>0</v>
      </c>
      <c r="Q278" s="36">
        <f>SUMIFS(СВЦЭМ!$G$40:$G$783,СВЦЭМ!$A$40:$A$783,$A278,СВЦЭМ!$B$39:$B$782,Q$261)+'СЕТ СН'!$F$15</f>
        <v>0</v>
      </c>
      <c r="R278" s="36">
        <f>SUMIFS(СВЦЭМ!$G$40:$G$783,СВЦЭМ!$A$40:$A$783,$A278,СВЦЭМ!$B$39:$B$782,R$261)+'СЕТ СН'!$F$15</f>
        <v>0</v>
      </c>
      <c r="S278" s="36">
        <f>SUMIFS(СВЦЭМ!$G$40:$G$783,СВЦЭМ!$A$40:$A$783,$A278,СВЦЭМ!$B$39:$B$782,S$261)+'СЕТ СН'!$F$15</f>
        <v>0</v>
      </c>
      <c r="T278" s="36">
        <f>SUMIFS(СВЦЭМ!$G$40:$G$783,СВЦЭМ!$A$40:$A$783,$A278,СВЦЭМ!$B$39:$B$782,T$261)+'СЕТ СН'!$F$15</f>
        <v>0</v>
      </c>
      <c r="U278" s="36">
        <f>SUMIFS(СВЦЭМ!$G$40:$G$783,СВЦЭМ!$A$40:$A$783,$A278,СВЦЭМ!$B$39:$B$782,U$261)+'СЕТ СН'!$F$15</f>
        <v>0</v>
      </c>
      <c r="V278" s="36">
        <f>SUMIFS(СВЦЭМ!$G$40:$G$783,СВЦЭМ!$A$40:$A$783,$A278,СВЦЭМ!$B$39:$B$782,V$261)+'СЕТ СН'!$F$15</f>
        <v>0</v>
      </c>
      <c r="W278" s="36">
        <f>SUMIFS(СВЦЭМ!$G$40:$G$783,СВЦЭМ!$A$40:$A$783,$A278,СВЦЭМ!$B$39:$B$782,W$261)+'СЕТ СН'!$F$15</f>
        <v>0</v>
      </c>
      <c r="X278" s="36">
        <f>SUMIFS(СВЦЭМ!$G$40:$G$783,СВЦЭМ!$A$40:$A$783,$A278,СВЦЭМ!$B$39:$B$782,X$261)+'СЕТ СН'!$F$15</f>
        <v>0</v>
      </c>
      <c r="Y278" s="36">
        <f>SUMIFS(СВЦЭМ!$G$40:$G$783,СВЦЭМ!$A$40:$A$783,$A278,СВЦЭМ!$B$39:$B$782,Y$261)+'СЕТ СН'!$F$15</f>
        <v>0</v>
      </c>
    </row>
    <row r="279" spans="1:25" ht="15.75" hidden="1" x14ac:dyDescent="0.2">
      <c r="A279" s="35">
        <f t="shared" si="7"/>
        <v>45583</v>
      </c>
      <c r="B279" s="36">
        <f>SUMIFS(СВЦЭМ!$G$40:$G$783,СВЦЭМ!$A$40:$A$783,$A279,СВЦЭМ!$B$39:$B$782,B$261)+'СЕТ СН'!$F$15</f>
        <v>0</v>
      </c>
      <c r="C279" s="36">
        <f>SUMIFS(СВЦЭМ!$G$40:$G$783,СВЦЭМ!$A$40:$A$783,$A279,СВЦЭМ!$B$39:$B$782,C$261)+'СЕТ СН'!$F$15</f>
        <v>0</v>
      </c>
      <c r="D279" s="36">
        <f>SUMIFS(СВЦЭМ!$G$40:$G$783,СВЦЭМ!$A$40:$A$783,$A279,СВЦЭМ!$B$39:$B$782,D$261)+'СЕТ СН'!$F$15</f>
        <v>0</v>
      </c>
      <c r="E279" s="36">
        <f>SUMIFS(СВЦЭМ!$G$40:$G$783,СВЦЭМ!$A$40:$A$783,$A279,СВЦЭМ!$B$39:$B$782,E$261)+'СЕТ СН'!$F$15</f>
        <v>0</v>
      </c>
      <c r="F279" s="36">
        <f>SUMIFS(СВЦЭМ!$G$40:$G$783,СВЦЭМ!$A$40:$A$783,$A279,СВЦЭМ!$B$39:$B$782,F$261)+'СЕТ СН'!$F$15</f>
        <v>0</v>
      </c>
      <c r="G279" s="36">
        <f>SUMIFS(СВЦЭМ!$G$40:$G$783,СВЦЭМ!$A$40:$A$783,$A279,СВЦЭМ!$B$39:$B$782,G$261)+'СЕТ СН'!$F$15</f>
        <v>0</v>
      </c>
      <c r="H279" s="36">
        <f>SUMIFS(СВЦЭМ!$G$40:$G$783,СВЦЭМ!$A$40:$A$783,$A279,СВЦЭМ!$B$39:$B$782,H$261)+'СЕТ СН'!$F$15</f>
        <v>0</v>
      </c>
      <c r="I279" s="36">
        <f>SUMIFS(СВЦЭМ!$G$40:$G$783,СВЦЭМ!$A$40:$A$783,$A279,СВЦЭМ!$B$39:$B$782,I$261)+'СЕТ СН'!$F$15</f>
        <v>0</v>
      </c>
      <c r="J279" s="36">
        <f>SUMIFS(СВЦЭМ!$G$40:$G$783,СВЦЭМ!$A$40:$A$783,$A279,СВЦЭМ!$B$39:$B$782,J$261)+'СЕТ СН'!$F$15</f>
        <v>0</v>
      </c>
      <c r="K279" s="36">
        <f>SUMIFS(СВЦЭМ!$G$40:$G$783,СВЦЭМ!$A$40:$A$783,$A279,СВЦЭМ!$B$39:$B$782,K$261)+'СЕТ СН'!$F$15</f>
        <v>0</v>
      </c>
      <c r="L279" s="36">
        <f>SUMIFS(СВЦЭМ!$G$40:$G$783,СВЦЭМ!$A$40:$A$783,$A279,СВЦЭМ!$B$39:$B$782,L$261)+'СЕТ СН'!$F$15</f>
        <v>0</v>
      </c>
      <c r="M279" s="36">
        <f>SUMIFS(СВЦЭМ!$G$40:$G$783,СВЦЭМ!$A$40:$A$783,$A279,СВЦЭМ!$B$39:$B$782,M$261)+'СЕТ СН'!$F$15</f>
        <v>0</v>
      </c>
      <c r="N279" s="36">
        <f>SUMIFS(СВЦЭМ!$G$40:$G$783,СВЦЭМ!$A$40:$A$783,$A279,СВЦЭМ!$B$39:$B$782,N$261)+'СЕТ СН'!$F$15</f>
        <v>0</v>
      </c>
      <c r="O279" s="36">
        <f>SUMIFS(СВЦЭМ!$G$40:$G$783,СВЦЭМ!$A$40:$A$783,$A279,СВЦЭМ!$B$39:$B$782,O$261)+'СЕТ СН'!$F$15</f>
        <v>0</v>
      </c>
      <c r="P279" s="36">
        <f>SUMIFS(СВЦЭМ!$G$40:$G$783,СВЦЭМ!$A$40:$A$783,$A279,СВЦЭМ!$B$39:$B$782,P$261)+'СЕТ СН'!$F$15</f>
        <v>0</v>
      </c>
      <c r="Q279" s="36">
        <f>SUMIFS(СВЦЭМ!$G$40:$G$783,СВЦЭМ!$A$40:$A$783,$A279,СВЦЭМ!$B$39:$B$782,Q$261)+'СЕТ СН'!$F$15</f>
        <v>0</v>
      </c>
      <c r="R279" s="36">
        <f>SUMIFS(СВЦЭМ!$G$40:$G$783,СВЦЭМ!$A$40:$A$783,$A279,СВЦЭМ!$B$39:$B$782,R$261)+'СЕТ СН'!$F$15</f>
        <v>0</v>
      </c>
      <c r="S279" s="36">
        <f>SUMIFS(СВЦЭМ!$G$40:$G$783,СВЦЭМ!$A$40:$A$783,$A279,СВЦЭМ!$B$39:$B$782,S$261)+'СЕТ СН'!$F$15</f>
        <v>0</v>
      </c>
      <c r="T279" s="36">
        <f>SUMIFS(СВЦЭМ!$G$40:$G$783,СВЦЭМ!$A$40:$A$783,$A279,СВЦЭМ!$B$39:$B$782,T$261)+'СЕТ СН'!$F$15</f>
        <v>0</v>
      </c>
      <c r="U279" s="36">
        <f>SUMIFS(СВЦЭМ!$G$40:$G$783,СВЦЭМ!$A$40:$A$783,$A279,СВЦЭМ!$B$39:$B$782,U$261)+'СЕТ СН'!$F$15</f>
        <v>0</v>
      </c>
      <c r="V279" s="36">
        <f>SUMIFS(СВЦЭМ!$G$40:$G$783,СВЦЭМ!$A$40:$A$783,$A279,СВЦЭМ!$B$39:$B$782,V$261)+'СЕТ СН'!$F$15</f>
        <v>0</v>
      </c>
      <c r="W279" s="36">
        <f>SUMIFS(СВЦЭМ!$G$40:$G$783,СВЦЭМ!$A$40:$A$783,$A279,СВЦЭМ!$B$39:$B$782,W$261)+'СЕТ СН'!$F$15</f>
        <v>0</v>
      </c>
      <c r="X279" s="36">
        <f>SUMIFS(СВЦЭМ!$G$40:$G$783,СВЦЭМ!$A$40:$A$783,$A279,СВЦЭМ!$B$39:$B$782,X$261)+'СЕТ СН'!$F$15</f>
        <v>0</v>
      </c>
      <c r="Y279" s="36">
        <f>SUMIFS(СВЦЭМ!$G$40:$G$783,СВЦЭМ!$A$40:$A$783,$A279,СВЦЭМ!$B$39:$B$782,Y$261)+'СЕТ СН'!$F$15</f>
        <v>0</v>
      </c>
    </row>
    <row r="280" spans="1:25" ht="15.75" hidden="1" x14ac:dyDescent="0.2">
      <c r="A280" s="35">
        <f t="shared" si="7"/>
        <v>45584</v>
      </c>
      <c r="B280" s="36">
        <f>SUMIFS(СВЦЭМ!$G$40:$G$783,СВЦЭМ!$A$40:$A$783,$A280,СВЦЭМ!$B$39:$B$782,B$261)+'СЕТ СН'!$F$15</f>
        <v>0</v>
      </c>
      <c r="C280" s="36">
        <f>SUMIFS(СВЦЭМ!$G$40:$G$783,СВЦЭМ!$A$40:$A$783,$A280,СВЦЭМ!$B$39:$B$782,C$261)+'СЕТ СН'!$F$15</f>
        <v>0</v>
      </c>
      <c r="D280" s="36">
        <f>SUMIFS(СВЦЭМ!$G$40:$G$783,СВЦЭМ!$A$40:$A$783,$A280,СВЦЭМ!$B$39:$B$782,D$261)+'СЕТ СН'!$F$15</f>
        <v>0</v>
      </c>
      <c r="E280" s="36">
        <f>SUMIFS(СВЦЭМ!$G$40:$G$783,СВЦЭМ!$A$40:$A$783,$A280,СВЦЭМ!$B$39:$B$782,E$261)+'СЕТ СН'!$F$15</f>
        <v>0</v>
      </c>
      <c r="F280" s="36">
        <f>SUMIFS(СВЦЭМ!$G$40:$G$783,СВЦЭМ!$A$40:$A$783,$A280,СВЦЭМ!$B$39:$B$782,F$261)+'СЕТ СН'!$F$15</f>
        <v>0</v>
      </c>
      <c r="G280" s="36">
        <f>SUMIFS(СВЦЭМ!$G$40:$G$783,СВЦЭМ!$A$40:$A$783,$A280,СВЦЭМ!$B$39:$B$782,G$261)+'СЕТ СН'!$F$15</f>
        <v>0</v>
      </c>
      <c r="H280" s="36">
        <f>SUMIFS(СВЦЭМ!$G$40:$G$783,СВЦЭМ!$A$40:$A$783,$A280,СВЦЭМ!$B$39:$B$782,H$261)+'СЕТ СН'!$F$15</f>
        <v>0</v>
      </c>
      <c r="I280" s="36">
        <f>SUMIFS(СВЦЭМ!$G$40:$G$783,СВЦЭМ!$A$40:$A$783,$A280,СВЦЭМ!$B$39:$B$782,I$261)+'СЕТ СН'!$F$15</f>
        <v>0</v>
      </c>
      <c r="J280" s="36">
        <f>SUMIFS(СВЦЭМ!$G$40:$G$783,СВЦЭМ!$A$40:$A$783,$A280,СВЦЭМ!$B$39:$B$782,J$261)+'СЕТ СН'!$F$15</f>
        <v>0</v>
      </c>
      <c r="K280" s="36">
        <f>SUMIFS(СВЦЭМ!$G$40:$G$783,СВЦЭМ!$A$40:$A$783,$A280,СВЦЭМ!$B$39:$B$782,K$261)+'СЕТ СН'!$F$15</f>
        <v>0</v>
      </c>
      <c r="L280" s="36">
        <f>SUMIFS(СВЦЭМ!$G$40:$G$783,СВЦЭМ!$A$40:$A$783,$A280,СВЦЭМ!$B$39:$B$782,L$261)+'СЕТ СН'!$F$15</f>
        <v>0</v>
      </c>
      <c r="M280" s="36">
        <f>SUMIFS(СВЦЭМ!$G$40:$G$783,СВЦЭМ!$A$40:$A$783,$A280,СВЦЭМ!$B$39:$B$782,M$261)+'СЕТ СН'!$F$15</f>
        <v>0</v>
      </c>
      <c r="N280" s="36">
        <f>SUMIFS(СВЦЭМ!$G$40:$G$783,СВЦЭМ!$A$40:$A$783,$A280,СВЦЭМ!$B$39:$B$782,N$261)+'СЕТ СН'!$F$15</f>
        <v>0</v>
      </c>
      <c r="O280" s="36">
        <f>SUMIFS(СВЦЭМ!$G$40:$G$783,СВЦЭМ!$A$40:$A$783,$A280,СВЦЭМ!$B$39:$B$782,O$261)+'СЕТ СН'!$F$15</f>
        <v>0</v>
      </c>
      <c r="P280" s="36">
        <f>SUMIFS(СВЦЭМ!$G$40:$G$783,СВЦЭМ!$A$40:$A$783,$A280,СВЦЭМ!$B$39:$B$782,P$261)+'СЕТ СН'!$F$15</f>
        <v>0</v>
      </c>
      <c r="Q280" s="36">
        <f>SUMIFS(СВЦЭМ!$G$40:$G$783,СВЦЭМ!$A$40:$A$783,$A280,СВЦЭМ!$B$39:$B$782,Q$261)+'СЕТ СН'!$F$15</f>
        <v>0</v>
      </c>
      <c r="R280" s="36">
        <f>SUMIFS(СВЦЭМ!$G$40:$G$783,СВЦЭМ!$A$40:$A$783,$A280,СВЦЭМ!$B$39:$B$782,R$261)+'СЕТ СН'!$F$15</f>
        <v>0</v>
      </c>
      <c r="S280" s="36">
        <f>SUMIFS(СВЦЭМ!$G$40:$G$783,СВЦЭМ!$A$40:$A$783,$A280,СВЦЭМ!$B$39:$B$782,S$261)+'СЕТ СН'!$F$15</f>
        <v>0</v>
      </c>
      <c r="T280" s="36">
        <f>SUMIFS(СВЦЭМ!$G$40:$G$783,СВЦЭМ!$A$40:$A$783,$A280,СВЦЭМ!$B$39:$B$782,T$261)+'СЕТ СН'!$F$15</f>
        <v>0</v>
      </c>
      <c r="U280" s="36">
        <f>SUMIFS(СВЦЭМ!$G$40:$G$783,СВЦЭМ!$A$40:$A$783,$A280,СВЦЭМ!$B$39:$B$782,U$261)+'СЕТ СН'!$F$15</f>
        <v>0</v>
      </c>
      <c r="V280" s="36">
        <f>SUMIFS(СВЦЭМ!$G$40:$G$783,СВЦЭМ!$A$40:$A$783,$A280,СВЦЭМ!$B$39:$B$782,V$261)+'СЕТ СН'!$F$15</f>
        <v>0</v>
      </c>
      <c r="W280" s="36">
        <f>SUMIFS(СВЦЭМ!$G$40:$G$783,СВЦЭМ!$A$40:$A$783,$A280,СВЦЭМ!$B$39:$B$782,W$261)+'СЕТ СН'!$F$15</f>
        <v>0</v>
      </c>
      <c r="X280" s="36">
        <f>SUMIFS(СВЦЭМ!$G$40:$G$783,СВЦЭМ!$A$40:$A$783,$A280,СВЦЭМ!$B$39:$B$782,X$261)+'СЕТ СН'!$F$15</f>
        <v>0</v>
      </c>
      <c r="Y280" s="36">
        <f>SUMIFS(СВЦЭМ!$G$40:$G$783,СВЦЭМ!$A$40:$A$783,$A280,СВЦЭМ!$B$39:$B$782,Y$261)+'СЕТ СН'!$F$15</f>
        <v>0</v>
      </c>
    </row>
    <row r="281" spans="1:25" ht="15.75" hidden="1" x14ac:dyDescent="0.2">
      <c r="A281" s="35">
        <f t="shared" si="7"/>
        <v>45585</v>
      </c>
      <c r="B281" s="36">
        <f>SUMIFS(СВЦЭМ!$G$40:$G$783,СВЦЭМ!$A$40:$A$783,$A281,СВЦЭМ!$B$39:$B$782,B$261)+'СЕТ СН'!$F$15</f>
        <v>0</v>
      </c>
      <c r="C281" s="36">
        <f>SUMIFS(СВЦЭМ!$G$40:$G$783,СВЦЭМ!$A$40:$A$783,$A281,СВЦЭМ!$B$39:$B$782,C$261)+'СЕТ СН'!$F$15</f>
        <v>0</v>
      </c>
      <c r="D281" s="36">
        <f>SUMIFS(СВЦЭМ!$G$40:$G$783,СВЦЭМ!$A$40:$A$783,$A281,СВЦЭМ!$B$39:$B$782,D$261)+'СЕТ СН'!$F$15</f>
        <v>0</v>
      </c>
      <c r="E281" s="36">
        <f>SUMIFS(СВЦЭМ!$G$40:$G$783,СВЦЭМ!$A$40:$A$783,$A281,СВЦЭМ!$B$39:$B$782,E$261)+'СЕТ СН'!$F$15</f>
        <v>0</v>
      </c>
      <c r="F281" s="36">
        <f>SUMIFS(СВЦЭМ!$G$40:$G$783,СВЦЭМ!$A$40:$A$783,$A281,СВЦЭМ!$B$39:$B$782,F$261)+'СЕТ СН'!$F$15</f>
        <v>0</v>
      </c>
      <c r="G281" s="36">
        <f>SUMIFS(СВЦЭМ!$G$40:$G$783,СВЦЭМ!$A$40:$A$783,$A281,СВЦЭМ!$B$39:$B$782,G$261)+'СЕТ СН'!$F$15</f>
        <v>0</v>
      </c>
      <c r="H281" s="36">
        <f>SUMIFS(СВЦЭМ!$G$40:$G$783,СВЦЭМ!$A$40:$A$783,$A281,СВЦЭМ!$B$39:$B$782,H$261)+'СЕТ СН'!$F$15</f>
        <v>0</v>
      </c>
      <c r="I281" s="36">
        <f>SUMIFS(СВЦЭМ!$G$40:$G$783,СВЦЭМ!$A$40:$A$783,$A281,СВЦЭМ!$B$39:$B$782,I$261)+'СЕТ СН'!$F$15</f>
        <v>0</v>
      </c>
      <c r="J281" s="36">
        <f>SUMIFS(СВЦЭМ!$G$40:$G$783,СВЦЭМ!$A$40:$A$783,$A281,СВЦЭМ!$B$39:$B$782,J$261)+'СЕТ СН'!$F$15</f>
        <v>0</v>
      </c>
      <c r="K281" s="36">
        <f>SUMIFS(СВЦЭМ!$G$40:$G$783,СВЦЭМ!$A$40:$A$783,$A281,СВЦЭМ!$B$39:$B$782,K$261)+'СЕТ СН'!$F$15</f>
        <v>0</v>
      </c>
      <c r="L281" s="36">
        <f>SUMIFS(СВЦЭМ!$G$40:$G$783,СВЦЭМ!$A$40:$A$783,$A281,СВЦЭМ!$B$39:$B$782,L$261)+'СЕТ СН'!$F$15</f>
        <v>0</v>
      </c>
      <c r="M281" s="36">
        <f>SUMIFS(СВЦЭМ!$G$40:$G$783,СВЦЭМ!$A$40:$A$783,$A281,СВЦЭМ!$B$39:$B$782,M$261)+'СЕТ СН'!$F$15</f>
        <v>0</v>
      </c>
      <c r="N281" s="36">
        <f>SUMIFS(СВЦЭМ!$G$40:$G$783,СВЦЭМ!$A$40:$A$783,$A281,СВЦЭМ!$B$39:$B$782,N$261)+'СЕТ СН'!$F$15</f>
        <v>0</v>
      </c>
      <c r="O281" s="36">
        <f>SUMIFS(СВЦЭМ!$G$40:$G$783,СВЦЭМ!$A$40:$A$783,$A281,СВЦЭМ!$B$39:$B$782,O$261)+'СЕТ СН'!$F$15</f>
        <v>0</v>
      </c>
      <c r="P281" s="36">
        <f>SUMIFS(СВЦЭМ!$G$40:$G$783,СВЦЭМ!$A$40:$A$783,$A281,СВЦЭМ!$B$39:$B$782,P$261)+'СЕТ СН'!$F$15</f>
        <v>0</v>
      </c>
      <c r="Q281" s="36">
        <f>SUMIFS(СВЦЭМ!$G$40:$G$783,СВЦЭМ!$A$40:$A$783,$A281,СВЦЭМ!$B$39:$B$782,Q$261)+'СЕТ СН'!$F$15</f>
        <v>0</v>
      </c>
      <c r="R281" s="36">
        <f>SUMIFS(СВЦЭМ!$G$40:$G$783,СВЦЭМ!$A$40:$A$783,$A281,СВЦЭМ!$B$39:$B$782,R$261)+'СЕТ СН'!$F$15</f>
        <v>0</v>
      </c>
      <c r="S281" s="36">
        <f>SUMIFS(СВЦЭМ!$G$40:$G$783,СВЦЭМ!$A$40:$A$783,$A281,СВЦЭМ!$B$39:$B$782,S$261)+'СЕТ СН'!$F$15</f>
        <v>0</v>
      </c>
      <c r="T281" s="36">
        <f>SUMIFS(СВЦЭМ!$G$40:$G$783,СВЦЭМ!$A$40:$A$783,$A281,СВЦЭМ!$B$39:$B$782,T$261)+'СЕТ СН'!$F$15</f>
        <v>0</v>
      </c>
      <c r="U281" s="36">
        <f>SUMIFS(СВЦЭМ!$G$40:$G$783,СВЦЭМ!$A$40:$A$783,$A281,СВЦЭМ!$B$39:$B$782,U$261)+'СЕТ СН'!$F$15</f>
        <v>0</v>
      </c>
      <c r="V281" s="36">
        <f>SUMIFS(СВЦЭМ!$G$40:$G$783,СВЦЭМ!$A$40:$A$783,$A281,СВЦЭМ!$B$39:$B$782,V$261)+'СЕТ СН'!$F$15</f>
        <v>0</v>
      </c>
      <c r="W281" s="36">
        <f>SUMIFS(СВЦЭМ!$G$40:$G$783,СВЦЭМ!$A$40:$A$783,$A281,СВЦЭМ!$B$39:$B$782,W$261)+'СЕТ СН'!$F$15</f>
        <v>0</v>
      </c>
      <c r="X281" s="36">
        <f>SUMIFS(СВЦЭМ!$G$40:$G$783,СВЦЭМ!$A$40:$A$783,$A281,СВЦЭМ!$B$39:$B$782,X$261)+'СЕТ СН'!$F$15</f>
        <v>0</v>
      </c>
      <c r="Y281" s="36">
        <f>SUMIFS(СВЦЭМ!$G$40:$G$783,СВЦЭМ!$A$40:$A$783,$A281,СВЦЭМ!$B$39:$B$782,Y$261)+'СЕТ СН'!$F$15</f>
        <v>0</v>
      </c>
    </row>
    <row r="282" spans="1:25" ht="15.75" hidden="1" x14ac:dyDescent="0.2">
      <c r="A282" s="35">
        <f t="shared" si="7"/>
        <v>45586</v>
      </c>
      <c r="B282" s="36">
        <f>SUMIFS(СВЦЭМ!$G$40:$G$783,СВЦЭМ!$A$40:$A$783,$A282,СВЦЭМ!$B$39:$B$782,B$261)+'СЕТ СН'!$F$15</f>
        <v>0</v>
      </c>
      <c r="C282" s="36">
        <f>SUMIFS(СВЦЭМ!$G$40:$G$783,СВЦЭМ!$A$40:$A$783,$A282,СВЦЭМ!$B$39:$B$782,C$261)+'СЕТ СН'!$F$15</f>
        <v>0</v>
      </c>
      <c r="D282" s="36">
        <f>SUMIFS(СВЦЭМ!$G$40:$G$783,СВЦЭМ!$A$40:$A$783,$A282,СВЦЭМ!$B$39:$B$782,D$261)+'СЕТ СН'!$F$15</f>
        <v>0</v>
      </c>
      <c r="E282" s="36">
        <f>SUMIFS(СВЦЭМ!$G$40:$G$783,СВЦЭМ!$A$40:$A$783,$A282,СВЦЭМ!$B$39:$B$782,E$261)+'СЕТ СН'!$F$15</f>
        <v>0</v>
      </c>
      <c r="F282" s="36">
        <f>SUMIFS(СВЦЭМ!$G$40:$G$783,СВЦЭМ!$A$40:$A$783,$A282,СВЦЭМ!$B$39:$B$782,F$261)+'СЕТ СН'!$F$15</f>
        <v>0</v>
      </c>
      <c r="G282" s="36">
        <f>SUMIFS(СВЦЭМ!$G$40:$G$783,СВЦЭМ!$A$40:$A$783,$A282,СВЦЭМ!$B$39:$B$782,G$261)+'СЕТ СН'!$F$15</f>
        <v>0</v>
      </c>
      <c r="H282" s="36">
        <f>SUMIFS(СВЦЭМ!$G$40:$G$783,СВЦЭМ!$A$40:$A$783,$A282,СВЦЭМ!$B$39:$B$782,H$261)+'СЕТ СН'!$F$15</f>
        <v>0</v>
      </c>
      <c r="I282" s="36">
        <f>SUMIFS(СВЦЭМ!$G$40:$G$783,СВЦЭМ!$A$40:$A$783,$A282,СВЦЭМ!$B$39:$B$782,I$261)+'СЕТ СН'!$F$15</f>
        <v>0</v>
      </c>
      <c r="J282" s="36">
        <f>SUMIFS(СВЦЭМ!$G$40:$G$783,СВЦЭМ!$A$40:$A$783,$A282,СВЦЭМ!$B$39:$B$782,J$261)+'СЕТ СН'!$F$15</f>
        <v>0</v>
      </c>
      <c r="K282" s="36">
        <f>SUMIFS(СВЦЭМ!$G$40:$G$783,СВЦЭМ!$A$40:$A$783,$A282,СВЦЭМ!$B$39:$B$782,K$261)+'СЕТ СН'!$F$15</f>
        <v>0</v>
      </c>
      <c r="L282" s="36">
        <f>SUMIFS(СВЦЭМ!$G$40:$G$783,СВЦЭМ!$A$40:$A$783,$A282,СВЦЭМ!$B$39:$B$782,L$261)+'СЕТ СН'!$F$15</f>
        <v>0</v>
      </c>
      <c r="M282" s="36">
        <f>SUMIFS(СВЦЭМ!$G$40:$G$783,СВЦЭМ!$A$40:$A$783,$A282,СВЦЭМ!$B$39:$B$782,M$261)+'СЕТ СН'!$F$15</f>
        <v>0</v>
      </c>
      <c r="N282" s="36">
        <f>SUMIFS(СВЦЭМ!$G$40:$G$783,СВЦЭМ!$A$40:$A$783,$A282,СВЦЭМ!$B$39:$B$782,N$261)+'СЕТ СН'!$F$15</f>
        <v>0</v>
      </c>
      <c r="O282" s="36">
        <f>SUMIFS(СВЦЭМ!$G$40:$G$783,СВЦЭМ!$A$40:$A$783,$A282,СВЦЭМ!$B$39:$B$782,O$261)+'СЕТ СН'!$F$15</f>
        <v>0</v>
      </c>
      <c r="P282" s="36">
        <f>SUMIFS(СВЦЭМ!$G$40:$G$783,СВЦЭМ!$A$40:$A$783,$A282,СВЦЭМ!$B$39:$B$782,P$261)+'СЕТ СН'!$F$15</f>
        <v>0</v>
      </c>
      <c r="Q282" s="36">
        <f>SUMIFS(СВЦЭМ!$G$40:$G$783,СВЦЭМ!$A$40:$A$783,$A282,СВЦЭМ!$B$39:$B$782,Q$261)+'СЕТ СН'!$F$15</f>
        <v>0</v>
      </c>
      <c r="R282" s="36">
        <f>SUMIFS(СВЦЭМ!$G$40:$G$783,СВЦЭМ!$A$40:$A$783,$A282,СВЦЭМ!$B$39:$B$782,R$261)+'СЕТ СН'!$F$15</f>
        <v>0</v>
      </c>
      <c r="S282" s="36">
        <f>SUMIFS(СВЦЭМ!$G$40:$G$783,СВЦЭМ!$A$40:$A$783,$A282,СВЦЭМ!$B$39:$B$782,S$261)+'СЕТ СН'!$F$15</f>
        <v>0</v>
      </c>
      <c r="T282" s="36">
        <f>SUMIFS(СВЦЭМ!$G$40:$G$783,СВЦЭМ!$A$40:$A$783,$A282,СВЦЭМ!$B$39:$B$782,T$261)+'СЕТ СН'!$F$15</f>
        <v>0</v>
      </c>
      <c r="U282" s="36">
        <f>SUMIFS(СВЦЭМ!$G$40:$G$783,СВЦЭМ!$A$40:$A$783,$A282,СВЦЭМ!$B$39:$B$782,U$261)+'СЕТ СН'!$F$15</f>
        <v>0</v>
      </c>
      <c r="V282" s="36">
        <f>SUMIFS(СВЦЭМ!$G$40:$G$783,СВЦЭМ!$A$40:$A$783,$A282,СВЦЭМ!$B$39:$B$782,V$261)+'СЕТ СН'!$F$15</f>
        <v>0</v>
      </c>
      <c r="W282" s="36">
        <f>SUMIFS(СВЦЭМ!$G$40:$G$783,СВЦЭМ!$A$40:$A$783,$A282,СВЦЭМ!$B$39:$B$782,W$261)+'СЕТ СН'!$F$15</f>
        <v>0</v>
      </c>
      <c r="X282" s="36">
        <f>SUMIFS(СВЦЭМ!$G$40:$G$783,СВЦЭМ!$A$40:$A$783,$A282,СВЦЭМ!$B$39:$B$782,X$261)+'СЕТ СН'!$F$15</f>
        <v>0</v>
      </c>
      <c r="Y282" s="36">
        <f>SUMIFS(СВЦЭМ!$G$40:$G$783,СВЦЭМ!$A$40:$A$783,$A282,СВЦЭМ!$B$39:$B$782,Y$261)+'СЕТ СН'!$F$15</f>
        <v>0</v>
      </c>
    </row>
    <row r="283" spans="1:25" ht="15.75" hidden="1" x14ac:dyDescent="0.2">
      <c r="A283" s="35">
        <f t="shared" si="7"/>
        <v>45587</v>
      </c>
      <c r="B283" s="36">
        <f>SUMIFS(СВЦЭМ!$G$40:$G$783,СВЦЭМ!$A$40:$A$783,$A283,СВЦЭМ!$B$39:$B$782,B$261)+'СЕТ СН'!$F$15</f>
        <v>0</v>
      </c>
      <c r="C283" s="36">
        <f>SUMIFS(СВЦЭМ!$G$40:$G$783,СВЦЭМ!$A$40:$A$783,$A283,СВЦЭМ!$B$39:$B$782,C$261)+'СЕТ СН'!$F$15</f>
        <v>0</v>
      </c>
      <c r="D283" s="36">
        <f>SUMIFS(СВЦЭМ!$G$40:$G$783,СВЦЭМ!$A$40:$A$783,$A283,СВЦЭМ!$B$39:$B$782,D$261)+'СЕТ СН'!$F$15</f>
        <v>0</v>
      </c>
      <c r="E283" s="36">
        <f>SUMIFS(СВЦЭМ!$G$40:$G$783,СВЦЭМ!$A$40:$A$783,$A283,СВЦЭМ!$B$39:$B$782,E$261)+'СЕТ СН'!$F$15</f>
        <v>0</v>
      </c>
      <c r="F283" s="36">
        <f>SUMIFS(СВЦЭМ!$G$40:$G$783,СВЦЭМ!$A$40:$A$783,$A283,СВЦЭМ!$B$39:$B$782,F$261)+'СЕТ СН'!$F$15</f>
        <v>0</v>
      </c>
      <c r="G283" s="36">
        <f>SUMIFS(СВЦЭМ!$G$40:$G$783,СВЦЭМ!$A$40:$A$783,$A283,СВЦЭМ!$B$39:$B$782,G$261)+'СЕТ СН'!$F$15</f>
        <v>0</v>
      </c>
      <c r="H283" s="36">
        <f>SUMIFS(СВЦЭМ!$G$40:$G$783,СВЦЭМ!$A$40:$A$783,$A283,СВЦЭМ!$B$39:$B$782,H$261)+'СЕТ СН'!$F$15</f>
        <v>0</v>
      </c>
      <c r="I283" s="36">
        <f>SUMIFS(СВЦЭМ!$G$40:$G$783,СВЦЭМ!$A$40:$A$783,$A283,СВЦЭМ!$B$39:$B$782,I$261)+'СЕТ СН'!$F$15</f>
        <v>0</v>
      </c>
      <c r="J283" s="36">
        <f>SUMIFS(СВЦЭМ!$G$40:$G$783,СВЦЭМ!$A$40:$A$783,$A283,СВЦЭМ!$B$39:$B$782,J$261)+'СЕТ СН'!$F$15</f>
        <v>0</v>
      </c>
      <c r="K283" s="36">
        <f>SUMIFS(СВЦЭМ!$G$40:$G$783,СВЦЭМ!$A$40:$A$783,$A283,СВЦЭМ!$B$39:$B$782,K$261)+'СЕТ СН'!$F$15</f>
        <v>0</v>
      </c>
      <c r="L283" s="36">
        <f>SUMIFS(СВЦЭМ!$G$40:$G$783,СВЦЭМ!$A$40:$A$783,$A283,СВЦЭМ!$B$39:$B$782,L$261)+'СЕТ СН'!$F$15</f>
        <v>0</v>
      </c>
      <c r="M283" s="36">
        <f>SUMIFS(СВЦЭМ!$G$40:$G$783,СВЦЭМ!$A$40:$A$783,$A283,СВЦЭМ!$B$39:$B$782,M$261)+'СЕТ СН'!$F$15</f>
        <v>0</v>
      </c>
      <c r="N283" s="36">
        <f>SUMIFS(СВЦЭМ!$G$40:$G$783,СВЦЭМ!$A$40:$A$783,$A283,СВЦЭМ!$B$39:$B$782,N$261)+'СЕТ СН'!$F$15</f>
        <v>0</v>
      </c>
      <c r="O283" s="36">
        <f>SUMIFS(СВЦЭМ!$G$40:$G$783,СВЦЭМ!$A$40:$A$783,$A283,СВЦЭМ!$B$39:$B$782,O$261)+'СЕТ СН'!$F$15</f>
        <v>0</v>
      </c>
      <c r="P283" s="36">
        <f>SUMIFS(СВЦЭМ!$G$40:$G$783,СВЦЭМ!$A$40:$A$783,$A283,СВЦЭМ!$B$39:$B$782,P$261)+'СЕТ СН'!$F$15</f>
        <v>0</v>
      </c>
      <c r="Q283" s="36">
        <f>SUMIFS(СВЦЭМ!$G$40:$G$783,СВЦЭМ!$A$40:$A$783,$A283,СВЦЭМ!$B$39:$B$782,Q$261)+'СЕТ СН'!$F$15</f>
        <v>0</v>
      </c>
      <c r="R283" s="36">
        <f>SUMIFS(СВЦЭМ!$G$40:$G$783,СВЦЭМ!$A$40:$A$783,$A283,СВЦЭМ!$B$39:$B$782,R$261)+'СЕТ СН'!$F$15</f>
        <v>0</v>
      </c>
      <c r="S283" s="36">
        <f>SUMIFS(СВЦЭМ!$G$40:$G$783,СВЦЭМ!$A$40:$A$783,$A283,СВЦЭМ!$B$39:$B$782,S$261)+'СЕТ СН'!$F$15</f>
        <v>0</v>
      </c>
      <c r="T283" s="36">
        <f>SUMIFS(СВЦЭМ!$G$40:$G$783,СВЦЭМ!$A$40:$A$783,$A283,СВЦЭМ!$B$39:$B$782,T$261)+'СЕТ СН'!$F$15</f>
        <v>0</v>
      </c>
      <c r="U283" s="36">
        <f>SUMIFS(СВЦЭМ!$G$40:$G$783,СВЦЭМ!$A$40:$A$783,$A283,СВЦЭМ!$B$39:$B$782,U$261)+'СЕТ СН'!$F$15</f>
        <v>0</v>
      </c>
      <c r="V283" s="36">
        <f>SUMIFS(СВЦЭМ!$G$40:$G$783,СВЦЭМ!$A$40:$A$783,$A283,СВЦЭМ!$B$39:$B$782,V$261)+'СЕТ СН'!$F$15</f>
        <v>0</v>
      </c>
      <c r="W283" s="36">
        <f>SUMIFS(СВЦЭМ!$G$40:$G$783,СВЦЭМ!$A$40:$A$783,$A283,СВЦЭМ!$B$39:$B$782,W$261)+'СЕТ СН'!$F$15</f>
        <v>0</v>
      </c>
      <c r="X283" s="36">
        <f>SUMIFS(СВЦЭМ!$G$40:$G$783,СВЦЭМ!$A$40:$A$783,$A283,СВЦЭМ!$B$39:$B$782,X$261)+'СЕТ СН'!$F$15</f>
        <v>0</v>
      </c>
      <c r="Y283" s="36">
        <f>SUMIFS(СВЦЭМ!$G$40:$G$783,СВЦЭМ!$A$40:$A$783,$A283,СВЦЭМ!$B$39:$B$782,Y$261)+'СЕТ СН'!$F$15</f>
        <v>0</v>
      </c>
    </row>
    <row r="284" spans="1:25" ht="15.75" hidden="1" x14ac:dyDescent="0.2">
      <c r="A284" s="35">
        <f t="shared" si="7"/>
        <v>45588</v>
      </c>
      <c r="B284" s="36">
        <f>SUMIFS(СВЦЭМ!$G$40:$G$783,СВЦЭМ!$A$40:$A$783,$A284,СВЦЭМ!$B$39:$B$782,B$261)+'СЕТ СН'!$F$15</f>
        <v>0</v>
      </c>
      <c r="C284" s="36">
        <f>SUMIFS(СВЦЭМ!$G$40:$G$783,СВЦЭМ!$A$40:$A$783,$A284,СВЦЭМ!$B$39:$B$782,C$261)+'СЕТ СН'!$F$15</f>
        <v>0</v>
      </c>
      <c r="D284" s="36">
        <f>SUMIFS(СВЦЭМ!$G$40:$G$783,СВЦЭМ!$A$40:$A$783,$A284,СВЦЭМ!$B$39:$B$782,D$261)+'СЕТ СН'!$F$15</f>
        <v>0</v>
      </c>
      <c r="E284" s="36">
        <f>SUMIFS(СВЦЭМ!$G$40:$G$783,СВЦЭМ!$A$40:$A$783,$A284,СВЦЭМ!$B$39:$B$782,E$261)+'СЕТ СН'!$F$15</f>
        <v>0</v>
      </c>
      <c r="F284" s="36">
        <f>SUMIFS(СВЦЭМ!$G$40:$G$783,СВЦЭМ!$A$40:$A$783,$A284,СВЦЭМ!$B$39:$B$782,F$261)+'СЕТ СН'!$F$15</f>
        <v>0</v>
      </c>
      <c r="G284" s="36">
        <f>SUMIFS(СВЦЭМ!$G$40:$G$783,СВЦЭМ!$A$40:$A$783,$A284,СВЦЭМ!$B$39:$B$782,G$261)+'СЕТ СН'!$F$15</f>
        <v>0</v>
      </c>
      <c r="H284" s="36">
        <f>SUMIFS(СВЦЭМ!$G$40:$G$783,СВЦЭМ!$A$40:$A$783,$A284,СВЦЭМ!$B$39:$B$782,H$261)+'СЕТ СН'!$F$15</f>
        <v>0</v>
      </c>
      <c r="I284" s="36">
        <f>SUMIFS(СВЦЭМ!$G$40:$G$783,СВЦЭМ!$A$40:$A$783,$A284,СВЦЭМ!$B$39:$B$782,I$261)+'СЕТ СН'!$F$15</f>
        <v>0</v>
      </c>
      <c r="J284" s="36">
        <f>SUMIFS(СВЦЭМ!$G$40:$G$783,СВЦЭМ!$A$40:$A$783,$A284,СВЦЭМ!$B$39:$B$782,J$261)+'СЕТ СН'!$F$15</f>
        <v>0</v>
      </c>
      <c r="K284" s="36">
        <f>SUMIFS(СВЦЭМ!$G$40:$G$783,СВЦЭМ!$A$40:$A$783,$A284,СВЦЭМ!$B$39:$B$782,K$261)+'СЕТ СН'!$F$15</f>
        <v>0</v>
      </c>
      <c r="L284" s="36">
        <f>SUMIFS(СВЦЭМ!$G$40:$G$783,СВЦЭМ!$A$40:$A$783,$A284,СВЦЭМ!$B$39:$B$782,L$261)+'СЕТ СН'!$F$15</f>
        <v>0</v>
      </c>
      <c r="M284" s="36">
        <f>SUMIFS(СВЦЭМ!$G$40:$G$783,СВЦЭМ!$A$40:$A$783,$A284,СВЦЭМ!$B$39:$B$782,M$261)+'СЕТ СН'!$F$15</f>
        <v>0</v>
      </c>
      <c r="N284" s="36">
        <f>SUMIFS(СВЦЭМ!$G$40:$G$783,СВЦЭМ!$A$40:$A$783,$A284,СВЦЭМ!$B$39:$B$782,N$261)+'СЕТ СН'!$F$15</f>
        <v>0</v>
      </c>
      <c r="O284" s="36">
        <f>SUMIFS(СВЦЭМ!$G$40:$G$783,СВЦЭМ!$A$40:$A$783,$A284,СВЦЭМ!$B$39:$B$782,O$261)+'СЕТ СН'!$F$15</f>
        <v>0</v>
      </c>
      <c r="P284" s="36">
        <f>SUMIFS(СВЦЭМ!$G$40:$G$783,СВЦЭМ!$A$40:$A$783,$A284,СВЦЭМ!$B$39:$B$782,P$261)+'СЕТ СН'!$F$15</f>
        <v>0</v>
      </c>
      <c r="Q284" s="36">
        <f>SUMIFS(СВЦЭМ!$G$40:$G$783,СВЦЭМ!$A$40:$A$783,$A284,СВЦЭМ!$B$39:$B$782,Q$261)+'СЕТ СН'!$F$15</f>
        <v>0</v>
      </c>
      <c r="R284" s="36">
        <f>SUMIFS(СВЦЭМ!$G$40:$G$783,СВЦЭМ!$A$40:$A$783,$A284,СВЦЭМ!$B$39:$B$782,R$261)+'СЕТ СН'!$F$15</f>
        <v>0</v>
      </c>
      <c r="S284" s="36">
        <f>SUMIFS(СВЦЭМ!$G$40:$G$783,СВЦЭМ!$A$40:$A$783,$A284,СВЦЭМ!$B$39:$B$782,S$261)+'СЕТ СН'!$F$15</f>
        <v>0</v>
      </c>
      <c r="T284" s="36">
        <f>SUMIFS(СВЦЭМ!$G$40:$G$783,СВЦЭМ!$A$40:$A$783,$A284,СВЦЭМ!$B$39:$B$782,T$261)+'СЕТ СН'!$F$15</f>
        <v>0</v>
      </c>
      <c r="U284" s="36">
        <f>SUMIFS(СВЦЭМ!$G$40:$G$783,СВЦЭМ!$A$40:$A$783,$A284,СВЦЭМ!$B$39:$B$782,U$261)+'СЕТ СН'!$F$15</f>
        <v>0</v>
      </c>
      <c r="V284" s="36">
        <f>SUMIFS(СВЦЭМ!$G$40:$G$783,СВЦЭМ!$A$40:$A$783,$A284,СВЦЭМ!$B$39:$B$782,V$261)+'СЕТ СН'!$F$15</f>
        <v>0</v>
      </c>
      <c r="W284" s="36">
        <f>SUMIFS(СВЦЭМ!$G$40:$G$783,СВЦЭМ!$A$40:$A$783,$A284,СВЦЭМ!$B$39:$B$782,W$261)+'СЕТ СН'!$F$15</f>
        <v>0</v>
      </c>
      <c r="X284" s="36">
        <f>SUMIFS(СВЦЭМ!$G$40:$G$783,СВЦЭМ!$A$40:$A$783,$A284,СВЦЭМ!$B$39:$B$782,X$261)+'СЕТ СН'!$F$15</f>
        <v>0</v>
      </c>
      <c r="Y284" s="36">
        <f>SUMIFS(СВЦЭМ!$G$40:$G$783,СВЦЭМ!$A$40:$A$783,$A284,СВЦЭМ!$B$39:$B$782,Y$261)+'СЕТ СН'!$F$15</f>
        <v>0</v>
      </c>
    </row>
    <row r="285" spans="1:25" ht="15.75" hidden="1" x14ac:dyDescent="0.2">
      <c r="A285" s="35">
        <f t="shared" si="7"/>
        <v>45589</v>
      </c>
      <c r="B285" s="36">
        <f>SUMIFS(СВЦЭМ!$G$40:$G$783,СВЦЭМ!$A$40:$A$783,$A285,СВЦЭМ!$B$39:$B$782,B$261)+'СЕТ СН'!$F$15</f>
        <v>0</v>
      </c>
      <c r="C285" s="36">
        <f>SUMIFS(СВЦЭМ!$G$40:$G$783,СВЦЭМ!$A$40:$A$783,$A285,СВЦЭМ!$B$39:$B$782,C$261)+'СЕТ СН'!$F$15</f>
        <v>0</v>
      </c>
      <c r="D285" s="36">
        <f>SUMIFS(СВЦЭМ!$G$40:$G$783,СВЦЭМ!$A$40:$A$783,$A285,СВЦЭМ!$B$39:$B$782,D$261)+'СЕТ СН'!$F$15</f>
        <v>0</v>
      </c>
      <c r="E285" s="36">
        <f>SUMIFS(СВЦЭМ!$G$40:$G$783,СВЦЭМ!$A$40:$A$783,$A285,СВЦЭМ!$B$39:$B$782,E$261)+'СЕТ СН'!$F$15</f>
        <v>0</v>
      </c>
      <c r="F285" s="36">
        <f>SUMIFS(СВЦЭМ!$G$40:$G$783,СВЦЭМ!$A$40:$A$783,$A285,СВЦЭМ!$B$39:$B$782,F$261)+'СЕТ СН'!$F$15</f>
        <v>0</v>
      </c>
      <c r="G285" s="36">
        <f>SUMIFS(СВЦЭМ!$G$40:$G$783,СВЦЭМ!$A$40:$A$783,$A285,СВЦЭМ!$B$39:$B$782,G$261)+'СЕТ СН'!$F$15</f>
        <v>0</v>
      </c>
      <c r="H285" s="36">
        <f>SUMIFS(СВЦЭМ!$G$40:$G$783,СВЦЭМ!$A$40:$A$783,$A285,СВЦЭМ!$B$39:$B$782,H$261)+'СЕТ СН'!$F$15</f>
        <v>0</v>
      </c>
      <c r="I285" s="36">
        <f>SUMIFS(СВЦЭМ!$G$40:$G$783,СВЦЭМ!$A$40:$A$783,$A285,СВЦЭМ!$B$39:$B$782,I$261)+'СЕТ СН'!$F$15</f>
        <v>0</v>
      </c>
      <c r="J285" s="36">
        <f>SUMIFS(СВЦЭМ!$G$40:$G$783,СВЦЭМ!$A$40:$A$783,$A285,СВЦЭМ!$B$39:$B$782,J$261)+'СЕТ СН'!$F$15</f>
        <v>0</v>
      </c>
      <c r="K285" s="36">
        <f>SUMIFS(СВЦЭМ!$G$40:$G$783,СВЦЭМ!$A$40:$A$783,$A285,СВЦЭМ!$B$39:$B$782,K$261)+'СЕТ СН'!$F$15</f>
        <v>0</v>
      </c>
      <c r="L285" s="36">
        <f>SUMIFS(СВЦЭМ!$G$40:$G$783,СВЦЭМ!$A$40:$A$783,$A285,СВЦЭМ!$B$39:$B$782,L$261)+'СЕТ СН'!$F$15</f>
        <v>0</v>
      </c>
      <c r="M285" s="36">
        <f>SUMIFS(СВЦЭМ!$G$40:$G$783,СВЦЭМ!$A$40:$A$783,$A285,СВЦЭМ!$B$39:$B$782,M$261)+'СЕТ СН'!$F$15</f>
        <v>0</v>
      </c>
      <c r="N285" s="36">
        <f>SUMIFS(СВЦЭМ!$G$40:$G$783,СВЦЭМ!$A$40:$A$783,$A285,СВЦЭМ!$B$39:$B$782,N$261)+'СЕТ СН'!$F$15</f>
        <v>0</v>
      </c>
      <c r="O285" s="36">
        <f>SUMIFS(СВЦЭМ!$G$40:$G$783,СВЦЭМ!$A$40:$A$783,$A285,СВЦЭМ!$B$39:$B$782,O$261)+'СЕТ СН'!$F$15</f>
        <v>0</v>
      </c>
      <c r="P285" s="36">
        <f>SUMIFS(СВЦЭМ!$G$40:$G$783,СВЦЭМ!$A$40:$A$783,$A285,СВЦЭМ!$B$39:$B$782,P$261)+'СЕТ СН'!$F$15</f>
        <v>0</v>
      </c>
      <c r="Q285" s="36">
        <f>SUMIFS(СВЦЭМ!$G$40:$G$783,СВЦЭМ!$A$40:$A$783,$A285,СВЦЭМ!$B$39:$B$782,Q$261)+'СЕТ СН'!$F$15</f>
        <v>0</v>
      </c>
      <c r="R285" s="36">
        <f>SUMIFS(СВЦЭМ!$G$40:$G$783,СВЦЭМ!$A$40:$A$783,$A285,СВЦЭМ!$B$39:$B$782,R$261)+'СЕТ СН'!$F$15</f>
        <v>0</v>
      </c>
      <c r="S285" s="36">
        <f>SUMIFS(СВЦЭМ!$G$40:$G$783,СВЦЭМ!$A$40:$A$783,$A285,СВЦЭМ!$B$39:$B$782,S$261)+'СЕТ СН'!$F$15</f>
        <v>0</v>
      </c>
      <c r="T285" s="36">
        <f>SUMIFS(СВЦЭМ!$G$40:$G$783,СВЦЭМ!$A$40:$A$783,$A285,СВЦЭМ!$B$39:$B$782,T$261)+'СЕТ СН'!$F$15</f>
        <v>0</v>
      </c>
      <c r="U285" s="36">
        <f>SUMIFS(СВЦЭМ!$G$40:$G$783,СВЦЭМ!$A$40:$A$783,$A285,СВЦЭМ!$B$39:$B$782,U$261)+'СЕТ СН'!$F$15</f>
        <v>0</v>
      </c>
      <c r="V285" s="36">
        <f>SUMIFS(СВЦЭМ!$G$40:$G$783,СВЦЭМ!$A$40:$A$783,$A285,СВЦЭМ!$B$39:$B$782,V$261)+'СЕТ СН'!$F$15</f>
        <v>0</v>
      </c>
      <c r="W285" s="36">
        <f>SUMIFS(СВЦЭМ!$G$40:$G$783,СВЦЭМ!$A$40:$A$783,$A285,СВЦЭМ!$B$39:$B$782,W$261)+'СЕТ СН'!$F$15</f>
        <v>0</v>
      </c>
      <c r="X285" s="36">
        <f>SUMIFS(СВЦЭМ!$G$40:$G$783,СВЦЭМ!$A$40:$A$783,$A285,СВЦЭМ!$B$39:$B$782,X$261)+'СЕТ СН'!$F$15</f>
        <v>0</v>
      </c>
      <c r="Y285" s="36">
        <f>SUMIFS(СВЦЭМ!$G$40:$G$783,СВЦЭМ!$A$40:$A$783,$A285,СВЦЭМ!$B$39:$B$782,Y$261)+'СЕТ СН'!$F$15</f>
        <v>0</v>
      </c>
    </row>
    <row r="286" spans="1:25" ht="15.75" hidden="1" x14ac:dyDescent="0.2">
      <c r="A286" s="35">
        <f t="shared" si="7"/>
        <v>45590</v>
      </c>
      <c r="B286" s="36">
        <f>SUMIFS(СВЦЭМ!$G$40:$G$783,СВЦЭМ!$A$40:$A$783,$A286,СВЦЭМ!$B$39:$B$782,B$261)+'СЕТ СН'!$F$15</f>
        <v>0</v>
      </c>
      <c r="C286" s="36">
        <f>SUMIFS(СВЦЭМ!$G$40:$G$783,СВЦЭМ!$A$40:$A$783,$A286,СВЦЭМ!$B$39:$B$782,C$261)+'СЕТ СН'!$F$15</f>
        <v>0</v>
      </c>
      <c r="D286" s="36">
        <f>SUMIFS(СВЦЭМ!$G$40:$G$783,СВЦЭМ!$A$40:$A$783,$A286,СВЦЭМ!$B$39:$B$782,D$261)+'СЕТ СН'!$F$15</f>
        <v>0</v>
      </c>
      <c r="E286" s="36">
        <f>SUMIFS(СВЦЭМ!$G$40:$G$783,СВЦЭМ!$A$40:$A$783,$A286,СВЦЭМ!$B$39:$B$782,E$261)+'СЕТ СН'!$F$15</f>
        <v>0</v>
      </c>
      <c r="F286" s="36">
        <f>SUMIFS(СВЦЭМ!$G$40:$G$783,СВЦЭМ!$A$40:$A$783,$A286,СВЦЭМ!$B$39:$B$782,F$261)+'СЕТ СН'!$F$15</f>
        <v>0</v>
      </c>
      <c r="G286" s="36">
        <f>SUMIFS(СВЦЭМ!$G$40:$G$783,СВЦЭМ!$A$40:$A$783,$A286,СВЦЭМ!$B$39:$B$782,G$261)+'СЕТ СН'!$F$15</f>
        <v>0</v>
      </c>
      <c r="H286" s="36">
        <f>SUMIFS(СВЦЭМ!$G$40:$G$783,СВЦЭМ!$A$40:$A$783,$A286,СВЦЭМ!$B$39:$B$782,H$261)+'СЕТ СН'!$F$15</f>
        <v>0</v>
      </c>
      <c r="I286" s="36">
        <f>SUMIFS(СВЦЭМ!$G$40:$G$783,СВЦЭМ!$A$40:$A$783,$A286,СВЦЭМ!$B$39:$B$782,I$261)+'СЕТ СН'!$F$15</f>
        <v>0</v>
      </c>
      <c r="J286" s="36">
        <f>SUMIFS(СВЦЭМ!$G$40:$G$783,СВЦЭМ!$A$40:$A$783,$A286,СВЦЭМ!$B$39:$B$782,J$261)+'СЕТ СН'!$F$15</f>
        <v>0</v>
      </c>
      <c r="K286" s="36">
        <f>SUMIFS(СВЦЭМ!$G$40:$G$783,СВЦЭМ!$A$40:$A$783,$A286,СВЦЭМ!$B$39:$B$782,K$261)+'СЕТ СН'!$F$15</f>
        <v>0</v>
      </c>
      <c r="L286" s="36">
        <f>SUMIFS(СВЦЭМ!$G$40:$G$783,СВЦЭМ!$A$40:$A$783,$A286,СВЦЭМ!$B$39:$B$782,L$261)+'СЕТ СН'!$F$15</f>
        <v>0</v>
      </c>
      <c r="M286" s="36">
        <f>SUMIFS(СВЦЭМ!$G$40:$G$783,СВЦЭМ!$A$40:$A$783,$A286,СВЦЭМ!$B$39:$B$782,M$261)+'СЕТ СН'!$F$15</f>
        <v>0</v>
      </c>
      <c r="N286" s="36">
        <f>SUMIFS(СВЦЭМ!$G$40:$G$783,СВЦЭМ!$A$40:$A$783,$A286,СВЦЭМ!$B$39:$B$782,N$261)+'СЕТ СН'!$F$15</f>
        <v>0</v>
      </c>
      <c r="O286" s="36">
        <f>SUMIFS(СВЦЭМ!$G$40:$G$783,СВЦЭМ!$A$40:$A$783,$A286,СВЦЭМ!$B$39:$B$782,O$261)+'СЕТ СН'!$F$15</f>
        <v>0</v>
      </c>
      <c r="P286" s="36">
        <f>SUMIFS(СВЦЭМ!$G$40:$G$783,СВЦЭМ!$A$40:$A$783,$A286,СВЦЭМ!$B$39:$B$782,P$261)+'СЕТ СН'!$F$15</f>
        <v>0</v>
      </c>
      <c r="Q286" s="36">
        <f>SUMIFS(СВЦЭМ!$G$40:$G$783,СВЦЭМ!$A$40:$A$783,$A286,СВЦЭМ!$B$39:$B$782,Q$261)+'СЕТ СН'!$F$15</f>
        <v>0</v>
      </c>
      <c r="R286" s="36">
        <f>SUMIFS(СВЦЭМ!$G$40:$G$783,СВЦЭМ!$A$40:$A$783,$A286,СВЦЭМ!$B$39:$B$782,R$261)+'СЕТ СН'!$F$15</f>
        <v>0</v>
      </c>
      <c r="S286" s="36">
        <f>SUMIFS(СВЦЭМ!$G$40:$G$783,СВЦЭМ!$A$40:$A$783,$A286,СВЦЭМ!$B$39:$B$782,S$261)+'СЕТ СН'!$F$15</f>
        <v>0</v>
      </c>
      <c r="T286" s="36">
        <f>SUMIFS(СВЦЭМ!$G$40:$G$783,СВЦЭМ!$A$40:$A$783,$A286,СВЦЭМ!$B$39:$B$782,T$261)+'СЕТ СН'!$F$15</f>
        <v>0</v>
      </c>
      <c r="U286" s="36">
        <f>SUMIFS(СВЦЭМ!$G$40:$G$783,СВЦЭМ!$A$40:$A$783,$A286,СВЦЭМ!$B$39:$B$782,U$261)+'СЕТ СН'!$F$15</f>
        <v>0</v>
      </c>
      <c r="V286" s="36">
        <f>SUMIFS(СВЦЭМ!$G$40:$G$783,СВЦЭМ!$A$40:$A$783,$A286,СВЦЭМ!$B$39:$B$782,V$261)+'СЕТ СН'!$F$15</f>
        <v>0</v>
      </c>
      <c r="W286" s="36">
        <f>SUMIFS(СВЦЭМ!$G$40:$G$783,СВЦЭМ!$A$40:$A$783,$A286,СВЦЭМ!$B$39:$B$782,W$261)+'СЕТ СН'!$F$15</f>
        <v>0</v>
      </c>
      <c r="X286" s="36">
        <f>SUMIFS(СВЦЭМ!$G$40:$G$783,СВЦЭМ!$A$40:$A$783,$A286,СВЦЭМ!$B$39:$B$782,X$261)+'СЕТ СН'!$F$15</f>
        <v>0</v>
      </c>
      <c r="Y286" s="36">
        <f>SUMIFS(СВЦЭМ!$G$40:$G$783,СВЦЭМ!$A$40:$A$783,$A286,СВЦЭМ!$B$39:$B$782,Y$261)+'СЕТ СН'!$F$15</f>
        <v>0</v>
      </c>
    </row>
    <row r="287" spans="1:25" ht="15.75" hidden="1" x14ac:dyDescent="0.2">
      <c r="A287" s="35">
        <f t="shared" si="7"/>
        <v>45591</v>
      </c>
      <c r="B287" s="36">
        <f>SUMIFS(СВЦЭМ!$G$40:$G$783,СВЦЭМ!$A$40:$A$783,$A287,СВЦЭМ!$B$39:$B$782,B$261)+'СЕТ СН'!$F$15</f>
        <v>0</v>
      </c>
      <c r="C287" s="36">
        <f>SUMIFS(СВЦЭМ!$G$40:$G$783,СВЦЭМ!$A$40:$A$783,$A287,СВЦЭМ!$B$39:$B$782,C$261)+'СЕТ СН'!$F$15</f>
        <v>0</v>
      </c>
      <c r="D287" s="36">
        <f>SUMIFS(СВЦЭМ!$G$40:$G$783,СВЦЭМ!$A$40:$A$783,$A287,СВЦЭМ!$B$39:$B$782,D$261)+'СЕТ СН'!$F$15</f>
        <v>0</v>
      </c>
      <c r="E287" s="36">
        <f>SUMIFS(СВЦЭМ!$G$40:$G$783,СВЦЭМ!$A$40:$A$783,$A287,СВЦЭМ!$B$39:$B$782,E$261)+'СЕТ СН'!$F$15</f>
        <v>0</v>
      </c>
      <c r="F287" s="36">
        <f>SUMIFS(СВЦЭМ!$G$40:$G$783,СВЦЭМ!$A$40:$A$783,$A287,СВЦЭМ!$B$39:$B$782,F$261)+'СЕТ СН'!$F$15</f>
        <v>0</v>
      </c>
      <c r="G287" s="36">
        <f>SUMIFS(СВЦЭМ!$G$40:$G$783,СВЦЭМ!$A$40:$A$783,$A287,СВЦЭМ!$B$39:$B$782,G$261)+'СЕТ СН'!$F$15</f>
        <v>0</v>
      </c>
      <c r="H287" s="36">
        <f>SUMIFS(СВЦЭМ!$G$40:$G$783,СВЦЭМ!$A$40:$A$783,$A287,СВЦЭМ!$B$39:$B$782,H$261)+'СЕТ СН'!$F$15</f>
        <v>0</v>
      </c>
      <c r="I287" s="36">
        <f>SUMIFS(СВЦЭМ!$G$40:$G$783,СВЦЭМ!$A$40:$A$783,$A287,СВЦЭМ!$B$39:$B$782,I$261)+'СЕТ СН'!$F$15</f>
        <v>0</v>
      </c>
      <c r="J287" s="36">
        <f>SUMIFS(СВЦЭМ!$G$40:$G$783,СВЦЭМ!$A$40:$A$783,$A287,СВЦЭМ!$B$39:$B$782,J$261)+'СЕТ СН'!$F$15</f>
        <v>0</v>
      </c>
      <c r="K287" s="36">
        <f>SUMIFS(СВЦЭМ!$G$40:$G$783,СВЦЭМ!$A$40:$A$783,$A287,СВЦЭМ!$B$39:$B$782,K$261)+'СЕТ СН'!$F$15</f>
        <v>0</v>
      </c>
      <c r="L287" s="36">
        <f>SUMIFS(СВЦЭМ!$G$40:$G$783,СВЦЭМ!$A$40:$A$783,$A287,СВЦЭМ!$B$39:$B$782,L$261)+'СЕТ СН'!$F$15</f>
        <v>0</v>
      </c>
      <c r="M287" s="36">
        <f>SUMIFS(СВЦЭМ!$G$40:$G$783,СВЦЭМ!$A$40:$A$783,$A287,СВЦЭМ!$B$39:$B$782,M$261)+'СЕТ СН'!$F$15</f>
        <v>0</v>
      </c>
      <c r="N287" s="36">
        <f>SUMIFS(СВЦЭМ!$G$40:$G$783,СВЦЭМ!$A$40:$A$783,$A287,СВЦЭМ!$B$39:$B$782,N$261)+'СЕТ СН'!$F$15</f>
        <v>0</v>
      </c>
      <c r="O287" s="36">
        <f>SUMIFS(СВЦЭМ!$G$40:$G$783,СВЦЭМ!$A$40:$A$783,$A287,СВЦЭМ!$B$39:$B$782,O$261)+'СЕТ СН'!$F$15</f>
        <v>0</v>
      </c>
      <c r="P287" s="36">
        <f>SUMIFS(СВЦЭМ!$G$40:$G$783,СВЦЭМ!$A$40:$A$783,$A287,СВЦЭМ!$B$39:$B$782,P$261)+'СЕТ СН'!$F$15</f>
        <v>0</v>
      </c>
      <c r="Q287" s="36">
        <f>SUMIFS(СВЦЭМ!$G$40:$G$783,СВЦЭМ!$A$40:$A$783,$A287,СВЦЭМ!$B$39:$B$782,Q$261)+'СЕТ СН'!$F$15</f>
        <v>0</v>
      </c>
      <c r="R287" s="36">
        <f>SUMIFS(СВЦЭМ!$G$40:$G$783,СВЦЭМ!$A$40:$A$783,$A287,СВЦЭМ!$B$39:$B$782,R$261)+'СЕТ СН'!$F$15</f>
        <v>0</v>
      </c>
      <c r="S287" s="36">
        <f>SUMIFS(СВЦЭМ!$G$40:$G$783,СВЦЭМ!$A$40:$A$783,$A287,СВЦЭМ!$B$39:$B$782,S$261)+'СЕТ СН'!$F$15</f>
        <v>0</v>
      </c>
      <c r="T287" s="36">
        <f>SUMIFS(СВЦЭМ!$G$40:$G$783,СВЦЭМ!$A$40:$A$783,$A287,СВЦЭМ!$B$39:$B$782,T$261)+'СЕТ СН'!$F$15</f>
        <v>0</v>
      </c>
      <c r="U287" s="36">
        <f>SUMIFS(СВЦЭМ!$G$40:$G$783,СВЦЭМ!$A$40:$A$783,$A287,СВЦЭМ!$B$39:$B$782,U$261)+'СЕТ СН'!$F$15</f>
        <v>0</v>
      </c>
      <c r="V287" s="36">
        <f>SUMIFS(СВЦЭМ!$G$40:$G$783,СВЦЭМ!$A$40:$A$783,$A287,СВЦЭМ!$B$39:$B$782,V$261)+'СЕТ СН'!$F$15</f>
        <v>0</v>
      </c>
      <c r="W287" s="36">
        <f>SUMIFS(СВЦЭМ!$G$40:$G$783,СВЦЭМ!$A$40:$A$783,$A287,СВЦЭМ!$B$39:$B$782,W$261)+'СЕТ СН'!$F$15</f>
        <v>0</v>
      </c>
      <c r="X287" s="36">
        <f>SUMIFS(СВЦЭМ!$G$40:$G$783,СВЦЭМ!$A$40:$A$783,$A287,СВЦЭМ!$B$39:$B$782,X$261)+'СЕТ СН'!$F$15</f>
        <v>0</v>
      </c>
      <c r="Y287" s="36">
        <f>SUMIFS(СВЦЭМ!$G$40:$G$783,СВЦЭМ!$A$40:$A$783,$A287,СВЦЭМ!$B$39:$B$782,Y$261)+'СЕТ СН'!$F$15</f>
        <v>0</v>
      </c>
    </row>
    <row r="288" spans="1:25" ht="15.75" hidden="1" x14ac:dyDescent="0.2">
      <c r="A288" s="35">
        <f t="shared" si="7"/>
        <v>45592</v>
      </c>
      <c r="B288" s="36">
        <f>SUMIFS(СВЦЭМ!$G$40:$G$783,СВЦЭМ!$A$40:$A$783,$A288,СВЦЭМ!$B$39:$B$782,B$261)+'СЕТ СН'!$F$15</f>
        <v>0</v>
      </c>
      <c r="C288" s="36">
        <f>SUMIFS(СВЦЭМ!$G$40:$G$783,СВЦЭМ!$A$40:$A$783,$A288,СВЦЭМ!$B$39:$B$782,C$261)+'СЕТ СН'!$F$15</f>
        <v>0</v>
      </c>
      <c r="D288" s="36">
        <f>SUMIFS(СВЦЭМ!$G$40:$G$783,СВЦЭМ!$A$40:$A$783,$A288,СВЦЭМ!$B$39:$B$782,D$261)+'СЕТ СН'!$F$15</f>
        <v>0</v>
      </c>
      <c r="E288" s="36">
        <f>SUMIFS(СВЦЭМ!$G$40:$G$783,СВЦЭМ!$A$40:$A$783,$A288,СВЦЭМ!$B$39:$B$782,E$261)+'СЕТ СН'!$F$15</f>
        <v>0</v>
      </c>
      <c r="F288" s="36">
        <f>SUMIFS(СВЦЭМ!$G$40:$G$783,СВЦЭМ!$A$40:$A$783,$A288,СВЦЭМ!$B$39:$B$782,F$261)+'СЕТ СН'!$F$15</f>
        <v>0</v>
      </c>
      <c r="G288" s="36">
        <f>SUMIFS(СВЦЭМ!$G$40:$G$783,СВЦЭМ!$A$40:$A$783,$A288,СВЦЭМ!$B$39:$B$782,G$261)+'СЕТ СН'!$F$15</f>
        <v>0</v>
      </c>
      <c r="H288" s="36">
        <f>SUMIFS(СВЦЭМ!$G$40:$G$783,СВЦЭМ!$A$40:$A$783,$A288,СВЦЭМ!$B$39:$B$782,H$261)+'СЕТ СН'!$F$15</f>
        <v>0</v>
      </c>
      <c r="I288" s="36">
        <f>SUMIFS(СВЦЭМ!$G$40:$G$783,СВЦЭМ!$A$40:$A$783,$A288,СВЦЭМ!$B$39:$B$782,I$261)+'СЕТ СН'!$F$15</f>
        <v>0</v>
      </c>
      <c r="J288" s="36">
        <f>SUMIFS(СВЦЭМ!$G$40:$G$783,СВЦЭМ!$A$40:$A$783,$A288,СВЦЭМ!$B$39:$B$782,J$261)+'СЕТ СН'!$F$15</f>
        <v>0</v>
      </c>
      <c r="K288" s="36">
        <f>SUMIFS(СВЦЭМ!$G$40:$G$783,СВЦЭМ!$A$40:$A$783,$A288,СВЦЭМ!$B$39:$B$782,K$261)+'СЕТ СН'!$F$15</f>
        <v>0</v>
      </c>
      <c r="L288" s="36">
        <f>SUMIFS(СВЦЭМ!$G$40:$G$783,СВЦЭМ!$A$40:$A$783,$A288,СВЦЭМ!$B$39:$B$782,L$261)+'СЕТ СН'!$F$15</f>
        <v>0</v>
      </c>
      <c r="M288" s="36">
        <f>SUMIFS(СВЦЭМ!$G$40:$G$783,СВЦЭМ!$A$40:$A$783,$A288,СВЦЭМ!$B$39:$B$782,M$261)+'СЕТ СН'!$F$15</f>
        <v>0</v>
      </c>
      <c r="N288" s="36">
        <f>SUMIFS(СВЦЭМ!$G$40:$G$783,СВЦЭМ!$A$40:$A$783,$A288,СВЦЭМ!$B$39:$B$782,N$261)+'СЕТ СН'!$F$15</f>
        <v>0</v>
      </c>
      <c r="O288" s="36">
        <f>SUMIFS(СВЦЭМ!$G$40:$G$783,СВЦЭМ!$A$40:$A$783,$A288,СВЦЭМ!$B$39:$B$782,O$261)+'СЕТ СН'!$F$15</f>
        <v>0</v>
      </c>
      <c r="P288" s="36">
        <f>SUMIFS(СВЦЭМ!$G$40:$G$783,СВЦЭМ!$A$40:$A$783,$A288,СВЦЭМ!$B$39:$B$782,P$261)+'СЕТ СН'!$F$15</f>
        <v>0</v>
      </c>
      <c r="Q288" s="36">
        <f>SUMIFS(СВЦЭМ!$G$40:$G$783,СВЦЭМ!$A$40:$A$783,$A288,СВЦЭМ!$B$39:$B$782,Q$261)+'СЕТ СН'!$F$15</f>
        <v>0</v>
      </c>
      <c r="R288" s="36">
        <f>SUMIFS(СВЦЭМ!$G$40:$G$783,СВЦЭМ!$A$40:$A$783,$A288,СВЦЭМ!$B$39:$B$782,R$261)+'СЕТ СН'!$F$15</f>
        <v>0</v>
      </c>
      <c r="S288" s="36">
        <f>SUMIFS(СВЦЭМ!$G$40:$G$783,СВЦЭМ!$A$40:$A$783,$A288,СВЦЭМ!$B$39:$B$782,S$261)+'СЕТ СН'!$F$15</f>
        <v>0</v>
      </c>
      <c r="T288" s="36">
        <f>SUMIFS(СВЦЭМ!$G$40:$G$783,СВЦЭМ!$A$40:$A$783,$A288,СВЦЭМ!$B$39:$B$782,T$261)+'СЕТ СН'!$F$15</f>
        <v>0</v>
      </c>
      <c r="U288" s="36">
        <f>SUMIFS(СВЦЭМ!$G$40:$G$783,СВЦЭМ!$A$40:$A$783,$A288,СВЦЭМ!$B$39:$B$782,U$261)+'СЕТ СН'!$F$15</f>
        <v>0</v>
      </c>
      <c r="V288" s="36">
        <f>SUMIFS(СВЦЭМ!$G$40:$G$783,СВЦЭМ!$A$40:$A$783,$A288,СВЦЭМ!$B$39:$B$782,V$261)+'СЕТ СН'!$F$15</f>
        <v>0</v>
      </c>
      <c r="W288" s="36">
        <f>SUMIFS(СВЦЭМ!$G$40:$G$783,СВЦЭМ!$A$40:$A$783,$A288,СВЦЭМ!$B$39:$B$782,W$261)+'СЕТ СН'!$F$15</f>
        <v>0</v>
      </c>
      <c r="X288" s="36">
        <f>SUMIFS(СВЦЭМ!$G$40:$G$783,СВЦЭМ!$A$40:$A$783,$A288,СВЦЭМ!$B$39:$B$782,X$261)+'СЕТ СН'!$F$15</f>
        <v>0</v>
      </c>
      <c r="Y288" s="36">
        <f>SUMIFS(СВЦЭМ!$G$40:$G$783,СВЦЭМ!$A$40:$A$783,$A288,СВЦЭМ!$B$39:$B$782,Y$261)+'СЕТ СН'!$F$15</f>
        <v>0</v>
      </c>
    </row>
    <row r="289" spans="1:27" ht="15.75" hidden="1" x14ac:dyDescent="0.2">
      <c r="A289" s="35">
        <f t="shared" si="7"/>
        <v>45593</v>
      </c>
      <c r="B289" s="36">
        <f>SUMIFS(СВЦЭМ!$G$40:$G$783,СВЦЭМ!$A$40:$A$783,$A289,СВЦЭМ!$B$39:$B$782,B$261)+'СЕТ СН'!$F$15</f>
        <v>0</v>
      </c>
      <c r="C289" s="36">
        <f>SUMIFS(СВЦЭМ!$G$40:$G$783,СВЦЭМ!$A$40:$A$783,$A289,СВЦЭМ!$B$39:$B$782,C$261)+'СЕТ СН'!$F$15</f>
        <v>0</v>
      </c>
      <c r="D289" s="36">
        <f>SUMIFS(СВЦЭМ!$G$40:$G$783,СВЦЭМ!$A$40:$A$783,$A289,СВЦЭМ!$B$39:$B$782,D$261)+'СЕТ СН'!$F$15</f>
        <v>0</v>
      </c>
      <c r="E289" s="36">
        <f>SUMIFS(СВЦЭМ!$G$40:$G$783,СВЦЭМ!$A$40:$A$783,$A289,СВЦЭМ!$B$39:$B$782,E$261)+'СЕТ СН'!$F$15</f>
        <v>0</v>
      </c>
      <c r="F289" s="36">
        <f>SUMIFS(СВЦЭМ!$G$40:$G$783,СВЦЭМ!$A$40:$A$783,$A289,СВЦЭМ!$B$39:$B$782,F$261)+'СЕТ СН'!$F$15</f>
        <v>0</v>
      </c>
      <c r="G289" s="36">
        <f>SUMIFS(СВЦЭМ!$G$40:$G$783,СВЦЭМ!$A$40:$A$783,$A289,СВЦЭМ!$B$39:$B$782,G$261)+'СЕТ СН'!$F$15</f>
        <v>0</v>
      </c>
      <c r="H289" s="36">
        <f>SUMIFS(СВЦЭМ!$G$40:$G$783,СВЦЭМ!$A$40:$A$783,$A289,СВЦЭМ!$B$39:$B$782,H$261)+'СЕТ СН'!$F$15</f>
        <v>0</v>
      </c>
      <c r="I289" s="36">
        <f>SUMIFS(СВЦЭМ!$G$40:$G$783,СВЦЭМ!$A$40:$A$783,$A289,СВЦЭМ!$B$39:$B$782,I$261)+'СЕТ СН'!$F$15</f>
        <v>0</v>
      </c>
      <c r="J289" s="36">
        <f>SUMIFS(СВЦЭМ!$G$40:$G$783,СВЦЭМ!$A$40:$A$783,$A289,СВЦЭМ!$B$39:$B$782,J$261)+'СЕТ СН'!$F$15</f>
        <v>0</v>
      </c>
      <c r="K289" s="36">
        <f>SUMIFS(СВЦЭМ!$G$40:$G$783,СВЦЭМ!$A$40:$A$783,$A289,СВЦЭМ!$B$39:$B$782,K$261)+'СЕТ СН'!$F$15</f>
        <v>0</v>
      </c>
      <c r="L289" s="36">
        <f>SUMIFS(СВЦЭМ!$G$40:$G$783,СВЦЭМ!$A$40:$A$783,$A289,СВЦЭМ!$B$39:$B$782,L$261)+'СЕТ СН'!$F$15</f>
        <v>0</v>
      </c>
      <c r="M289" s="36">
        <f>SUMIFS(СВЦЭМ!$G$40:$G$783,СВЦЭМ!$A$40:$A$783,$A289,СВЦЭМ!$B$39:$B$782,M$261)+'СЕТ СН'!$F$15</f>
        <v>0</v>
      </c>
      <c r="N289" s="36">
        <f>SUMIFS(СВЦЭМ!$G$40:$G$783,СВЦЭМ!$A$40:$A$783,$A289,СВЦЭМ!$B$39:$B$782,N$261)+'СЕТ СН'!$F$15</f>
        <v>0</v>
      </c>
      <c r="O289" s="36">
        <f>SUMIFS(СВЦЭМ!$G$40:$G$783,СВЦЭМ!$A$40:$A$783,$A289,СВЦЭМ!$B$39:$B$782,O$261)+'СЕТ СН'!$F$15</f>
        <v>0</v>
      </c>
      <c r="P289" s="36">
        <f>SUMIFS(СВЦЭМ!$G$40:$G$783,СВЦЭМ!$A$40:$A$783,$A289,СВЦЭМ!$B$39:$B$782,P$261)+'СЕТ СН'!$F$15</f>
        <v>0</v>
      </c>
      <c r="Q289" s="36">
        <f>SUMIFS(СВЦЭМ!$G$40:$G$783,СВЦЭМ!$A$40:$A$783,$A289,СВЦЭМ!$B$39:$B$782,Q$261)+'СЕТ СН'!$F$15</f>
        <v>0</v>
      </c>
      <c r="R289" s="36">
        <f>SUMIFS(СВЦЭМ!$G$40:$G$783,СВЦЭМ!$A$40:$A$783,$A289,СВЦЭМ!$B$39:$B$782,R$261)+'СЕТ СН'!$F$15</f>
        <v>0</v>
      </c>
      <c r="S289" s="36">
        <f>SUMIFS(СВЦЭМ!$G$40:$G$783,СВЦЭМ!$A$40:$A$783,$A289,СВЦЭМ!$B$39:$B$782,S$261)+'СЕТ СН'!$F$15</f>
        <v>0</v>
      </c>
      <c r="T289" s="36">
        <f>SUMIFS(СВЦЭМ!$G$40:$G$783,СВЦЭМ!$A$40:$A$783,$A289,СВЦЭМ!$B$39:$B$782,T$261)+'СЕТ СН'!$F$15</f>
        <v>0</v>
      </c>
      <c r="U289" s="36">
        <f>SUMIFS(СВЦЭМ!$G$40:$G$783,СВЦЭМ!$A$40:$A$783,$A289,СВЦЭМ!$B$39:$B$782,U$261)+'СЕТ СН'!$F$15</f>
        <v>0</v>
      </c>
      <c r="V289" s="36">
        <f>SUMIFS(СВЦЭМ!$G$40:$G$783,СВЦЭМ!$A$40:$A$783,$A289,СВЦЭМ!$B$39:$B$782,V$261)+'СЕТ СН'!$F$15</f>
        <v>0</v>
      </c>
      <c r="W289" s="36">
        <f>SUMIFS(СВЦЭМ!$G$40:$G$783,СВЦЭМ!$A$40:$A$783,$A289,СВЦЭМ!$B$39:$B$782,W$261)+'СЕТ СН'!$F$15</f>
        <v>0</v>
      </c>
      <c r="X289" s="36">
        <f>SUMIFS(СВЦЭМ!$G$40:$G$783,СВЦЭМ!$A$40:$A$783,$A289,СВЦЭМ!$B$39:$B$782,X$261)+'СЕТ СН'!$F$15</f>
        <v>0</v>
      </c>
      <c r="Y289" s="36">
        <f>SUMIFS(СВЦЭМ!$G$40:$G$783,СВЦЭМ!$A$40:$A$783,$A289,СВЦЭМ!$B$39:$B$782,Y$261)+'СЕТ СН'!$F$15</f>
        <v>0</v>
      </c>
    </row>
    <row r="290" spans="1:27" ht="15.75" hidden="1" x14ac:dyDescent="0.2">
      <c r="A290" s="35">
        <f t="shared" si="7"/>
        <v>45594</v>
      </c>
      <c r="B290" s="36">
        <f>SUMIFS(СВЦЭМ!$G$40:$G$783,СВЦЭМ!$A$40:$A$783,$A290,СВЦЭМ!$B$39:$B$782,B$261)+'СЕТ СН'!$F$15</f>
        <v>0</v>
      </c>
      <c r="C290" s="36">
        <f>SUMIFS(СВЦЭМ!$G$40:$G$783,СВЦЭМ!$A$40:$A$783,$A290,СВЦЭМ!$B$39:$B$782,C$261)+'СЕТ СН'!$F$15</f>
        <v>0</v>
      </c>
      <c r="D290" s="36">
        <f>SUMIFS(СВЦЭМ!$G$40:$G$783,СВЦЭМ!$A$40:$A$783,$A290,СВЦЭМ!$B$39:$B$782,D$261)+'СЕТ СН'!$F$15</f>
        <v>0</v>
      </c>
      <c r="E290" s="36">
        <f>SUMIFS(СВЦЭМ!$G$40:$G$783,СВЦЭМ!$A$40:$A$783,$A290,СВЦЭМ!$B$39:$B$782,E$261)+'СЕТ СН'!$F$15</f>
        <v>0</v>
      </c>
      <c r="F290" s="36">
        <f>SUMIFS(СВЦЭМ!$G$40:$G$783,СВЦЭМ!$A$40:$A$783,$A290,СВЦЭМ!$B$39:$B$782,F$261)+'СЕТ СН'!$F$15</f>
        <v>0</v>
      </c>
      <c r="G290" s="36">
        <f>SUMIFS(СВЦЭМ!$G$40:$G$783,СВЦЭМ!$A$40:$A$783,$A290,СВЦЭМ!$B$39:$B$782,G$261)+'СЕТ СН'!$F$15</f>
        <v>0</v>
      </c>
      <c r="H290" s="36">
        <f>SUMIFS(СВЦЭМ!$G$40:$G$783,СВЦЭМ!$A$40:$A$783,$A290,СВЦЭМ!$B$39:$B$782,H$261)+'СЕТ СН'!$F$15</f>
        <v>0</v>
      </c>
      <c r="I290" s="36">
        <f>SUMIFS(СВЦЭМ!$G$40:$G$783,СВЦЭМ!$A$40:$A$783,$A290,СВЦЭМ!$B$39:$B$782,I$261)+'СЕТ СН'!$F$15</f>
        <v>0</v>
      </c>
      <c r="J290" s="36">
        <f>SUMIFS(СВЦЭМ!$G$40:$G$783,СВЦЭМ!$A$40:$A$783,$A290,СВЦЭМ!$B$39:$B$782,J$261)+'СЕТ СН'!$F$15</f>
        <v>0</v>
      </c>
      <c r="K290" s="36">
        <f>SUMIFS(СВЦЭМ!$G$40:$G$783,СВЦЭМ!$A$40:$A$783,$A290,СВЦЭМ!$B$39:$B$782,K$261)+'СЕТ СН'!$F$15</f>
        <v>0</v>
      </c>
      <c r="L290" s="36">
        <f>SUMIFS(СВЦЭМ!$G$40:$G$783,СВЦЭМ!$A$40:$A$783,$A290,СВЦЭМ!$B$39:$B$782,L$261)+'СЕТ СН'!$F$15</f>
        <v>0</v>
      </c>
      <c r="M290" s="36">
        <f>SUMIFS(СВЦЭМ!$G$40:$G$783,СВЦЭМ!$A$40:$A$783,$A290,СВЦЭМ!$B$39:$B$782,M$261)+'СЕТ СН'!$F$15</f>
        <v>0</v>
      </c>
      <c r="N290" s="36">
        <f>SUMIFS(СВЦЭМ!$G$40:$G$783,СВЦЭМ!$A$40:$A$783,$A290,СВЦЭМ!$B$39:$B$782,N$261)+'СЕТ СН'!$F$15</f>
        <v>0</v>
      </c>
      <c r="O290" s="36">
        <f>SUMIFS(СВЦЭМ!$G$40:$G$783,СВЦЭМ!$A$40:$A$783,$A290,СВЦЭМ!$B$39:$B$782,O$261)+'СЕТ СН'!$F$15</f>
        <v>0</v>
      </c>
      <c r="P290" s="36">
        <f>SUMIFS(СВЦЭМ!$G$40:$G$783,СВЦЭМ!$A$40:$A$783,$A290,СВЦЭМ!$B$39:$B$782,P$261)+'СЕТ СН'!$F$15</f>
        <v>0</v>
      </c>
      <c r="Q290" s="36">
        <f>SUMIFS(СВЦЭМ!$G$40:$G$783,СВЦЭМ!$A$40:$A$783,$A290,СВЦЭМ!$B$39:$B$782,Q$261)+'СЕТ СН'!$F$15</f>
        <v>0</v>
      </c>
      <c r="R290" s="36">
        <f>SUMIFS(СВЦЭМ!$G$40:$G$783,СВЦЭМ!$A$40:$A$783,$A290,СВЦЭМ!$B$39:$B$782,R$261)+'СЕТ СН'!$F$15</f>
        <v>0</v>
      </c>
      <c r="S290" s="36">
        <f>SUMIFS(СВЦЭМ!$G$40:$G$783,СВЦЭМ!$A$40:$A$783,$A290,СВЦЭМ!$B$39:$B$782,S$261)+'СЕТ СН'!$F$15</f>
        <v>0</v>
      </c>
      <c r="T290" s="36">
        <f>SUMIFS(СВЦЭМ!$G$40:$G$783,СВЦЭМ!$A$40:$A$783,$A290,СВЦЭМ!$B$39:$B$782,T$261)+'СЕТ СН'!$F$15</f>
        <v>0</v>
      </c>
      <c r="U290" s="36">
        <f>SUMIFS(СВЦЭМ!$G$40:$G$783,СВЦЭМ!$A$40:$A$783,$A290,СВЦЭМ!$B$39:$B$782,U$261)+'СЕТ СН'!$F$15</f>
        <v>0</v>
      </c>
      <c r="V290" s="36">
        <f>SUMIFS(СВЦЭМ!$G$40:$G$783,СВЦЭМ!$A$40:$A$783,$A290,СВЦЭМ!$B$39:$B$782,V$261)+'СЕТ СН'!$F$15</f>
        <v>0</v>
      </c>
      <c r="W290" s="36">
        <f>SUMIFS(СВЦЭМ!$G$40:$G$783,СВЦЭМ!$A$40:$A$783,$A290,СВЦЭМ!$B$39:$B$782,W$261)+'СЕТ СН'!$F$15</f>
        <v>0</v>
      </c>
      <c r="X290" s="36">
        <f>SUMIFS(СВЦЭМ!$G$40:$G$783,СВЦЭМ!$A$40:$A$783,$A290,СВЦЭМ!$B$39:$B$782,X$261)+'СЕТ СН'!$F$15</f>
        <v>0</v>
      </c>
      <c r="Y290" s="36">
        <f>SUMIFS(СВЦЭМ!$G$40:$G$783,СВЦЭМ!$A$40:$A$783,$A290,СВЦЭМ!$B$39:$B$782,Y$261)+'СЕТ СН'!$F$15</f>
        <v>0</v>
      </c>
    </row>
    <row r="291" spans="1:27" ht="15.75" hidden="1" x14ac:dyDescent="0.2">
      <c r="A291" s="35">
        <f t="shared" si="7"/>
        <v>45595</v>
      </c>
      <c r="B291" s="36">
        <f>SUMIFS(СВЦЭМ!$G$40:$G$783,СВЦЭМ!$A$40:$A$783,$A291,СВЦЭМ!$B$39:$B$782,B$261)+'СЕТ СН'!$F$15</f>
        <v>0</v>
      </c>
      <c r="C291" s="36">
        <f>SUMIFS(СВЦЭМ!$G$40:$G$783,СВЦЭМ!$A$40:$A$783,$A291,СВЦЭМ!$B$39:$B$782,C$261)+'СЕТ СН'!$F$15</f>
        <v>0</v>
      </c>
      <c r="D291" s="36">
        <f>SUMIFS(СВЦЭМ!$G$40:$G$783,СВЦЭМ!$A$40:$A$783,$A291,СВЦЭМ!$B$39:$B$782,D$261)+'СЕТ СН'!$F$15</f>
        <v>0</v>
      </c>
      <c r="E291" s="36">
        <f>SUMIFS(СВЦЭМ!$G$40:$G$783,СВЦЭМ!$A$40:$A$783,$A291,СВЦЭМ!$B$39:$B$782,E$261)+'СЕТ СН'!$F$15</f>
        <v>0</v>
      </c>
      <c r="F291" s="36">
        <f>SUMIFS(СВЦЭМ!$G$40:$G$783,СВЦЭМ!$A$40:$A$783,$A291,СВЦЭМ!$B$39:$B$782,F$261)+'СЕТ СН'!$F$15</f>
        <v>0</v>
      </c>
      <c r="G291" s="36">
        <f>SUMIFS(СВЦЭМ!$G$40:$G$783,СВЦЭМ!$A$40:$A$783,$A291,СВЦЭМ!$B$39:$B$782,G$261)+'СЕТ СН'!$F$15</f>
        <v>0</v>
      </c>
      <c r="H291" s="36">
        <f>SUMIFS(СВЦЭМ!$G$40:$G$783,СВЦЭМ!$A$40:$A$783,$A291,СВЦЭМ!$B$39:$B$782,H$261)+'СЕТ СН'!$F$15</f>
        <v>0</v>
      </c>
      <c r="I291" s="36">
        <f>SUMIFS(СВЦЭМ!$G$40:$G$783,СВЦЭМ!$A$40:$A$783,$A291,СВЦЭМ!$B$39:$B$782,I$261)+'СЕТ СН'!$F$15</f>
        <v>0</v>
      </c>
      <c r="J291" s="36">
        <f>SUMIFS(СВЦЭМ!$G$40:$G$783,СВЦЭМ!$A$40:$A$783,$A291,СВЦЭМ!$B$39:$B$782,J$261)+'СЕТ СН'!$F$15</f>
        <v>0</v>
      </c>
      <c r="K291" s="36">
        <f>SUMIFS(СВЦЭМ!$G$40:$G$783,СВЦЭМ!$A$40:$A$783,$A291,СВЦЭМ!$B$39:$B$782,K$261)+'СЕТ СН'!$F$15</f>
        <v>0</v>
      </c>
      <c r="L291" s="36">
        <f>SUMIFS(СВЦЭМ!$G$40:$G$783,СВЦЭМ!$A$40:$A$783,$A291,СВЦЭМ!$B$39:$B$782,L$261)+'СЕТ СН'!$F$15</f>
        <v>0</v>
      </c>
      <c r="M291" s="36">
        <f>SUMIFS(СВЦЭМ!$G$40:$G$783,СВЦЭМ!$A$40:$A$783,$A291,СВЦЭМ!$B$39:$B$782,M$261)+'СЕТ СН'!$F$15</f>
        <v>0</v>
      </c>
      <c r="N291" s="36">
        <f>SUMIFS(СВЦЭМ!$G$40:$G$783,СВЦЭМ!$A$40:$A$783,$A291,СВЦЭМ!$B$39:$B$782,N$261)+'СЕТ СН'!$F$15</f>
        <v>0</v>
      </c>
      <c r="O291" s="36">
        <f>SUMIFS(СВЦЭМ!$G$40:$G$783,СВЦЭМ!$A$40:$A$783,$A291,СВЦЭМ!$B$39:$B$782,O$261)+'СЕТ СН'!$F$15</f>
        <v>0</v>
      </c>
      <c r="P291" s="36">
        <f>SUMIFS(СВЦЭМ!$G$40:$G$783,СВЦЭМ!$A$40:$A$783,$A291,СВЦЭМ!$B$39:$B$782,P$261)+'СЕТ СН'!$F$15</f>
        <v>0</v>
      </c>
      <c r="Q291" s="36">
        <f>SUMIFS(СВЦЭМ!$G$40:$G$783,СВЦЭМ!$A$40:$A$783,$A291,СВЦЭМ!$B$39:$B$782,Q$261)+'СЕТ СН'!$F$15</f>
        <v>0</v>
      </c>
      <c r="R291" s="36">
        <f>SUMIFS(СВЦЭМ!$G$40:$G$783,СВЦЭМ!$A$40:$A$783,$A291,СВЦЭМ!$B$39:$B$782,R$261)+'СЕТ СН'!$F$15</f>
        <v>0</v>
      </c>
      <c r="S291" s="36">
        <f>SUMIFS(СВЦЭМ!$G$40:$G$783,СВЦЭМ!$A$40:$A$783,$A291,СВЦЭМ!$B$39:$B$782,S$261)+'СЕТ СН'!$F$15</f>
        <v>0</v>
      </c>
      <c r="T291" s="36">
        <f>SUMIFS(СВЦЭМ!$G$40:$G$783,СВЦЭМ!$A$40:$A$783,$A291,СВЦЭМ!$B$39:$B$782,T$261)+'СЕТ СН'!$F$15</f>
        <v>0</v>
      </c>
      <c r="U291" s="36">
        <f>SUMIFS(СВЦЭМ!$G$40:$G$783,СВЦЭМ!$A$40:$A$783,$A291,СВЦЭМ!$B$39:$B$782,U$261)+'СЕТ СН'!$F$15</f>
        <v>0</v>
      </c>
      <c r="V291" s="36">
        <f>SUMIFS(СВЦЭМ!$G$40:$G$783,СВЦЭМ!$A$40:$A$783,$A291,СВЦЭМ!$B$39:$B$782,V$261)+'СЕТ СН'!$F$15</f>
        <v>0</v>
      </c>
      <c r="W291" s="36">
        <f>SUMIFS(СВЦЭМ!$G$40:$G$783,СВЦЭМ!$A$40:$A$783,$A291,СВЦЭМ!$B$39:$B$782,W$261)+'СЕТ СН'!$F$15</f>
        <v>0</v>
      </c>
      <c r="X291" s="36">
        <f>SUMIFS(СВЦЭМ!$G$40:$G$783,СВЦЭМ!$A$40:$A$783,$A291,СВЦЭМ!$B$39:$B$782,X$261)+'СЕТ СН'!$F$15</f>
        <v>0</v>
      </c>
      <c r="Y291" s="36">
        <f>SUMIFS(СВЦЭМ!$G$40:$G$783,СВЦЭМ!$A$40:$A$783,$A291,СВЦЭМ!$B$39:$B$782,Y$261)+'СЕТ СН'!$F$15</f>
        <v>0</v>
      </c>
    </row>
    <row r="292" spans="1:27" ht="15.75" hidden="1" x14ac:dyDescent="0.2">
      <c r="A292" s="35">
        <f t="shared" si="7"/>
        <v>45596</v>
      </c>
      <c r="B292" s="36">
        <f>SUMIFS(СВЦЭМ!$G$40:$G$783,СВЦЭМ!$A$40:$A$783,$A292,СВЦЭМ!$B$39:$B$782,B$261)+'СЕТ СН'!$F$15</f>
        <v>0</v>
      </c>
      <c r="C292" s="36">
        <f>SUMIFS(СВЦЭМ!$G$40:$G$783,СВЦЭМ!$A$40:$A$783,$A292,СВЦЭМ!$B$39:$B$782,C$261)+'СЕТ СН'!$F$15</f>
        <v>0</v>
      </c>
      <c r="D292" s="36">
        <f>SUMIFS(СВЦЭМ!$G$40:$G$783,СВЦЭМ!$A$40:$A$783,$A292,СВЦЭМ!$B$39:$B$782,D$261)+'СЕТ СН'!$F$15</f>
        <v>0</v>
      </c>
      <c r="E292" s="36">
        <f>SUMIFS(СВЦЭМ!$G$40:$G$783,СВЦЭМ!$A$40:$A$783,$A292,СВЦЭМ!$B$39:$B$782,E$261)+'СЕТ СН'!$F$15</f>
        <v>0</v>
      </c>
      <c r="F292" s="36">
        <f>SUMIFS(СВЦЭМ!$G$40:$G$783,СВЦЭМ!$A$40:$A$783,$A292,СВЦЭМ!$B$39:$B$782,F$261)+'СЕТ СН'!$F$15</f>
        <v>0</v>
      </c>
      <c r="G292" s="36">
        <f>SUMIFS(СВЦЭМ!$G$40:$G$783,СВЦЭМ!$A$40:$A$783,$A292,СВЦЭМ!$B$39:$B$782,G$261)+'СЕТ СН'!$F$15</f>
        <v>0</v>
      </c>
      <c r="H292" s="36">
        <f>SUMIFS(СВЦЭМ!$G$40:$G$783,СВЦЭМ!$A$40:$A$783,$A292,СВЦЭМ!$B$39:$B$782,H$261)+'СЕТ СН'!$F$15</f>
        <v>0</v>
      </c>
      <c r="I292" s="36">
        <f>SUMIFS(СВЦЭМ!$G$40:$G$783,СВЦЭМ!$A$40:$A$783,$A292,СВЦЭМ!$B$39:$B$782,I$261)+'СЕТ СН'!$F$15</f>
        <v>0</v>
      </c>
      <c r="J292" s="36">
        <f>SUMIFS(СВЦЭМ!$G$40:$G$783,СВЦЭМ!$A$40:$A$783,$A292,СВЦЭМ!$B$39:$B$782,J$261)+'СЕТ СН'!$F$15</f>
        <v>0</v>
      </c>
      <c r="K292" s="36">
        <f>SUMIFS(СВЦЭМ!$G$40:$G$783,СВЦЭМ!$A$40:$A$783,$A292,СВЦЭМ!$B$39:$B$782,K$261)+'СЕТ СН'!$F$15</f>
        <v>0</v>
      </c>
      <c r="L292" s="36">
        <f>SUMIFS(СВЦЭМ!$G$40:$G$783,СВЦЭМ!$A$40:$A$783,$A292,СВЦЭМ!$B$39:$B$782,L$261)+'СЕТ СН'!$F$15</f>
        <v>0</v>
      </c>
      <c r="M292" s="36">
        <f>SUMIFS(СВЦЭМ!$G$40:$G$783,СВЦЭМ!$A$40:$A$783,$A292,СВЦЭМ!$B$39:$B$782,M$261)+'СЕТ СН'!$F$15</f>
        <v>0</v>
      </c>
      <c r="N292" s="36">
        <f>SUMIFS(СВЦЭМ!$G$40:$G$783,СВЦЭМ!$A$40:$A$783,$A292,СВЦЭМ!$B$39:$B$782,N$261)+'СЕТ СН'!$F$15</f>
        <v>0</v>
      </c>
      <c r="O292" s="36">
        <f>SUMIFS(СВЦЭМ!$G$40:$G$783,СВЦЭМ!$A$40:$A$783,$A292,СВЦЭМ!$B$39:$B$782,O$261)+'СЕТ СН'!$F$15</f>
        <v>0</v>
      </c>
      <c r="P292" s="36">
        <f>SUMIFS(СВЦЭМ!$G$40:$G$783,СВЦЭМ!$A$40:$A$783,$A292,СВЦЭМ!$B$39:$B$782,P$261)+'СЕТ СН'!$F$15</f>
        <v>0</v>
      </c>
      <c r="Q292" s="36">
        <f>SUMIFS(СВЦЭМ!$G$40:$G$783,СВЦЭМ!$A$40:$A$783,$A292,СВЦЭМ!$B$39:$B$782,Q$261)+'СЕТ СН'!$F$15</f>
        <v>0</v>
      </c>
      <c r="R292" s="36">
        <f>SUMIFS(СВЦЭМ!$G$40:$G$783,СВЦЭМ!$A$40:$A$783,$A292,СВЦЭМ!$B$39:$B$782,R$261)+'СЕТ СН'!$F$15</f>
        <v>0</v>
      </c>
      <c r="S292" s="36">
        <f>SUMIFS(СВЦЭМ!$G$40:$G$783,СВЦЭМ!$A$40:$A$783,$A292,СВЦЭМ!$B$39:$B$782,S$261)+'СЕТ СН'!$F$15</f>
        <v>0</v>
      </c>
      <c r="T292" s="36">
        <f>SUMIFS(СВЦЭМ!$G$40:$G$783,СВЦЭМ!$A$40:$A$783,$A292,СВЦЭМ!$B$39:$B$782,T$261)+'СЕТ СН'!$F$15</f>
        <v>0</v>
      </c>
      <c r="U292" s="36">
        <f>SUMIFS(СВЦЭМ!$G$40:$G$783,СВЦЭМ!$A$40:$A$783,$A292,СВЦЭМ!$B$39:$B$782,U$261)+'СЕТ СН'!$F$15</f>
        <v>0</v>
      </c>
      <c r="V292" s="36">
        <f>SUMIFS(СВЦЭМ!$G$40:$G$783,СВЦЭМ!$A$40:$A$783,$A292,СВЦЭМ!$B$39:$B$782,V$261)+'СЕТ СН'!$F$15</f>
        <v>0</v>
      </c>
      <c r="W292" s="36">
        <f>SUMIFS(СВЦЭМ!$G$40:$G$783,СВЦЭМ!$A$40:$A$783,$A292,СВЦЭМ!$B$39:$B$782,W$261)+'СЕТ СН'!$F$15</f>
        <v>0</v>
      </c>
      <c r="X292" s="36">
        <f>SUMIFS(СВЦЭМ!$G$40:$G$783,СВЦЭМ!$A$40:$A$783,$A292,СВЦЭМ!$B$39:$B$782,X$261)+'СЕТ СН'!$F$15</f>
        <v>0</v>
      </c>
      <c r="Y292" s="36">
        <f>SUMIFS(СВЦЭМ!$G$40:$G$783,СВЦЭМ!$A$40:$A$783,$A292,СВЦЭМ!$B$39:$B$782,Y$261)+'СЕТ СН'!$F$15</f>
        <v>0</v>
      </c>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7" t="s">
        <v>7</v>
      </c>
      <c r="B294" s="131" t="s">
        <v>117</v>
      </c>
      <c r="C294" s="132"/>
      <c r="D294" s="132"/>
      <c r="E294" s="132"/>
      <c r="F294" s="132"/>
      <c r="G294" s="132"/>
      <c r="H294" s="132"/>
      <c r="I294" s="132"/>
      <c r="J294" s="132"/>
      <c r="K294" s="132"/>
      <c r="L294" s="132"/>
      <c r="M294" s="132"/>
      <c r="N294" s="132"/>
      <c r="O294" s="132"/>
      <c r="P294" s="132"/>
      <c r="Q294" s="132"/>
      <c r="R294" s="132"/>
      <c r="S294" s="132"/>
      <c r="T294" s="132"/>
      <c r="U294" s="132"/>
      <c r="V294" s="132"/>
      <c r="W294" s="132"/>
      <c r="X294" s="132"/>
      <c r="Y294" s="133"/>
    </row>
    <row r="295" spans="1:27" ht="12.75" hidden="1" customHeight="1" x14ac:dyDescent="0.2">
      <c r="A295" s="138"/>
      <c r="B295" s="134"/>
      <c r="C295" s="135"/>
      <c r="D295" s="135"/>
      <c r="E295" s="135"/>
      <c r="F295" s="135"/>
      <c r="G295" s="135"/>
      <c r="H295" s="135"/>
      <c r="I295" s="135"/>
      <c r="J295" s="135"/>
      <c r="K295" s="135"/>
      <c r="L295" s="135"/>
      <c r="M295" s="135"/>
      <c r="N295" s="135"/>
      <c r="O295" s="135"/>
      <c r="P295" s="135"/>
      <c r="Q295" s="135"/>
      <c r="R295" s="135"/>
      <c r="S295" s="135"/>
      <c r="T295" s="135"/>
      <c r="U295" s="135"/>
      <c r="V295" s="135"/>
      <c r="W295" s="135"/>
      <c r="X295" s="135"/>
      <c r="Y295" s="136"/>
    </row>
    <row r="296" spans="1:27" s="46" customFormat="1" ht="12.75" hidden="1" customHeight="1" x14ac:dyDescent="0.2">
      <c r="A296" s="139"/>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A262</f>
        <v>01.10.2024</v>
      </c>
      <c r="B297" s="36">
        <f>SUMIFS(СВЦЭМ!$H$40:$H$783,СВЦЭМ!$A$40:$A$783,$A297,СВЦЭМ!$B$39:$B$782,B$296)+'СЕТ СН'!$F$15</f>
        <v>0</v>
      </c>
      <c r="C297" s="36">
        <f>SUMIFS(СВЦЭМ!$H$40:$H$783,СВЦЭМ!$A$40:$A$783,$A297,СВЦЭМ!$B$39:$B$782,C$296)+'СЕТ СН'!$F$15</f>
        <v>0</v>
      </c>
      <c r="D297" s="36">
        <f>SUMIFS(СВЦЭМ!$H$40:$H$783,СВЦЭМ!$A$40:$A$783,$A297,СВЦЭМ!$B$39:$B$782,D$296)+'СЕТ СН'!$F$15</f>
        <v>0</v>
      </c>
      <c r="E297" s="36">
        <f>SUMIFS(СВЦЭМ!$H$40:$H$783,СВЦЭМ!$A$40:$A$783,$A297,СВЦЭМ!$B$39:$B$782,E$296)+'СЕТ СН'!$F$15</f>
        <v>0</v>
      </c>
      <c r="F297" s="36">
        <f>SUMIFS(СВЦЭМ!$H$40:$H$783,СВЦЭМ!$A$40:$A$783,$A297,СВЦЭМ!$B$39:$B$782,F$296)+'СЕТ СН'!$F$15</f>
        <v>0</v>
      </c>
      <c r="G297" s="36">
        <f>SUMIFS(СВЦЭМ!$H$40:$H$783,СВЦЭМ!$A$40:$A$783,$A297,СВЦЭМ!$B$39:$B$782,G$296)+'СЕТ СН'!$F$15</f>
        <v>0</v>
      </c>
      <c r="H297" s="36">
        <f>SUMIFS(СВЦЭМ!$H$40:$H$783,СВЦЭМ!$A$40:$A$783,$A297,СВЦЭМ!$B$39:$B$782,H$296)+'СЕТ СН'!$F$15</f>
        <v>0</v>
      </c>
      <c r="I297" s="36">
        <f>SUMIFS(СВЦЭМ!$H$40:$H$783,СВЦЭМ!$A$40:$A$783,$A297,СВЦЭМ!$B$39:$B$782,I$296)+'СЕТ СН'!$F$15</f>
        <v>0</v>
      </c>
      <c r="J297" s="36">
        <f>SUMIFS(СВЦЭМ!$H$40:$H$783,СВЦЭМ!$A$40:$A$783,$A297,СВЦЭМ!$B$39:$B$782,J$296)+'СЕТ СН'!$F$15</f>
        <v>0</v>
      </c>
      <c r="K297" s="36">
        <f>SUMIFS(СВЦЭМ!$H$40:$H$783,СВЦЭМ!$A$40:$A$783,$A297,СВЦЭМ!$B$39:$B$782,K$296)+'СЕТ СН'!$F$15</f>
        <v>0</v>
      </c>
      <c r="L297" s="36">
        <f>SUMIFS(СВЦЭМ!$H$40:$H$783,СВЦЭМ!$A$40:$A$783,$A297,СВЦЭМ!$B$39:$B$782,L$296)+'СЕТ СН'!$F$15</f>
        <v>0</v>
      </c>
      <c r="M297" s="36">
        <f>SUMIFS(СВЦЭМ!$H$40:$H$783,СВЦЭМ!$A$40:$A$783,$A297,СВЦЭМ!$B$39:$B$782,M$296)+'СЕТ СН'!$F$15</f>
        <v>0</v>
      </c>
      <c r="N297" s="36">
        <f>SUMIFS(СВЦЭМ!$H$40:$H$783,СВЦЭМ!$A$40:$A$783,$A297,СВЦЭМ!$B$39:$B$782,N$296)+'СЕТ СН'!$F$15</f>
        <v>0</v>
      </c>
      <c r="O297" s="36">
        <f>SUMIFS(СВЦЭМ!$H$40:$H$783,СВЦЭМ!$A$40:$A$783,$A297,СВЦЭМ!$B$39:$B$782,O$296)+'СЕТ СН'!$F$15</f>
        <v>0</v>
      </c>
      <c r="P297" s="36">
        <f>SUMIFS(СВЦЭМ!$H$40:$H$783,СВЦЭМ!$A$40:$A$783,$A297,СВЦЭМ!$B$39:$B$782,P$296)+'СЕТ СН'!$F$15</f>
        <v>0</v>
      </c>
      <c r="Q297" s="36">
        <f>SUMIFS(СВЦЭМ!$H$40:$H$783,СВЦЭМ!$A$40:$A$783,$A297,СВЦЭМ!$B$39:$B$782,Q$296)+'СЕТ СН'!$F$15</f>
        <v>0</v>
      </c>
      <c r="R297" s="36">
        <f>SUMIFS(СВЦЭМ!$H$40:$H$783,СВЦЭМ!$A$40:$A$783,$A297,СВЦЭМ!$B$39:$B$782,R$296)+'СЕТ СН'!$F$15</f>
        <v>0</v>
      </c>
      <c r="S297" s="36">
        <f>SUMIFS(СВЦЭМ!$H$40:$H$783,СВЦЭМ!$A$40:$A$783,$A297,СВЦЭМ!$B$39:$B$782,S$296)+'СЕТ СН'!$F$15</f>
        <v>0</v>
      </c>
      <c r="T297" s="36">
        <f>SUMIFS(СВЦЭМ!$H$40:$H$783,СВЦЭМ!$A$40:$A$783,$A297,СВЦЭМ!$B$39:$B$782,T$296)+'СЕТ СН'!$F$15</f>
        <v>0</v>
      </c>
      <c r="U297" s="36">
        <f>SUMIFS(СВЦЭМ!$H$40:$H$783,СВЦЭМ!$A$40:$A$783,$A297,СВЦЭМ!$B$39:$B$782,U$296)+'СЕТ СН'!$F$15</f>
        <v>0</v>
      </c>
      <c r="V297" s="36">
        <f>SUMIFS(СВЦЭМ!$H$40:$H$783,СВЦЭМ!$A$40:$A$783,$A297,СВЦЭМ!$B$39:$B$782,V$296)+'СЕТ СН'!$F$15</f>
        <v>0</v>
      </c>
      <c r="W297" s="36">
        <f>SUMIFS(СВЦЭМ!$H$40:$H$783,СВЦЭМ!$A$40:$A$783,$A297,СВЦЭМ!$B$39:$B$782,W$296)+'СЕТ СН'!$F$15</f>
        <v>0</v>
      </c>
      <c r="X297" s="36">
        <f>SUMIFS(СВЦЭМ!$H$40:$H$783,СВЦЭМ!$A$40:$A$783,$A297,СВЦЭМ!$B$39:$B$782,X$296)+'СЕТ СН'!$F$15</f>
        <v>0</v>
      </c>
      <c r="Y297" s="36">
        <f>SUMIFS(СВЦЭМ!$H$40:$H$783,СВЦЭМ!$A$40:$A$783,$A297,СВЦЭМ!$B$39:$B$782,Y$296)+'СЕТ СН'!$F$15</f>
        <v>0</v>
      </c>
      <c r="AA297" s="45"/>
    </row>
    <row r="298" spans="1:27" ht="15.75" hidden="1" x14ac:dyDescent="0.2">
      <c r="A298" s="35">
        <f>A297+1</f>
        <v>45567</v>
      </c>
      <c r="B298" s="36">
        <f>SUMIFS(СВЦЭМ!$H$40:$H$783,СВЦЭМ!$A$40:$A$783,$A298,СВЦЭМ!$B$39:$B$782,B$296)+'СЕТ СН'!$F$15</f>
        <v>0</v>
      </c>
      <c r="C298" s="36">
        <f>SUMIFS(СВЦЭМ!$H$40:$H$783,СВЦЭМ!$A$40:$A$783,$A298,СВЦЭМ!$B$39:$B$782,C$296)+'СЕТ СН'!$F$15</f>
        <v>0</v>
      </c>
      <c r="D298" s="36">
        <f>SUMIFS(СВЦЭМ!$H$40:$H$783,СВЦЭМ!$A$40:$A$783,$A298,СВЦЭМ!$B$39:$B$782,D$296)+'СЕТ СН'!$F$15</f>
        <v>0</v>
      </c>
      <c r="E298" s="36">
        <f>SUMIFS(СВЦЭМ!$H$40:$H$783,СВЦЭМ!$A$40:$A$783,$A298,СВЦЭМ!$B$39:$B$782,E$296)+'СЕТ СН'!$F$15</f>
        <v>0</v>
      </c>
      <c r="F298" s="36">
        <f>SUMIFS(СВЦЭМ!$H$40:$H$783,СВЦЭМ!$A$40:$A$783,$A298,СВЦЭМ!$B$39:$B$782,F$296)+'СЕТ СН'!$F$15</f>
        <v>0</v>
      </c>
      <c r="G298" s="36">
        <f>SUMIFS(СВЦЭМ!$H$40:$H$783,СВЦЭМ!$A$40:$A$783,$A298,СВЦЭМ!$B$39:$B$782,G$296)+'СЕТ СН'!$F$15</f>
        <v>0</v>
      </c>
      <c r="H298" s="36">
        <f>SUMIFS(СВЦЭМ!$H$40:$H$783,СВЦЭМ!$A$40:$A$783,$A298,СВЦЭМ!$B$39:$B$782,H$296)+'СЕТ СН'!$F$15</f>
        <v>0</v>
      </c>
      <c r="I298" s="36">
        <f>SUMIFS(СВЦЭМ!$H$40:$H$783,СВЦЭМ!$A$40:$A$783,$A298,СВЦЭМ!$B$39:$B$782,I$296)+'СЕТ СН'!$F$15</f>
        <v>0</v>
      </c>
      <c r="J298" s="36">
        <f>SUMIFS(СВЦЭМ!$H$40:$H$783,СВЦЭМ!$A$40:$A$783,$A298,СВЦЭМ!$B$39:$B$782,J$296)+'СЕТ СН'!$F$15</f>
        <v>0</v>
      </c>
      <c r="K298" s="36">
        <f>SUMIFS(СВЦЭМ!$H$40:$H$783,СВЦЭМ!$A$40:$A$783,$A298,СВЦЭМ!$B$39:$B$782,K$296)+'СЕТ СН'!$F$15</f>
        <v>0</v>
      </c>
      <c r="L298" s="36">
        <f>SUMIFS(СВЦЭМ!$H$40:$H$783,СВЦЭМ!$A$40:$A$783,$A298,СВЦЭМ!$B$39:$B$782,L$296)+'СЕТ СН'!$F$15</f>
        <v>0</v>
      </c>
      <c r="M298" s="36">
        <f>SUMIFS(СВЦЭМ!$H$40:$H$783,СВЦЭМ!$A$40:$A$783,$A298,СВЦЭМ!$B$39:$B$782,M$296)+'СЕТ СН'!$F$15</f>
        <v>0</v>
      </c>
      <c r="N298" s="36">
        <f>SUMIFS(СВЦЭМ!$H$40:$H$783,СВЦЭМ!$A$40:$A$783,$A298,СВЦЭМ!$B$39:$B$782,N$296)+'СЕТ СН'!$F$15</f>
        <v>0</v>
      </c>
      <c r="O298" s="36">
        <f>SUMIFS(СВЦЭМ!$H$40:$H$783,СВЦЭМ!$A$40:$A$783,$A298,СВЦЭМ!$B$39:$B$782,O$296)+'СЕТ СН'!$F$15</f>
        <v>0</v>
      </c>
      <c r="P298" s="36">
        <f>SUMIFS(СВЦЭМ!$H$40:$H$783,СВЦЭМ!$A$40:$A$783,$A298,СВЦЭМ!$B$39:$B$782,P$296)+'СЕТ СН'!$F$15</f>
        <v>0</v>
      </c>
      <c r="Q298" s="36">
        <f>SUMIFS(СВЦЭМ!$H$40:$H$783,СВЦЭМ!$A$40:$A$783,$A298,СВЦЭМ!$B$39:$B$782,Q$296)+'СЕТ СН'!$F$15</f>
        <v>0</v>
      </c>
      <c r="R298" s="36">
        <f>SUMIFS(СВЦЭМ!$H$40:$H$783,СВЦЭМ!$A$40:$A$783,$A298,СВЦЭМ!$B$39:$B$782,R$296)+'СЕТ СН'!$F$15</f>
        <v>0</v>
      </c>
      <c r="S298" s="36">
        <f>SUMIFS(СВЦЭМ!$H$40:$H$783,СВЦЭМ!$A$40:$A$783,$A298,СВЦЭМ!$B$39:$B$782,S$296)+'СЕТ СН'!$F$15</f>
        <v>0</v>
      </c>
      <c r="T298" s="36">
        <f>SUMIFS(СВЦЭМ!$H$40:$H$783,СВЦЭМ!$A$40:$A$783,$A298,СВЦЭМ!$B$39:$B$782,T$296)+'СЕТ СН'!$F$15</f>
        <v>0</v>
      </c>
      <c r="U298" s="36">
        <f>SUMIFS(СВЦЭМ!$H$40:$H$783,СВЦЭМ!$A$40:$A$783,$A298,СВЦЭМ!$B$39:$B$782,U$296)+'СЕТ СН'!$F$15</f>
        <v>0</v>
      </c>
      <c r="V298" s="36">
        <f>SUMIFS(СВЦЭМ!$H$40:$H$783,СВЦЭМ!$A$40:$A$783,$A298,СВЦЭМ!$B$39:$B$782,V$296)+'СЕТ СН'!$F$15</f>
        <v>0</v>
      </c>
      <c r="W298" s="36">
        <f>SUMIFS(СВЦЭМ!$H$40:$H$783,СВЦЭМ!$A$40:$A$783,$A298,СВЦЭМ!$B$39:$B$782,W$296)+'СЕТ СН'!$F$15</f>
        <v>0</v>
      </c>
      <c r="X298" s="36">
        <f>SUMIFS(СВЦЭМ!$H$40:$H$783,СВЦЭМ!$A$40:$A$783,$A298,СВЦЭМ!$B$39:$B$782,X$296)+'СЕТ СН'!$F$15</f>
        <v>0</v>
      </c>
      <c r="Y298" s="36">
        <f>SUMIFS(СВЦЭМ!$H$40:$H$783,СВЦЭМ!$A$40:$A$783,$A298,СВЦЭМ!$B$39:$B$782,Y$296)+'СЕТ СН'!$F$15</f>
        <v>0</v>
      </c>
    </row>
    <row r="299" spans="1:27" ht="15.75" hidden="1" x14ac:dyDescent="0.2">
      <c r="A299" s="35">
        <f t="shared" ref="A299:A327" si="8">A298+1</f>
        <v>45568</v>
      </c>
      <c r="B299" s="36">
        <f>SUMIFS(СВЦЭМ!$H$40:$H$783,СВЦЭМ!$A$40:$A$783,$A299,СВЦЭМ!$B$39:$B$782,B$296)+'СЕТ СН'!$F$15</f>
        <v>0</v>
      </c>
      <c r="C299" s="36">
        <f>SUMIFS(СВЦЭМ!$H$40:$H$783,СВЦЭМ!$A$40:$A$783,$A299,СВЦЭМ!$B$39:$B$782,C$296)+'СЕТ СН'!$F$15</f>
        <v>0</v>
      </c>
      <c r="D299" s="36">
        <f>SUMIFS(СВЦЭМ!$H$40:$H$783,СВЦЭМ!$A$40:$A$783,$A299,СВЦЭМ!$B$39:$B$782,D$296)+'СЕТ СН'!$F$15</f>
        <v>0</v>
      </c>
      <c r="E299" s="36">
        <f>SUMIFS(СВЦЭМ!$H$40:$H$783,СВЦЭМ!$A$40:$A$783,$A299,СВЦЭМ!$B$39:$B$782,E$296)+'СЕТ СН'!$F$15</f>
        <v>0</v>
      </c>
      <c r="F299" s="36">
        <f>SUMIFS(СВЦЭМ!$H$40:$H$783,СВЦЭМ!$A$40:$A$783,$A299,СВЦЭМ!$B$39:$B$782,F$296)+'СЕТ СН'!$F$15</f>
        <v>0</v>
      </c>
      <c r="G299" s="36">
        <f>SUMIFS(СВЦЭМ!$H$40:$H$783,СВЦЭМ!$A$40:$A$783,$A299,СВЦЭМ!$B$39:$B$782,G$296)+'СЕТ СН'!$F$15</f>
        <v>0</v>
      </c>
      <c r="H299" s="36">
        <f>SUMIFS(СВЦЭМ!$H$40:$H$783,СВЦЭМ!$A$40:$A$783,$A299,СВЦЭМ!$B$39:$B$782,H$296)+'СЕТ СН'!$F$15</f>
        <v>0</v>
      </c>
      <c r="I299" s="36">
        <f>SUMIFS(СВЦЭМ!$H$40:$H$783,СВЦЭМ!$A$40:$A$783,$A299,СВЦЭМ!$B$39:$B$782,I$296)+'СЕТ СН'!$F$15</f>
        <v>0</v>
      </c>
      <c r="J299" s="36">
        <f>SUMIFS(СВЦЭМ!$H$40:$H$783,СВЦЭМ!$A$40:$A$783,$A299,СВЦЭМ!$B$39:$B$782,J$296)+'СЕТ СН'!$F$15</f>
        <v>0</v>
      </c>
      <c r="K299" s="36">
        <f>SUMIFS(СВЦЭМ!$H$40:$H$783,СВЦЭМ!$A$40:$A$783,$A299,СВЦЭМ!$B$39:$B$782,K$296)+'СЕТ СН'!$F$15</f>
        <v>0</v>
      </c>
      <c r="L299" s="36">
        <f>SUMIFS(СВЦЭМ!$H$40:$H$783,СВЦЭМ!$A$40:$A$783,$A299,СВЦЭМ!$B$39:$B$782,L$296)+'СЕТ СН'!$F$15</f>
        <v>0</v>
      </c>
      <c r="M299" s="36">
        <f>SUMIFS(СВЦЭМ!$H$40:$H$783,СВЦЭМ!$A$40:$A$783,$A299,СВЦЭМ!$B$39:$B$782,M$296)+'СЕТ СН'!$F$15</f>
        <v>0</v>
      </c>
      <c r="N299" s="36">
        <f>SUMIFS(СВЦЭМ!$H$40:$H$783,СВЦЭМ!$A$40:$A$783,$A299,СВЦЭМ!$B$39:$B$782,N$296)+'СЕТ СН'!$F$15</f>
        <v>0</v>
      </c>
      <c r="O299" s="36">
        <f>SUMIFS(СВЦЭМ!$H$40:$H$783,СВЦЭМ!$A$40:$A$783,$A299,СВЦЭМ!$B$39:$B$782,O$296)+'СЕТ СН'!$F$15</f>
        <v>0</v>
      </c>
      <c r="P299" s="36">
        <f>SUMIFS(СВЦЭМ!$H$40:$H$783,СВЦЭМ!$A$40:$A$783,$A299,СВЦЭМ!$B$39:$B$782,P$296)+'СЕТ СН'!$F$15</f>
        <v>0</v>
      </c>
      <c r="Q299" s="36">
        <f>SUMIFS(СВЦЭМ!$H$40:$H$783,СВЦЭМ!$A$40:$A$783,$A299,СВЦЭМ!$B$39:$B$782,Q$296)+'СЕТ СН'!$F$15</f>
        <v>0</v>
      </c>
      <c r="R299" s="36">
        <f>SUMIFS(СВЦЭМ!$H$40:$H$783,СВЦЭМ!$A$40:$A$783,$A299,СВЦЭМ!$B$39:$B$782,R$296)+'СЕТ СН'!$F$15</f>
        <v>0</v>
      </c>
      <c r="S299" s="36">
        <f>SUMIFS(СВЦЭМ!$H$40:$H$783,СВЦЭМ!$A$40:$A$783,$A299,СВЦЭМ!$B$39:$B$782,S$296)+'СЕТ СН'!$F$15</f>
        <v>0</v>
      </c>
      <c r="T299" s="36">
        <f>SUMIFS(СВЦЭМ!$H$40:$H$783,СВЦЭМ!$A$40:$A$783,$A299,СВЦЭМ!$B$39:$B$782,T$296)+'СЕТ СН'!$F$15</f>
        <v>0</v>
      </c>
      <c r="U299" s="36">
        <f>SUMIFS(СВЦЭМ!$H$40:$H$783,СВЦЭМ!$A$40:$A$783,$A299,СВЦЭМ!$B$39:$B$782,U$296)+'СЕТ СН'!$F$15</f>
        <v>0</v>
      </c>
      <c r="V299" s="36">
        <f>SUMIFS(СВЦЭМ!$H$40:$H$783,СВЦЭМ!$A$40:$A$783,$A299,СВЦЭМ!$B$39:$B$782,V$296)+'СЕТ СН'!$F$15</f>
        <v>0</v>
      </c>
      <c r="W299" s="36">
        <f>SUMIFS(СВЦЭМ!$H$40:$H$783,СВЦЭМ!$A$40:$A$783,$A299,СВЦЭМ!$B$39:$B$782,W$296)+'СЕТ СН'!$F$15</f>
        <v>0</v>
      </c>
      <c r="X299" s="36">
        <f>SUMIFS(СВЦЭМ!$H$40:$H$783,СВЦЭМ!$A$40:$A$783,$A299,СВЦЭМ!$B$39:$B$782,X$296)+'СЕТ СН'!$F$15</f>
        <v>0</v>
      </c>
      <c r="Y299" s="36">
        <f>SUMIFS(СВЦЭМ!$H$40:$H$783,СВЦЭМ!$A$40:$A$783,$A299,СВЦЭМ!$B$39:$B$782,Y$296)+'СЕТ СН'!$F$15</f>
        <v>0</v>
      </c>
    </row>
    <row r="300" spans="1:27" ht="15.75" hidden="1" x14ac:dyDescent="0.2">
      <c r="A300" s="35">
        <f t="shared" si="8"/>
        <v>45569</v>
      </c>
      <c r="B300" s="36">
        <f>SUMIFS(СВЦЭМ!$H$40:$H$783,СВЦЭМ!$A$40:$A$783,$A300,СВЦЭМ!$B$39:$B$782,B$296)+'СЕТ СН'!$F$15</f>
        <v>0</v>
      </c>
      <c r="C300" s="36">
        <f>SUMIFS(СВЦЭМ!$H$40:$H$783,СВЦЭМ!$A$40:$A$783,$A300,СВЦЭМ!$B$39:$B$782,C$296)+'СЕТ СН'!$F$15</f>
        <v>0</v>
      </c>
      <c r="D300" s="36">
        <f>SUMIFS(СВЦЭМ!$H$40:$H$783,СВЦЭМ!$A$40:$A$783,$A300,СВЦЭМ!$B$39:$B$782,D$296)+'СЕТ СН'!$F$15</f>
        <v>0</v>
      </c>
      <c r="E300" s="36">
        <f>SUMIFS(СВЦЭМ!$H$40:$H$783,СВЦЭМ!$A$40:$A$783,$A300,СВЦЭМ!$B$39:$B$782,E$296)+'СЕТ СН'!$F$15</f>
        <v>0</v>
      </c>
      <c r="F300" s="36">
        <f>SUMIFS(СВЦЭМ!$H$40:$H$783,СВЦЭМ!$A$40:$A$783,$A300,СВЦЭМ!$B$39:$B$782,F$296)+'СЕТ СН'!$F$15</f>
        <v>0</v>
      </c>
      <c r="G300" s="36">
        <f>SUMIFS(СВЦЭМ!$H$40:$H$783,СВЦЭМ!$A$40:$A$783,$A300,СВЦЭМ!$B$39:$B$782,G$296)+'СЕТ СН'!$F$15</f>
        <v>0</v>
      </c>
      <c r="H300" s="36">
        <f>SUMIFS(СВЦЭМ!$H$40:$H$783,СВЦЭМ!$A$40:$A$783,$A300,СВЦЭМ!$B$39:$B$782,H$296)+'СЕТ СН'!$F$15</f>
        <v>0</v>
      </c>
      <c r="I300" s="36">
        <f>SUMIFS(СВЦЭМ!$H$40:$H$783,СВЦЭМ!$A$40:$A$783,$A300,СВЦЭМ!$B$39:$B$782,I$296)+'СЕТ СН'!$F$15</f>
        <v>0</v>
      </c>
      <c r="J300" s="36">
        <f>SUMIFS(СВЦЭМ!$H$40:$H$783,СВЦЭМ!$A$40:$A$783,$A300,СВЦЭМ!$B$39:$B$782,J$296)+'СЕТ СН'!$F$15</f>
        <v>0</v>
      </c>
      <c r="K300" s="36">
        <f>SUMIFS(СВЦЭМ!$H$40:$H$783,СВЦЭМ!$A$40:$A$783,$A300,СВЦЭМ!$B$39:$B$782,K$296)+'СЕТ СН'!$F$15</f>
        <v>0</v>
      </c>
      <c r="L300" s="36">
        <f>SUMIFS(СВЦЭМ!$H$40:$H$783,СВЦЭМ!$A$40:$A$783,$A300,СВЦЭМ!$B$39:$B$782,L$296)+'СЕТ СН'!$F$15</f>
        <v>0</v>
      </c>
      <c r="M300" s="36">
        <f>SUMIFS(СВЦЭМ!$H$40:$H$783,СВЦЭМ!$A$40:$A$783,$A300,СВЦЭМ!$B$39:$B$782,M$296)+'СЕТ СН'!$F$15</f>
        <v>0</v>
      </c>
      <c r="N300" s="36">
        <f>SUMIFS(СВЦЭМ!$H$40:$H$783,СВЦЭМ!$A$40:$A$783,$A300,СВЦЭМ!$B$39:$B$782,N$296)+'СЕТ СН'!$F$15</f>
        <v>0</v>
      </c>
      <c r="O300" s="36">
        <f>SUMIFS(СВЦЭМ!$H$40:$H$783,СВЦЭМ!$A$40:$A$783,$A300,СВЦЭМ!$B$39:$B$782,O$296)+'СЕТ СН'!$F$15</f>
        <v>0</v>
      </c>
      <c r="P300" s="36">
        <f>SUMIFS(СВЦЭМ!$H$40:$H$783,СВЦЭМ!$A$40:$A$783,$A300,СВЦЭМ!$B$39:$B$782,P$296)+'СЕТ СН'!$F$15</f>
        <v>0</v>
      </c>
      <c r="Q300" s="36">
        <f>SUMIFS(СВЦЭМ!$H$40:$H$783,СВЦЭМ!$A$40:$A$783,$A300,СВЦЭМ!$B$39:$B$782,Q$296)+'СЕТ СН'!$F$15</f>
        <v>0</v>
      </c>
      <c r="R300" s="36">
        <f>SUMIFS(СВЦЭМ!$H$40:$H$783,СВЦЭМ!$A$40:$A$783,$A300,СВЦЭМ!$B$39:$B$782,R$296)+'СЕТ СН'!$F$15</f>
        <v>0</v>
      </c>
      <c r="S300" s="36">
        <f>SUMIFS(СВЦЭМ!$H$40:$H$783,СВЦЭМ!$A$40:$A$783,$A300,СВЦЭМ!$B$39:$B$782,S$296)+'СЕТ СН'!$F$15</f>
        <v>0</v>
      </c>
      <c r="T300" s="36">
        <f>SUMIFS(СВЦЭМ!$H$40:$H$783,СВЦЭМ!$A$40:$A$783,$A300,СВЦЭМ!$B$39:$B$782,T$296)+'СЕТ СН'!$F$15</f>
        <v>0</v>
      </c>
      <c r="U300" s="36">
        <f>SUMIFS(СВЦЭМ!$H$40:$H$783,СВЦЭМ!$A$40:$A$783,$A300,СВЦЭМ!$B$39:$B$782,U$296)+'СЕТ СН'!$F$15</f>
        <v>0</v>
      </c>
      <c r="V300" s="36">
        <f>SUMIFS(СВЦЭМ!$H$40:$H$783,СВЦЭМ!$A$40:$A$783,$A300,СВЦЭМ!$B$39:$B$782,V$296)+'СЕТ СН'!$F$15</f>
        <v>0</v>
      </c>
      <c r="W300" s="36">
        <f>SUMIFS(СВЦЭМ!$H$40:$H$783,СВЦЭМ!$A$40:$A$783,$A300,СВЦЭМ!$B$39:$B$782,W$296)+'СЕТ СН'!$F$15</f>
        <v>0</v>
      </c>
      <c r="X300" s="36">
        <f>SUMIFS(СВЦЭМ!$H$40:$H$783,СВЦЭМ!$A$40:$A$783,$A300,СВЦЭМ!$B$39:$B$782,X$296)+'СЕТ СН'!$F$15</f>
        <v>0</v>
      </c>
      <c r="Y300" s="36">
        <f>SUMIFS(СВЦЭМ!$H$40:$H$783,СВЦЭМ!$A$40:$A$783,$A300,СВЦЭМ!$B$39:$B$782,Y$296)+'СЕТ СН'!$F$15</f>
        <v>0</v>
      </c>
    </row>
    <row r="301" spans="1:27" ht="15.75" hidden="1" x14ac:dyDescent="0.2">
      <c r="A301" s="35">
        <f t="shared" si="8"/>
        <v>45570</v>
      </c>
      <c r="B301" s="36">
        <f>SUMIFS(СВЦЭМ!$H$40:$H$783,СВЦЭМ!$A$40:$A$783,$A301,СВЦЭМ!$B$39:$B$782,B$296)+'СЕТ СН'!$F$15</f>
        <v>0</v>
      </c>
      <c r="C301" s="36">
        <f>SUMIFS(СВЦЭМ!$H$40:$H$783,СВЦЭМ!$A$40:$A$783,$A301,СВЦЭМ!$B$39:$B$782,C$296)+'СЕТ СН'!$F$15</f>
        <v>0</v>
      </c>
      <c r="D301" s="36">
        <f>SUMIFS(СВЦЭМ!$H$40:$H$783,СВЦЭМ!$A$40:$A$783,$A301,СВЦЭМ!$B$39:$B$782,D$296)+'СЕТ СН'!$F$15</f>
        <v>0</v>
      </c>
      <c r="E301" s="36">
        <f>SUMIFS(СВЦЭМ!$H$40:$H$783,СВЦЭМ!$A$40:$A$783,$A301,СВЦЭМ!$B$39:$B$782,E$296)+'СЕТ СН'!$F$15</f>
        <v>0</v>
      </c>
      <c r="F301" s="36">
        <f>SUMIFS(СВЦЭМ!$H$40:$H$783,СВЦЭМ!$A$40:$A$783,$A301,СВЦЭМ!$B$39:$B$782,F$296)+'СЕТ СН'!$F$15</f>
        <v>0</v>
      </c>
      <c r="G301" s="36">
        <f>SUMIFS(СВЦЭМ!$H$40:$H$783,СВЦЭМ!$A$40:$A$783,$A301,СВЦЭМ!$B$39:$B$782,G$296)+'СЕТ СН'!$F$15</f>
        <v>0</v>
      </c>
      <c r="H301" s="36">
        <f>SUMIFS(СВЦЭМ!$H$40:$H$783,СВЦЭМ!$A$40:$A$783,$A301,СВЦЭМ!$B$39:$B$782,H$296)+'СЕТ СН'!$F$15</f>
        <v>0</v>
      </c>
      <c r="I301" s="36">
        <f>SUMIFS(СВЦЭМ!$H$40:$H$783,СВЦЭМ!$A$40:$A$783,$A301,СВЦЭМ!$B$39:$B$782,I$296)+'СЕТ СН'!$F$15</f>
        <v>0</v>
      </c>
      <c r="J301" s="36">
        <f>SUMIFS(СВЦЭМ!$H$40:$H$783,СВЦЭМ!$A$40:$A$783,$A301,СВЦЭМ!$B$39:$B$782,J$296)+'СЕТ СН'!$F$15</f>
        <v>0</v>
      </c>
      <c r="K301" s="36">
        <f>SUMIFS(СВЦЭМ!$H$40:$H$783,СВЦЭМ!$A$40:$A$783,$A301,СВЦЭМ!$B$39:$B$782,K$296)+'СЕТ СН'!$F$15</f>
        <v>0</v>
      </c>
      <c r="L301" s="36">
        <f>SUMIFS(СВЦЭМ!$H$40:$H$783,СВЦЭМ!$A$40:$A$783,$A301,СВЦЭМ!$B$39:$B$782,L$296)+'СЕТ СН'!$F$15</f>
        <v>0</v>
      </c>
      <c r="M301" s="36">
        <f>SUMIFS(СВЦЭМ!$H$40:$H$783,СВЦЭМ!$A$40:$A$783,$A301,СВЦЭМ!$B$39:$B$782,M$296)+'СЕТ СН'!$F$15</f>
        <v>0</v>
      </c>
      <c r="N301" s="36">
        <f>SUMIFS(СВЦЭМ!$H$40:$H$783,СВЦЭМ!$A$40:$A$783,$A301,СВЦЭМ!$B$39:$B$782,N$296)+'СЕТ СН'!$F$15</f>
        <v>0</v>
      </c>
      <c r="O301" s="36">
        <f>SUMIFS(СВЦЭМ!$H$40:$H$783,СВЦЭМ!$A$40:$A$783,$A301,СВЦЭМ!$B$39:$B$782,O$296)+'СЕТ СН'!$F$15</f>
        <v>0</v>
      </c>
      <c r="P301" s="36">
        <f>SUMIFS(СВЦЭМ!$H$40:$H$783,СВЦЭМ!$A$40:$A$783,$A301,СВЦЭМ!$B$39:$B$782,P$296)+'СЕТ СН'!$F$15</f>
        <v>0</v>
      </c>
      <c r="Q301" s="36">
        <f>SUMIFS(СВЦЭМ!$H$40:$H$783,СВЦЭМ!$A$40:$A$783,$A301,СВЦЭМ!$B$39:$B$782,Q$296)+'СЕТ СН'!$F$15</f>
        <v>0</v>
      </c>
      <c r="R301" s="36">
        <f>SUMIFS(СВЦЭМ!$H$40:$H$783,СВЦЭМ!$A$40:$A$783,$A301,СВЦЭМ!$B$39:$B$782,R$296)+'СЕТ СН'!$F$15</f>
        <v>0</v>
      </c>
      <c r="S301" s="36">
        <f>SUMIFS(СВЦЭМ!$H$40:$H$783,СВЦЭМ!$A$40:$A$783,$A301,СВЦЭМ!$B$39:$B$782,S$296)+'СЕТ СН'!$F$15</f>
        <v>0</v>
      </c>
      <c r="T301" s="36">
        <f>SUMIFS(СВЦЭМ!$H$40:$H$783,СВЦЭМ!$A$40:$A$783,$A301,СВЦЭМ!$B$39:$B$782,T$296)+'СЕТ СН'!$F$15</f>
        <v>0</v>
      </c>
      <c r="U301" s="36">
        <f>SUMIFS(СВЦЭМ!$H$40:$H$783,СВЦЭМ!$A$40:$A$783,$A301,СВЦЭМ!$B$39:$B$782,U$296)+'СЕТ СН'!$F$15</f>
        <v>0</v>
      </c>
      <c r="V301" s="36">
        <f>SUMIFS(СВЦЭМ!$H$40:$H$783,СВЦЭМ!$A$40:$A$783,$A301,СВЦЭМ!$B$39:$B$782,V$296)+'СЕТ СН'!$F$15</f>
        <v>0</v>
      </c>
      <c r="W301" s="36">
        <f>SUMIFS(СВЦЭМ!$H$40:$H$783,СВЦЭМ!$A$40:$A$783,$A301,СВЦЭМ!$B$39:$B$782,W$296)+'СЕТ СН'!$F$15</f>
        <v>0</v>
      </c>
      <c r="X301" s="36">
        <f>SUMIFS(СВЦЭМ!$H$40:$H$783,СВЦЭМ!$A$40:$A$783,$A301,СВЦЭМ!$B$39:$B$782,X$296)+'СЕТ СН'!$F$15</f>
        <v>0</v>
      </c>
      <c r="Y301" s="36">
        <f>SUMIFS(СВЦЭМ!$H$40:$H$783,СВЦЭМ!$A$40:$A$783,$A301,СВЦЭМ!$B$39:$B$782,Y$296)+'СЕТ СН'!$F$15</f>
        <v>0</v>
      </c>
    </row>
    <row r="302" spans="1:27" ht="15.75" hidden="1" x14ac:dyDescent="0.2">
      <c r="A302" s="35">
        <f t="shared" si="8"/>
        <v>45571</v>
      </c>
      <c r="B302" s="36">
        <f>SUMIFS(СВЦЭМ!$H$40:$H$783,СВЦЭМ!$A$40:$A$783,$A302,СВЦЭМ!$B$39:$B$782,B$296)+'СЕТ СН'!$F$15</f>
        <v>0</v>
      </c>
      <c r="C302" s="36">
        <f>SUMIFS(СВЦЭМ!$H$40:$H$783,СВЦЭМ!$A$40:$A$783,$A302,СВЦЭМ!$B$39:$B$782,C$296)+'СЕТ СН'!$F$15</f>
        <v>0</v>
      </c>
      <c r="D302" s="36">
        <f>SUMIFS(СВЦЭМ!$H$40:$H$783,СВЦЭМ!$A$40:$A$783,$A302,СВЦЭМ!$B$39:$B$782,D$296)+'СЕТ СН'!$F$15</f>
        <v>0</v>
      </c>
      <c r="E302" s="36">
        <f>SUMIFS(СВЦЭМ!$H$40:$H$783,СВЦЭМ!$A$40:$A$783,$A302,СВЦЭМ!$B$39:$B$782,E$296)+'СЕТ СН'!$F$15</f>
        <v>0</v>
      </c>
      <c r="F302" s="36">
        <f>SUMIFS(СВЦЭМ!$H$40:$H$783,СВЦЭМ!$A$40:$A$783,$A302,СВЦЭМ!$B$39:$B$782,F$296)+'СЕТ СН'!$F$15</f>
        <v>0</v>
      </c>
      <c r="G302" s="36">
        <f>SUMIFS(СВЦЭМ!$H$40:$H$783,СВЦЭМ!$A$40:$A$783,$A302,СВЦЭМ!$B$39:$B$782,G$296)+'СЕТ СН'!$F$15</f>
        <v>0</v>
      </c>
      <c r="H302" s="36">
        <f>SUMIFS(СВЦЭМ!$H$40:$H$783,СВЦЭМ!$A$40:$A$783,$A302,СВЦЭМ!$B$39:$B$782,H$296)+'СЕТ СН'!$F$15</f>
        <v>0</v>
      </c>
      <c r="I302" s="36">
        <f>SUMIFS(СВЦЭМ!$H$40:$H$783,СВЦЭМ!$A$40:$A$783,$A302,СВЦЭМ!$B$39:$B$782,I$296)+'СЕТ СН'!$F$15</f>
        <v>0</v>
      </c>
      <c r="J302" s="36">
        <f>SUMIFS(СВЦЭМ!$H$40:$H$783,СВЦЭМ!$A$40:$A$783,$A302,СВЦЭМ!$B$39:$B$782,J$296)+'СЕТ СН'!$F$15</f>
        <v>0</v>
      </c>
      <c r="K302" s="36">
        <f>SUMIFS(СВЦЭМ!$H$40:$H$783,СВЦЭМ!$A$40:$A$783,$A302,СВЦЭМ!$B$39:$B$782,K$296)+'СЕТ СН'!$F$15</f>
        <v>0</v>
      </c>
      <c r="L302" s="36">
        <f>SUMIFS(СВЦЭМ!$H$40:$H$783,СВЦЭМ!$A$40:$A$783,$A302,СВЦЭМ!$B$39:$B$782,L$296)+'СЕТ СН'!$F$15</f>
        <v>0</v>
      </c>
      <c r="M302" s="36">
        <f>SUMIFS(СВЦЭМ!$H$40:$H$783,СВЦЭМ!$A$40:$A$783,$A302,СВЦЭМ!$B$39:$B$782,M$296)+'СЕТ СН'!$F$15</f>
        <v>0</v>
      </c>
      <c r="N302" s="36">
        <f>SUMIFS(СВЦЭМ!$H$40:$H$783,СВЦЭМ!$A$40:$A$783,$A302,СВЦЭМ!$B$39:$B$782,N$296)+'СЕТ СН'!$F$15</f>
        <v>0</v>
      </c>
      <c r="O302" s="36">
        <f>SUMIFS(СВЦЭМ!$H$40:$H$783,СВЦЭМ!$A$40:$A$783,$A302,СВЦЭМ!$B$39:$B$782,O$296)+'СЕТ СН'!$F$15</f>
        <v>0</v>
      </c>
      <c r="P302" s="36">
        <f>SUMIFS(СВЦЭМ!$H$40:$H$783,СВЦЭМ!$A$40:$A$783,$A302,СВЦЭМ!$B$39:$B$782,P$296)+'СЕТ СН'!$F$15</f>
        <v>0</v>
      </c>
      <c r="Q302" s="36">
        <f>SUMIFS(СВЦЭМ!$H$40:$H$783,СВЦЭМ!$A$40:$A$783,$A302,СВЦЭМ!$B$39:$B$782,Q$296)+'СЕТ СН'!$F$15</f>
        <v>0</v>
      </c>
      <c r="R302" s="36">
        <f>SUMIFS(СВЦЭМ!$H$40:$H$783,СВЦЭМ!$A$40:$A$783,$A302,СВЦЭМ!$B$39:$B$782,R$296)+'СЕТ СН'!$F$15</f>
        <v>0</v>
      </c>
      <c r="S302" s="36">
        <f>SUMIFS(СВЦЭМ!$H$40:$H$783,СВЦЭМ!$A$40:$A$783,$A302,СВЦЭМ!$B$39:$B$782,S$296)+'СЕТ СН'!$F$15</f>
        <v>0</v>
      </c>
      <c r="T302" s="36">
        <f>SUMIFS(СВЦЭМ!$H$40:$H$783,СВЦЭМ!$A$40:$A$783,$A302,СВЦЭМ!$B$39:$B$782,T$296)+'СЕТ СН'!$F$15</f>
        <v>0</v>
      </c>
      <c r="U302" s="36">
        <f>SUMIFS(СВЦЭМ!$H$40:$H$783,СВЦЭМ!$A$40:$A$783,$A302,СВЦЭМ!$B$39:$B$782,U$296)+'СЕТ СН'!$F$15</f>
        <v>0</v>
      </c>
      <c r="V302" s="36">
        <f>SUMIFS(СВЦЭМ!$H$40:$H$783,СВЦЭМ!$A$40:$A$783,$A302,СВЦЭМ!$B$39:$B$782,V$296)+'СЕТ СН'!$F$15</f>
        <v>0</v>
      </c>
      <c r="W302" s="36">
        <f>SUMIFS(СВЦЭМ!$H$40:$H$783,СВЦЭМ!$A$40:$A$783,$A302,СВЦЭМ!$B$39:$B$782,W$296)+'СЕТ СН'!$F$15</f>
        <v>0</v>
      </c>
      <c r="X302" s="36">
        <f>SUMIFS(СВЦЭМ!$H$40:$H$783,СВЦЭМ!$A$40:$A$783,$A302,СВЦЭМ!$B$39:$B$782,X$296)+'СЕТ СН'!$F$15</f>
        <v>0</v>
      </c>
      <c r="Y302" s="36">
        <f>SUMIFS(СВЦЭМ!$H$40:$H$783,СВЦЭМ!$A$40:$A$783,$A302,СВЦЭМ!$B$39:$B$782,Y$296)+'СЕТ СН'!$F$15</f>
        <v>0</v>
      </c>
    </row>
    <row r="303" spans="1:27" ht="15.75" hidden="1" x14ac:dyDescent="0.2">
      <c r="A303" s="35">
        <f t="shared" si="8"/>
        <v>45572</v>
      </c>
      <c r="B303" s="36">
        <f>SUMIFS(СВЦЭМ!$H$40:$H$783,СВЦЭМ!$A$40:$A$783,$A303,СВЦЭМ!$B$39:$B$782,B$296)+'СЕТ СН'!$F$15</f>
        <v>0</v>
      </c>
      <c r="C303" s="36">
        <f>SUMIFS(СВЦЭМ!$H$40:$H$783,СВЦЭМ!$A$40:$A$783,$A303,СВЦЭМ!$B$39:$B$782,C$296)+'СЕТ СН'!$F$15</f>
        <v>0</v>
      </c>
      <c r="D303" s="36">
        <f>SUMIFS(СВЦЭМ!$H$40:$H$783,СВЦЭМ!$A$40:$A$783,$A303,СВЦЭМ!$B$39:$B$782,D$296)+'СЕТ СН'!$F$15</f>
        <v>0</v>
      </c>
      <c r="E303" s="36">
        <f>SUMIFS(СВЦЭМ!$H$40:$H$783,СВЦЭМ!$A$40:$A$783,$A303,СВЦЭМ!$B$39:$B$782,E$296)+'СЕТ СН'!$F$15</f>
        <v>0</v>
      </c>
      <c r="F303" s="36">
        <f>SUMIFS(СВЦЭМ!$H$40:$H$783,СВЦЭМ!$A$40:$A$783,$A303,СВЦЭМ!$B$39:$B$782,F$296)+'СЕТ СН'!$F$15</f>
        <v>0</v>
      </c>
      <c r="G303" s="36">
        <f>SUMIFS(СВЦЭМ!$H$40:$H$783,СВЦЭМ!$A$40:$A$783,$A303,СВЦЭМ!$B$39:$B$782,G$296)+'СЕТ СН'!$F$15</f>
        <v>0</v>
      </c>
      <c r="H303" s="36">
        <f>SUMIFS(СВЦЭМ!$H$40:$H$783,СВЦЭМ!$A$40:$A$783,$A303,СВЦЭМ!$B$39:$B$782,H$296)+'СЕТ СН'!$F$15</f>
        <v>0</v>
      </c>
      <c r="I303" s="36">
        <f>SUMIFS(СВЦЭМ!$H$40:$H$783,СВЦЭМ!$A$40:$A$783,$A303,СВЦЭМ!$B$39:$B$782,I$296)+'СЕТ СН'!$F$15</f>
        <v>0</v>
      </c>
      <c r="J303" s="36">
        <f>SUMIFS(СВЦЭМ!$H$40:$H$783,СВЦЭМ!$A$40:$A$783,$A303,СВЦЭМ!$B$39:$B$782,J$296)+'СЕТ СН'!$F$15</f>
        <v>0</v>
      </c>
      <c r="K303" s="36">
        <f>SUMIFS(СВЦЭМ!$H$40:$H$783,СВЦЭМ!$A$40:$A$783,$A303,СВЦЭМ!$B$39:$B$782,K$296)+'СЕТ СН'!$F$15</f>
        <v>0</v>
      </c>
      <c r="L303" s="36">
        <f>SUMIFS(СВЦЭМ!$H$40:$H$783,СВЦЭМ!$A$40:$A$783,$A303,СВЦЭМ!$B$39:$B$782,L$296)+'СЕТ СН'!$F$15</f>
        <v>0</v>
      </c>
      <c r="M303" s="36">
        <f>SUMIFS(СВЦЭМ!$H$40:$H$783,СВЦЭМ!$A$40:$A$783,$A303,СВЦЭМ!$B$39:$B$782,M$296)+'СЕТ СН'!$F$15</f>
        <v>0</v>
      </c>
      <c r="N303" s="36">
        <f>SUMIFS(СВЦЭМ!$H$40:$H$783,СВЦЭМ!$A$40:$A$783,$A303,СВЦЭМ!$B$39:$B$782,N$296)+'СЕТ СН'!$F$15</f>
        <v>0</v>
      </c>
      <c r="O303" s="36">
        <f>SUMIFS(СВЦЭМ!$H$40:$H$783,СВЦЭМ!$A$40:$A$783,$A303,СВЦЭМ!$B$39:$B$782,O$296)+'СЕТ СН'!$F$15</f>
        <v>0</v>
      </c>
      <c r="P303" s="36">
        <f>SUMIFS(СВЦЭМ!$H$40:$H$783,СВЦЭМ!$A$40:$A$783,$A303,СВЦЭМ!$B$39:$B$782,P$296)+'СЕТ СН'!$F$15</f>
        <v>0</v>
      </c>
      <c r="Q303" s="36">
        <f>SUMIFS(СВЦЭМ!$H$40:$H$783,СВЦЭМ!$A$40:$A$783,$A303,СВЦЭМ!$B$39:$B$782,Q$296)+'СЕТ СН'!$F$15</f>
        <v>0</v>
      </c>
      <c r="R303" s="36">
        <f>SUMIFS(СВЦЭМ!$H$40:$H$783,СВЦЭМ!$A$40:$A$783,$A303,СВЦЭМ!$B$39:$B$782,R$296)+'СЕТ СН'!$F$15</f>
        <v>0</v>
      </c>
      <c r="S303" s="36">
        <f>SUMIFS(СВЦЭМ!$H$40:$H$783,СВЦЭМ!$A$40:$A$783,$A303,СВЦЭМ!$B$39:$B$782,S$296)+'СЕТ СН'!$F$15</f>
        <v>0</v>
      </c>
      <c r="T303" s="36">
        <f>SUMIFS(СВЦЭМ!$H$40:$H$783,СВЦЭМ!$A$40:$A$783,$A303,СВЦЭМ!$B$39:$B$782,T$296)+'СЕТ СН'!$F$15</f>
        <v>0</v>
      </c>
      <c r="U303" s="36">
        <f>SUMIFS(СВЦЭМ!$H$40:$H$783,СВЦЭМ!$A$40:$A$783,$A303,СВЦЭМ!$B$39:$B$782,U$296)+'СЕТ СН'!$F$15</f>
        <v>0</v>
      </c>
      <c r="V303" s="36">
        <f>SUMIFS(СВЦЭМ!$H$40:$H$783,СВЦЭМ!$A$40:$A$783,$A303,СВЦЭМ!$B$39:$B$782,V$296)+'СЕТ СН'!$F$15</f>
        <v>0</v>
      </c>
      <c r="W303" s="36">
        <f>SUMIFS(СВЦЭМ!$H$40:$H$783,СВЦЭМ!$A$40:$A$783,$A303,СВЦЭМ!$B$39:$B$782,W$296)+'СЕТ СН'!$F$15</f>
        <v>0</v>
      </c>
      <c r="X303" s="36">
        <f>SUMIFS(СВЦЭМ!$H$40:$H$783,СВЦЭМ!$A$40:$A$783,$A303,СВЦЭМ!$B$39:$B$782,X$296)+'СЕТ СН'!$F$15</f>
        <v>0</v>
      </c>
      <c r="Y303" s="36">
        <f>SUMIFS(СВЦЭМ!$H$40:$H$783,СВЦЭМ!$A$40:$A$783,$A303,СВЦЭМ!$B$39:$B$782,Y$296)+'СЕТ СН'!$F$15</f>
        <v>0</v>
      </c>
    </row>
    <row r="304" spans="1:27" ht="15.75" hidden="1" x14ac:dyDescent="0.2">
      <c r="A304" s="35">
        <f t="shared" si="8"/>
        <v>45573</v>
      </c>
      <c r="B304" s="36">
        <f>SUMIFS(СВЦЭМ!$H$40:$H$783,СВЦЭМ!$A$40:$A$783,$A304,СВЦЭМ!$B$39:$B$782,B$296)+'СЕТ СН'!$F$15</f>
        <v>0</v>
      </c>
      <c r="C304" s="36">
        <f>SUMIFS(СВЦЭМ!$H$40:$H$783,СВЦЭМ!$A$40:$A$783,$A304,СВЦЭМ!$B$39:$B$782,C$296)+'СЕТ СН'!$F$15</f>
        <v>0</v>
      </c>
      <c r="D304" s="36">
        <f>SUMIFS(СВЦЭМ!$H$40:$H$783,СВЦЭМ!$A$40:$A$783,$A304,СВЦЭМ!$B$39:$B$782,D$296)+'СЕТ СН'!$F$15</f>
        <v>0</v>
      </c>
      <c r="E304" s="36">
        <f>SUMIFS(СВЦЭМ!$H$40:$H$783,СВЦЭМ!$A$40:$A$783,$A304,СВЦЭМ!$B$39:$B$782,E$296)+'СЕТ СН'!$F$15</f>
        <v>0</v>
      </c>
      <c r="F304" s="36">
        <f>SUMIFS(СВЦЭМ!$H$40:$H$783,СВЦЭМ!$A$40:$A$783,$A304,СВЦЭМ!$B$39:$B$782,F$296)+'СЕТ СН'!$F$15</f>
        <v>0</v>
      </c>
      <c r="G304" s="36">
        <f>SUMIFS(СВЦЭМ!$H$40:$H$783,СВЦЭМ!$A$40:$A$783,$A304,СВЦЭМ!$B$39:$B$782,G$296)+'СЕТ СН'!$F$15</f>
        <v>0</v>
      </c>
      <c r="H304" s="36">
        <f>SUMIFS(СВЦЭМ!$H$40:$H$783,СВЦЭМ!$A$40:$A$783,$A304,СВЦЭМ!$B$39:$B$782,H$296)+'СЕТ СН'!$F$15</f>
        <v>0</v>
      </c>
      <c r="I304" s="36">
        <f>SUMIFS(СВЦЭМ!$H$40:$H$783,СВЦЭМ!$A$40:$A$783,$A304,СВЦЭМ!$B$39:$B$782,I$296)+'СЕТ СН'!$F$15</f>
        <v>0</v>
      </c>
      <c r="J304" s="36">
        <f>SUMIFS(СВЦЭМ!$H$40:$H$783,СВЦЭМ!$A$40:$A$783,$A304,СВЦЭМ!$B$39:$B$782,J$296)+'СЕТ СН'!$F$15</f>
        <v>0</v>
      </c>
      <c r="K304" s="36">
        <f>SUMIFS(СВЦЭМ!$H$40:$H$783,СВЦЭМ!$A$40:$A$783,$A304,СВЦЭМ!$B$39:$B$782,K$296)+'СЕТ СН'!$F$15</f>
        <v>0</v>
      </c>
      <c r="L304" s="36">
        <f>SUMIFS(СВЦЭМ!$H$40:$H$783,СВЦЭМ!$A$40:$A$783,$A304,СВЦЭМ!$B$39:$B$782,L$296)+'СЕТ СН'!$F$15</f>
        <v>0</v>
      </c>
      <c r="M304" s="36">
        <f>SUMIFS(СВЦЭМ!$H$40:$H$783,СВЦЭМ!$A$40:$A$783,$A304,СВЦЭМ!$B$39:$B$782,M$296)+'СЕТ СН'!$F$15</f>
        <v>0</v>
      </c>
      <c r="N304" s="36">
        <f>SUMIFS(СВЦЭМ!$H$40:$H$783,СВЦЭМ!$A$40:$A$783,$A304,СВЦЭМ!$B$39:$B$782,N$296)+'СЕТ СН'!$F$15</f>
        <v>0</v>
      </c>
      <c r="O304" s="36">
        <f>SUMIFS(СВЦЭМ!$H$40:$H$783,СВЦЭМ!$A$40:$A$783,$A304,СВЦЭМ!$B$39:$B$782,O$296)+'СЕТ СН'!$F$15</f>
        <v>0</v>
      </c>
      <c r="P304" s="36">
        <f>SUMIFS(СВЦЭМ!$H$40:$H$783,СВЦЭМ!$A$40:$A$783,$A304,СВЦЭМ!$B$39:$B$782,P$296)+'СЕТ СН'!$F$15</f>
        <v>0</v>
      </c>
      <c r="Q304" s="36">
        <f>SUMIFS(СВЦЭМ!$H$40:$H$783,СВЦЭМ!$A$40:$A$783,$A304,СВЦЭМ!$B$39:$B$782,Q$296)+'СЕТ СН'!$F$15</f>
        <v>0</v>
      </c>
      <c r="R304" s="36">
        <f>SUMIFS(СВЦЭМ!$H$40:$H$783,СВЦЭМ!$A$40:$A$783,$A304,СВЦЭМ!$B$39:$B$782,R$296)+'СЕТ СН'!$F$15</f>
        <v>0</v>
      </c>
      <c r="S304" s="36">
        <f>SUMIFS(СВЦЭМ!$H$40:$H$783,СВЦЭМ!$A$40:$A$783,$A304,СВЦЭМ!$B$39:$B$782,S$296)+'СЕТ СН'!$F$15</f>
        <v>0</v>
      </c>
      <c r="T304" s="36">
        <f>SUMIFS(СВЦЭМ!$H$40:$H$783,СВЦЭМ!$A$40:$A$783,$A304,СВЦЭМ!$B$39:$B$782,T$296)+'СЕТ СН'!$F$15</f>
        <v>0</v>
      </c>
      <c r="U304" s="36">
        <f>SUMIFS(СВЦЭМ!$H$40:$H$783,СВЦЭМ!$A$40:$A$783,$A304,СВЦЭМ!$B$39:$B$782,U$296)+'СЕТ СН'!$F$15</f>
        <v>0</v>
      </c>
      <c r="V304" s="36">
        <f>SUMIFS(СВЦЭМ!$H$40:$H$783,СВЦЭМ!$A$40:$A$783,$A304,СВЦЭМ!$B$39:$B$782,V$296)+'СЕТ СН'!$F$15</f>
        <v>0</v>
      </c>
      <c r="W304" s="36">
        <f>SUMIFS(СВЦЭМ!$H$40:$H$783,СВЦЭМ!$A$40:$A$783,$A304,СВЦЭМ!$B$39:$B$782,W$296)+'СЕТ СН'!$F$15</f>
        <v>0</v>
      </c>
      <c r="X304" s="36">
        <f>SUMIFS(СВЦЭМ!$H$40:$H$783,СВЦЭМ!$A$40:$A$783,$A304,СВЦЭМ!$B$39:$B$782,X$296)+'СЕТ СН'!$F$15</f>
        <v>0</v>
      </c>
      <c r="Y304" s="36">
        <f>SUMIFS(СВЦЭМ!$H$40:$H$783,СВЦЭМ!$A$40:$A$783,$A304,СВЦЭМ!$B$39:$B$782,Y$296)+'СЕТ СН'!$F$15</f>
        <v>0</v>
      </c>
    </row>
    <row r="305" spans="1:25" ht="15.75" hidden="1" x14ac:dyDescent="0.2">
      <c r="A305" s="35">
        <f t="shared" si="8"/>
        <v>45574</v>
      </c>
      <c r="B305" s="36">
        <f>SUMIFS(СВЦЭМ!$H$40:$H$783,СВЦЭМ!$A$40:$A$783,$A305,СВЦЭМ!$B$39:$B$782,B$296)+'СЕТ СН'!$F$15</f>
        <v>0</v>
      </c>
      <c r="C305" s="36">
        <f>SUMIFS(СВЦЭМ!$H$40:$H$783,СВЦЭМ!$A$40:$A$783,$A305,СВЦЭМ!$B$39:$B$782,C$296)+'СЕТ СН'!$F$15</f>
        <v>0</v>
      </c>
      <c r="D305" s="36">
        <f>SUMIFS(СВЦЭМ!$H$40:$H$783,СВЦЭМ!$A$40:$A$783,$A305,СВЦЭМ!$B$39:$B$782,D$296)+'СЕТ СН'!$F$15</f>
        <v>0</v>
      </c>
      <c r="E305" s="36">
        <f>SUMIFS(СВЦЭМ!$H$40:$H$783,СВЦЭМ!$A$40:$A$783,$A305,СВЦЭМ!$B$39:$B$782,E$296)+'СЕТ СН'!$F$15</f>
        <v>0</v>
      </c>
      <c r="F305" s="36">
        <f>SUMIFS(СВЦЭМ!$H$40:$H$783,СВЦЭМ!$A$40:$A$783,$A305,СВЦЭМ!$B$39:$B$782,F$296)+'СЕТ СН'!$F$15</f>
        <v>0</v>
      </c>
      <c r="G305" s="36">
        <f>SUMIFS(СВЦЭМ!$H$40:$H$783,СВЦЭМ!$A$40:$A$783,$A305,СВЦЭМ!$B$39:$B$782,G$296)+'СЕТ СН'!$F$15</f>
        <v>0</v>
      </c>
      <c r="H305" s="36">
        <f>SUMIFS(СВЦЭМ!$H$40:$H$783,СВЦЭМ!$A$40:$A$783,$A305,СВЦЭМ!$B$39:$B$782,H$296)+'СЕТ СН'!$F$15</f>
        <v>0</v>
      </c>
      <c r="I305" s="36">
        <f>SUMIFS(СВЦЭМ!$H$40:$H$783,СВЦЭМ!$A$40:$A$783,$A305,СВЦЭМ!$B$39:$B$782,I$296)+'СЕТ СН'!$F$15</f>
        <v>0</v>
      </c>
      <c r="J305" s="36">
        <f>SUMIFS(СВЦЭМ!$H$40:$H$783,СВЦЭМ!$A$40:$A$783,$A305,СВЦЭМ!$B$39:$B$782,J$296)+'СЕТ СН'!$F$15</f>
        <v>0</v>
      </c>
      <c r="K305" s="36">
        <f>SUMIFS(СВЦЭМ!$H$40:$H$783,СВЦЭМ!$A$40:$A$783,$A305,СВЦЭМ!$B$39:$B$782,K$296)+'СЕТ СН'!$F$15</f>
        <v>0</v>
      </c>
      <c r="L305" s="36">
        <f>SUMIFS(СВЦЭМ!$H$40:$H$783,СВЦЭМ!$A$40:$A$783,$A305,СВЦЭМ!$B$39:$B$782,L$296)+'СЕТ СН'!$F$15</f>
        <v>0</v>
      </c>
      <c r="M305" s="36">
        <f>SUMIFS(СВЦЭМ!$H$40:$H$783,СВЦЭМ!$A$40:$A$783,$A305,СВЦЭМ!$B$39:$B$782,M$296)+'СЕТ СН'!$F$15</f>
        <v>0</v>
      </c>
      <c r="N305" s="36">
        <f>SUMIFS(СВЦЭМ!$H$40:$H$783,СВЦЭМ!$A$40:$A$783,$A305,СВЦЭМ!$B$39:$B$782,N$296)+'СЕТ СН'!$F$15</f>
        <v>0</v>
      </c>
      <c r="O305" s="36">
        <f>SUMIFS(СВЦЭМ!$H$40:$H$783,СВЦЭМ!$A$40:$A$783,$A305,СВЦЭМ!$B$39:$B$782,O$296)+'СЕТ СН'!$F$15</f>
        <v>0</v>
      </c>
      <c r="P305" s="36">
        <f>SUMIFS(СВЦЭМ!$H$40:$H$783,СВЦЭМ!$A$40:$A$783,$A305,СВЦЭМ!$B$39:$B$782,P$296)+'СЕТ СН'!$F$15</f>
        <v>0</v>
      </c>
      <c r="Q305" s="36">
        <f>SUMIFS(СВЦЭМ!$H$40:$H$783,СВЦЭМ!$A$40:$A$783,$A305,СВЦЭМ!$B$39:$B$782,Q$296)+'СЕТ СН'!$F$15</f>
        <v>0</v>
      </c>
      <c r="R305" s="36">
        <f>SUMIFS(СВЦЭМ!$H$40:$H$783,СВЦЭМ!$A$40:$A$783,$A305,СВЦЭМ!$B$39:$B$782,R$296)+'СЕТ СН'!$F$15</f>
        <v>0</v>
      </c>
      <c r="S305" s="36">
        <f>SUMIFS(СВЦЭМ!$H$40:$H$783,СВЦЭМ!$A$40:$A$783,$A305,СВЦЭМ!$B$39:$B$782,S$296)+'СЕТ СН'!$F$15</f>
        <v>0</v>
      </c>
      <c r="T305" s="36">
        <f>SUMIFS(СВЦЭМ!$H$40:$H$783,СВЦЭМ!$A$40:$A$783,$A305,СВЦЭМ!$B$39:$B$782,T$296)+'СЕТ СН'!$F$15</f>
        <v>0</v>
      </c>
      <c r="U305" s="36">
        <f>SUMIFS(СВЦЭМ!$H$40:$H$783,СВЦЭМ!$A$40:$A$783,$A305,СВЦЭМ!$B$39:$B$782,U$296)+'СЕТ СН'!$F$15</f>
        <v>0</v>
      </c>
      <c r="V305" s="36">
        <f>SUMIFS(СВЦЭМ!$H$40:$H$783,СВЦЭМ!$A$40:$A$783,$A305,СВЦЭМ!$B$39:$B$782,V$296)+'СЕТ СН'!$F$15</f>
        <v>0</v>
      </c>
      <c r="W305" s="36">
        <f>SUMIFS(СВЦЭМ!$H$40:$H$783,СВЦЭМ!$A$40:$A$783,$A305,СВЦЭМ!$B$39:$B$782,W$296)+'СЕТ СН'!$F$15</f>
        <v>0</v>
      </c>
      <c r="X305" s="36">
        <f>SUMIFS(СВЦЭМ!$H$40:$H$783,СВЦЭМ!$A$40:$A$783,$A305,СВЦЭМ!$B$39:$B$782,X$296)+'СЕТ СН'!$F$15</f>
        <v>0</v>
      </c>
      <c r="Y305" s="36">
        <f>SUMIFS(СВЦЭМ!$H$40:$H$783,СВЦЭМ!$A$40:$A$783,$A305,СВЦЭМ!$B$39:$B$782,Y$296)+'СЕТ СН'!$F$15</f>
        <v>0</v>
      </c>
    </row>
    <row r="306" spans="1:25" ht="15.75" hidden="1" x14ac:dyDescent="0.2">
      <c r="A306" s="35">
        <f t="shared" si="8"/>
        <v>45575</v>
      </c>
      <c r="B306" s="36">
        <f>SUMIFS(СВЦЭМ!$H$40:$H$783,СВЦЭМ!$A$40:$A$783,$A306,СВЦЭМ!$B$39:$B$782,B$296)+'СЕТ СН'!$F$15</f>
        <v>0</v>
      </c>
      <c r="C306" s="36">
        <f>SUMIFS(СВЦЭМ!$H$40:$H$783,СВЦЭМ!$A$40:$A$783,$A306,СВЦЭМ!$B$39:$B$782,C$296)+'СЕТ СН'!$F$15</f>
        <v>0</v>
      </c>
      <c r="D306" s="36">
        <f>SUMIFS(СВЦЭМ!$H$40:$H$783,СВЦЭМ!$A$40:$A$783,$A306,СВЦЭМ!$B$39:$B$782,D$296)+'СЕТ СН'!$F$15</f>
        <v>0</v>
      </c>
      <c r="E306" s="36">
        <f>SUMIFS(СВЦЭМ!$H$40:$H$783,СВЦЭМ!$A$40:$A$783,$A306,СВЦЭМ!$B$39:$B$782,E$296)+'СЕТ СН'!$F$15</f>
        <v>0</v>
      </c>
      <c r="F306" s="36">
        <f>SUMIFS(СВЦЭМ!$H$40:$H$783,СВЦЭМ!$A$40:$A$783,$A306,СВЦЭМ!$B$39:$B$782,F$296)+'СЕТ СН'!$F$15</f>
        <v>0</v>
      </c>
      <c r="G306" s="36">
        <f>SUMIFS(СВЦЭМ!$H$40:$H$783,СВЦЭМ!$A$40:$A$783,$A306,СВЦЭМ!$B$39:$B$782,G$296)+'СЕТ СН'!$F$15</f>
        <v>0</v>
      </c>
      <c r="H306" s="36">
        <f>SUMIFS(СВЦЭМ!$H$40:$H$783,СВЦЭМ!$A$40:$A$783,$A306,СВЦЭМ!$B$39:$B$782,H$296)+'СЕТ СН'!$F$15</f>
        <v>0</v>
      </c>
      <c r="I306" s="36">
        <f>SUMIFS(СВЦЭМ!$H$40:$H$783,СВЦЭМ!$A$40:$A$783,$A306,СВЦЭМ!$B$39:$B$782,I$296)+'СЕТ СН'!$F$15</f>
        <v>0</v>
      </c>
      <c r="J306" s="36">
        <f>SUMIFS(СВЦЭМ!$H$40:$H$783,СВЦЭМ!$A$40:$A$783,$A306,СВЦЭМ!$B$39:$B$782,J$296)+'СЕТ СН'!$F$15</f>
        <v>0</v>
      </c>
      <c r="K306" s="36">
        <f>SUMIFS(СВЦЭМ!$H$40:$H$783,СВЦЭМ!$A$40:$A$783,$A306,СВЦЭМ!$B$39:$B$782,K$296)+'СЕТ СН'!$F$15</f>
        <v>0</v>
      </c>
      <c r="L306" s="36">
        <f>SUMIFS(СВЦЭМ!$H$40:$H$783,СВЦЭМ!$A$40:$A$783,$A306,СВЦЭМ!$B$39:$B$782,L$296)+'СЕТ СН'!$F$15</f>
        <v>0</v>
      </c>
      <c r="M306" s="36">
        <f>SUMIFS(СВЦЭМ!$H$40:$H$783,СВЦЭМ!$A$40:$A$783,$A306,СВЦЭМ!$B$39:$B$782,M$296)+'СЕТ СН'!$F$15</f>
        <v>0</v>
      </c>
      <c r="N306" s="36">
        <f>SUMIFS(СВЦЭМ!$H$40:$H$783,СВЦЭМ!$A$40:$A$783,$A306,СВЦЭМ!$B$39:$B$782,N$296)+'СЕТ СН'!$F$15</f>
        <v>0</v>
      </c>
      <c r="O306" s="36">
        <f>SUMIFS(СВЦЭМ!$H$40:$H$783,СВЦЭМ!$A$40:$A$783,$A306,СВЦЭМ!$B$39:$B$782,O$296)+'СЕТ СН'!$F$15</f>
        <v>0</v>
      </c>
      <c r="P306" s="36">
        <f>SUMIFS(СВЦЭМ!$H$40:$H$783,СВЦЭМ!$A$40:$A$783,$A306,СВЦЭМ!$B$39:$B$782,P$296)+'СЕТ СН'!$F$15</f>
        <v>0</v>
      </c>
      <c r="Q306" s="36">
        <f>SUMIFS(СВЦЭМ!$H$40:$H$783,СВЦЭМ!$A$40:$A$783,$A306,СВЦЭМ!$B$39:$B$782,Q$296)+'СЕТ СН'!$F$15</f>
        <v>0</v>
      </c>
      <c r="R306" s="36">
        <f>SUMIFS(СВЦЭМ!$H$40:$H$783,СВЦЭМ!$A$40:$A$783,$A306,СВЦЭМ!$B$39:$B$782,R$296)+'СЕТ СН'!$F$15</f>
        <v>0</v>
      </c>
      <c r="S306" s="36">
        <f>SUMIFS(СВЦЭМ!$H$40:$H$783,СВЦЭМ!$A$40:$A$783,$A306,СВЦЭМ!$B$39:$B$782,S$296)+'СЕТ СН'!$F$15</f>
        <v>0</v>
      </c>
      <c r="T306" s="36">
        <f>SUMIFS(СВЦЭМ!$H$40:$H$783,СВЦЭМ!$A$40:$A$783,$A306,СВЦЭМ!$B$39:$B$782,T$296)+'СЕТ СН'!$F$15</f>
        <v>0</v>
      </c>
      <c r="U306" s="36">
        <f>SUMIFS(СВЦЭМ!$H$40:$H$783,СВЦЭМ!$A$40:$A$783,$A306,СВЦЭМ!$B$39:$B$782,U$296)+'СЕТ СН'!$F$15</f>
        <v>0</v>
      </c>
      <c r="V306" s="36">
        <f>SUMIFS(СВЦЭМ!$H$40:$H$783,СВЦЭМ!$A$40:$A$783,$A306,СВЦЭМ!$B$39:$B$782,V$296)+'СЕТ СН'!$F$15</f>
        <v>0</v>
      </c>
      <c r="W306" s="36">
        <f>SUMIFS(СВЦЭМ!$H$40:$H$783,СВЦЭМ!$A$40:$A$783,$A306,СВЦЭМ!$B$39:$B$782,W$296)+'СЕТ СН'!$F$15</f>
        <v>0</v>
      </c>
      <c r="X306" s="36">
        <f>SUMIFS(СВЦЭМ!$H$40:$H$783,СВЦЭМ!$A$40:$A$783,$A306,СВЦЭМ!$B$39:$B$782,X$296)+'СЕТ СН'!$F$15</f>
        <v>0</v>
      </c>
      <c r="Y306" s="36">
        <f>SUMIFS(СВЦЭМ!$H$40:$H$783,СВЦЭМ!$A$40:$A$783,$A306,СВЦЭМ!$B$39:$B$782,Y$296)+'СЕТ СН'!$F$15</f>
        <v>0</v>
      </c>
    </row>
    <row r="307" spans="1:25" ht="15.75" hidden="1" x14ac:dyDescent="0.2">
      <c r="A307" s="35">
        <f t="shared" si="8"/>
        <v>45576</v>
      </c>
      <c r="B307" s="36">
        <f>SUMIFS(СВЦЭМ!$H$40:$H$783,СВЦЭМ!$A$40:$A$783,$A307,СВЦЭМ!$B$39:$B$782,B$296)+'СЕТ СН'!$F$15</f>
        <v>0</v>
      </c>
      <c r="C307" s="36">
        <f>SUMIFS(СВЦЭМ!$H$40:$H$783,СВЦЭМ!$A$40:$A$783,$A307,СВЦЭМ!$B$39:$B$782,C$296)+'СЕТ СН'!$F$15</f>
        <v>0</v>
      </c>
      <c r="D307" s="36">
        <f>SUMIFS(СВЦЭМ!$H$40:$H$783,СВЦЭМ!$A$40:$A$783,$A307,СВЦЭМ!$B$39:$B$782,D$296)+'СЕТ СН'!$F$15</f>
        <v>0</v>
      </c>
      <c r="E307" s="36">
        <f>SUMIFS(СВЦЭМ!$H$40:$H$783,СВЦЭМ!$A$40:$A$783,$A307,СВЦЭМ!$B$39:$B$782,E$296)+'СЕТ СН'!$F$15</f>
        <v>0</v>
      </c>
      <c r="F307" s="36">
        <f>SUMIFS(СВЦЭМ!$H$40:$H$783,СВЦЭМ!$A$40:$A$783,$A307,СВЦЭМ!$B$39:$B$782,F$296)+'СЕТ СН'!$F$15</f>
        <v>0</v>
      </c>
      <c r="G307" s="36">
        <f>SUMIFS(СВЦЭМ!$H$40:$H$783,СВЦЭМ!$A$40:$A$783,$A307,СВЦЭМ!$B$39:$B$782,G$296)+'СЕТ СН'!$F$15</f>
        <v>0</v>
      </c>
      <c r="H307" s="36">
        <f>SUMIFS(СВЦЭМ!$H$40:$H$783,СВЦЭМ!$A$40:$A$783,$A307,СВЦЭМ!$B$39:$B$782,H$296)+'СЕТ СН'!$F$15</f>
        <v>0</v>
      </c>
      <c r="I307" s="36">
        <f>SUMIFS(СВЦЭМ!$H$40:$H$783,СВЦЭМ!$A$40:$A$783,$A307,СВЦЭМ!$B$39:$B$782,I$296)+'СЕТ СН'!$F$15</f>
        <v>0</v>
      </c>
      <c r="J307" s="36">
        <f>SUMIFS(СВЦЭМ!$H$40:$H$783,СВЦЭМ!$A$40:$A$783,$A307,СВЦЭМ!$B$39:$B$782,J$296)+'СЕТ СН'!$F$15</f>
        <v>0</v>
      </c>
      <c r="K307" s="36">
        <f>SUMIFS(СВЦЭМ!$H$40:$H$783,СВЦЭМ!$A$40:$A$783,$A307,СВЦЭМ!$B$39:$B$782,K$296)+'СЕТ СН'!$F$15</f>
        <v>0</v>
      </c>
      <c r="L307" s="36">
        <f>SUMIFS(СВЦЭМ!$H$40:$H$783,СВЦЭМ!$A$40:$A$783,$A307,СВЦЭМ!$B$39:$B$782,L$296)+'СЕТ СН'!$F$15</f>
        <v>0</v>
      </c>
      <c r="M307" s="36">
        <f>SUMIFS(СВЦЭМ!$H$40:$H$783,СВЦЭМ!$A$40:$A$783,$A307,СВЦЭМ!$B$39:$B$782,M$296)+'СЕТ СН'!$F$15</f>
        <v>0</v>
      </c>
      <c r="N307" s="36">
        <f>SUMIFS(СВЦЭМ!$H$40:$H$783,СВЦЭМ!$A$40:$A$783,$A307,СВЦЭМ!$B$39:$B$782,N$296)+'СЕТ СН'!$F$15</f>
        <v>0</v>
      </c>
      <c r="O307" s="36">
        <f>SUMIFS(СВЦЭМ!$H$40:$H$783,СВЦЭМ!$A$40:$A$783,$A307,СВЦЭМ!$B$39:$B$782,O$296)+'СЕТ СН'!$F$15</f>
        <v>0</v>
      </c>
      <c r="P307" s="36">
        <f>SUMIFS(СВЦЭМ!$H$40:$H$783,СВЦЭМ!$A$40:$A$783,$A307,СВЦЭМ!$B$39:$B$782,P$296)+'СЕТ СН'!$F$15</f>
        <v>0</v>
      </c>
      <c r="Q307" s="36">
        <f>SUMIFS(СВЦЭМ!$H$40:$H$783,СВЦЭМ!$A$40:$A$783,$A307,СВЦЭМ!$B$39:$B$782,Q$296)+'СЕТ СН'!$F$15</f>
        <v>0</v>
      </c>
      <c r="R307" s="36">
        <f>SUMIFS(СВЦЭМ!$H$40:$H$783,СВЦЭМ!$A$40:$A$783,$A307,СВЦЭМ!$B$39:$B$782,R$296)+'СЕТ СН'!$F$15</f>
        <v>0</v>
      </c>
      <c r="S307" s="36">
        <f>SUMIFS(СВЦЭМ!$H$40:$H$783,СВЦЭМ!$A$40:$A$783,$A307,СВЦЭМ!$B$39:$B$782,S$296)+'СЕТ СН'!$F$15</f>
        <v>0</v>
      </c>
      <c r="T307" s="36">
        <f>SUMIFS(СВЦЭМ!$H$40:$H$783,СВЦЭМ!$A$40:$A$783,$A307,СВЦЭМ!$B$39:$B$782,T$296)+'СЕТ СН'!$F$15</f>
        <v>0</v>
      </c>
      <c r="U307" s="36">
        <f>SUMIFS(СВЦЭМ!$H$40:$H$783,СВЦЭМ!$A$40:$A$783,$A307,СВЦЭМ!$B$39:$B$782,U$296)+'СЕТ СН'!$F$15</f>
        <v>0</v>
      </c>
      <c r="V307" s="36">
        <f>SUMIFS(СВЦЭМ!$H$40:$H$783,СВЦЭМ!$A$40:$A$783,$A307,СВЦЭМ!$B$39:$B$782,V$296)+'СЕТ СН'!$F$15</f>
        <v>0</v>
      </c>
      <c r="W307" s="36">
        <f>SUMIFS(СВЦЭМ!$H$40:$H$783,СВЦЭМ!$A$40:$A$783,$A307,СВЦЭМ!$B$39:$B$782,W$296)+'СЕТ СН'!$F$15</f>
        <v>0</v>
      </c>
      <c r="X307" s="36">
        <f>SUMIFS(СВЦЭМ!$H$40:$H$783,СВЦЭМ!$A$40:$A$783,$A307,СВЦЭМ!$B$39:$B$782,X$296)+'СЕТ СН'!$F$15</f>
        <v>0</v>
      </c>
      <c r="Y307" s="36">
        <f>SUMIFS(СВЦЭМ!$H$40:$H$783,СВЦЭМ!$A$40:$A$783,$A307,СВЦЭМ!$B$39:$B$782,Y$296)+'СЕТ СН'!$F$15</f>
        <v>0</v>
      </c>
    </row>
    <row r="308" spans="1:25" ht="15.75" hidden="1" x14ac:dyDescent="0.2">
      <c r="A308" s="35">
        <f t="shared" si="8"/>
        <v>45577</v>
      </c>
      <c r="B308" s="36">
        <f>SUMIFS(СВЦЭМ!$H$40:$H$783,СВЦЭМ!$A$40:$A$783,$A308,СВЦЭМ!$B$39:$B$782,B$296)+'СЕТ СН'!$F$15</f>
        <v>0</v>
      </c>
      <c r="C308" s="36">
        <f>SUMIFS(СВЦЭМ!$H$40:$H$783,СВЦЭМ!$A$40:$A$783,$A308,СВЦЭМ!$B$39:$B$782,C$296)+'СЕТ СН'!$F$15</f>
        <v>0</v>
      </c>
      <c r="D308" s="36">
        <f>SUMIFS(СВЦЭМ!$H$40:$H$783,СВЦЭМ!$A$40:$A$783,$A308,СВЦЭМ!$B$39:$B$782,D$296)+'СЕТ СН'!$F$15</f>
        <v>0</v>
      </c>
      <c r="E308" s="36">
        <f>SUMIFS(СВЦЭМ!$H$40:$H$783,СВЦЭМ!$A$40:$A$783,$A308,СВЦЭМ!$B$39:$B$782,E$296)+'СЕТ СН'!$F$15</f>
        <v>0</v>
      </c>
      <c r="F308" s="36">
        <f>SUMIFS(СВЦЭМ!$H$40:$H$783,СВЦЭМ!$A$40:$A$783,$A308,СВЦЭМ!$B$39:$B$782,F$296)+'СЕТ СН'!$F$15</f>
        <v>0</v>
      </c>
      <c r="G308" s="36">
        <f>SUMIFS(СВЦЭМ!$H$40:$H$783,СВЦЭМ!$A$40:$A$783,$A308,СВЦЭМ!$B$39:$B$782,G$296)+'СЕТ СН'!$F$15</f>
        <v>0</v>
      </c>
      <c r="H308" s="36">
        <f>SUMIFS(СВЦЭМ!$H$40:$H$783,СВЦЭМ!$A$40:$A$783,$A308,СВЦЭМ!$B$39:$B$782,H$296)+'СЕТ СН'!$F$15</f>
        <v>0</v>
      </c>
      <c r="I308" s="36">
        <f>SUMIFS(СВЦЭМ!$H$40:$H$783,СВЦЭМ!$A$40:$A$783,$A308,СВЦЭМ!$B$39:$B$782,I$296)+'СЕТ СН'!$F$15</f>
        <v>0</v>
      </c>
      <c r="J308" s="36">
        <f>SUMIFS(СВЦЭМ!$H$40:$H$783,СВЦЭМ!$A$40:$A$783,$A308,СВЦЭМ!$B$39:$B$782,J$296)+'СЕТ СН'!$F$15</f>
        <v>0</v>
      </c>
      <c r="K308" s="36">
        <f>SUMIFS(СВЦЭМ!$H$40:$H$783,СВЦЭМ!$A$40:$A$783,$A308,СВЦЭМ!$B$39:$B$782,K$296)+'СЕТ СН'!$F$15</f>
        <v>0</v>
      </c>
      <c r="L308" s="36">
        <f>SUMIFS(СВЦЭМ!$H$40:$H$783,СВЦЭМ!$A$40:$A$783,$A308,СВЦЭМ!$B$39:$B$782,L$296)+'СЕТ СН'!$F$15</f>
        <v>0</v>
      </c>
      <c r="M308" s="36">
        <f>SUMIFS(СВЦЭМ!$H$40:$H$783,СВЦЭМ!$A$40:$A$783,$A308,СВЦЭМ!$B$39:$B$782,M$296)+'СЕТ СН'!$F$15</f>
        <v>0</v>
      </c>
      <c r="N308" s="36">
        <f>SUMIFS(СВЦЭМ!$H$40:$H$783,СВЦЭМ!$A$40:$A$783,$A308,СВЦЭМ!$B$39:$B$782,N$296)+'СЕТ СН'!$F$15</f>
        <v>0</v>
      </c>
      <c r="O308" s="36">
        <f>SUMIFS(СВЦЭМ!$H$40:$H$783,СВЦЭМ!$A$40:$A$783,$A308,СВЦЭМ!$B$39:$B$782,O$296)+'СЕТ СН'!$F$15</f>
        <v>0</v>
      </c>
      <c r="P308" s="36">
        <f>SUMIFS(СВЦЭМ!$H$40:$H$783,СВЦЭМ!$A$40:$A$783,$A308,СВЦЭМ!$B$39:$B$782,P$296)+'СЕТ СН'!$F$15</f>
        <v>0</v>
      </c>
      <c r="Q308" s="36">
        <f>SUMIFS(СВЦЭМ!$H$40:$H$783,СВЦЭМ!$A$40:$A$783,$A308,СВЦЭМ!$B$39:$B$782,Q$296)+'СЕТ СН'!$F$15</f>
        <v>0</v>
      </c>
      <c r="R308" s="36">
        <f>SUMIFS(СВЦЭМ!$H$40:$H$783,СВЦЭМ!$A$40:$A$783,$A308,СВЦЭМ!$B$39:$B$782,R$296)+'СЕТ СН'!$F$15</f>
        <v>0</v>
      </c>
      <c r="S308" s="36">
        <f>SUMIFS(СВЦЭМ!$H$40:$H$783,СВЦЭМ!$A$40:$A$783,$A308,СВЦЭМ!$B$39:$B$782,S$296)+'СЕТ СН'!$F$15</f>
        <v>0</v>
      </c>
      <c r="T308" s="36">
        <f>SUMIFS(СВЦЭМ!$H$40:$H$783,СВЦЭМ!$A$40:$A$783,$A308,СВЦЭМ!$B$39:$B$782,T$296)+'СЕТ СН'!$F$15</f>
        <v>0</v>
      </c>
      <c r="U308" s="36">
        <f>SUMIFS(СВЦЭМ!$H$40:$H$783,СВЦЭМ!$A$40:$A$783,$A308,СВЦЭМ!$B$39:$B$782,U$296)+'СЕТ СН'!$F$15</f>
        <v>0</v>
      </c>
      <c r="V308" s="36">
        <f>SUMIFS(СВЦЭМ!$H$40:$H$783,СВЦЭМ!$A$40:$A$783,$A308,СВЦЭМ!$B$39:$B$782,V$296)+'СЕТ СН'!$F$15</f>
        <v>0</v>
      </c>
      <c r="W308" s="36">
        <f>SUMIFS(СВЦЭМ!$H$40:$H$783,СВЦЭМ!$A$40:$A$783,$A308,СВЦЭМ!$B$39:$B$782,W$296)+'СЕТ СН'!$F$15</f>
        <v>0</v>
      </c>
      <c r="X308" s="36">
        <f>SUMIFS(СВЦЭМ!$H$40:$H$783,СВЦЭМ!$A$40:$A$783,$A308,СВЦЭМ!$B$39:$B$782,X$296)+'СЕТ СН'!$F$15</f>
        <v>0</v>
      </c>
      <c r="Y308" s="36">
        <f>SUMIFS(СВЦЭМ!$H$40:$H$783,СВЦЭМ!$A$40:$A$783,$A308,СВЦЭМ!$B$39:$B$782,Y$296)+'СЕТ СН'!$F$15</f>
        <v>0</v>
      </c>
    </row>
    <row r="309" spans="1:25" ht="15.75" hidden="1" x14ac:dyDescent="0.2">
      <c r="A309" s="35">
        <f t="shared" si="8"/>
        <v>45578</v>
      </c>
      <c r="B309" s="36">
        <f>SUMIFS(СВЦЭМ!$H$40:$H$783,СВЦЭМ!$A$40:$A$783,$A309,СВЦЭМ!$B$39:$B$782,B$296)+'СЕТ СН'!$F$15</f>
        <v>0</v>
      </c>
      <c r="C309" s="36">
        <f>SUMIFS(СВЦЭМ!$H$40:$H$783,СВЦЭМ!$A$40:$A$783,$A309,СВЦЭМ!$B$39:$B$782,C$296)+'СЕТ СН'!$F$15</f>
        <v>0</v>
      </c>
      <c r="D309" s="36">
        <f>SUMIFS(СВЦЭМ!$H$40:$H$783,СВЦЭМ!$A$40:$A$783,$A309,СВЦЭМ!$B$39:$B$782,D$296)+'СЕТ СН'!$F$15</f>
        <v>0</v>
      </c>
      <c r="E309" s="36">
        <f>SUMIFS(СВЦЭМ!$H$40:$H$783,СВЦЭМ!$A$40:$A$783,$A309,СВЦЭМ!$B$39:$B$782,E$296)+'СЕТ СН'!$F$15</f>
        <v>0</v>
      </c>
      <c r="F309" s="36">
        <f>SUMIFS(СВЦЭМ!$H$40:$H$783,СВЦЭМ!$A$40:$A$783,$A309,СВЦЭМ!$B$39:$B$782,F$296)+'СЕТ СН'!$F$15</f>
        <v>0</v>
      </c>
      <c r="G309" s="36">
        <f>SUMIFS(СВЦЭМ!$H$40:$H$783,СВЦЭМ!$A$40:$A$783,$A309,СВЦЭМ!$B$39:$B$782,G$296)+'СЕТ СН'!$F$15</f>
        <v>0</v>
      </c>
      <c r="H309" s="36">
        <f>SUMIFS(СВЦЭМ!$H$40:$H$783,СВЦЭМ!$A$40:$A$783,$A309,СВЦЭМ!$B$39:$B$782,H$296)+'СЕТ СН'!$F$15</f>
        <v>0</v>
      </c>
      <c r="I309" s="36">
        <f>SUMIFS(СВЦЭМ!$H$40:$H$783,СВЦЭМ!$A$40:$A$783,$A309,СВЦЭМ!$B$39:$B$782,I$296)+'СЕТ СН'!$F$15</f>
        <v>0</v>
      </c>
      <c r="J309" s="36">
        <f>SUMIFS(СВЦЭМ!$H$40:$H$783,СВЦЭМ!$A$40:$A$783,$A309,СВЦЭМ!$B$39:$B$782,J$296)+'СЕТ СН'!$F$15</f>
        <v>0</v>
      </c>
      <c r="K309" s="36">
        <f>SUMIFS(СВЦЭМ!$H$40:$H$783,СВЦЭМ!$A$40:$A$783,$A309,СВЦЭМ!$B$39:$B$782,K$296)+'СЕТ СН'!$F$15</f>
        <v>0</v>
      </c>
      <c r="L309" s="36">
        <f>SUMIFS(СВЦЭМ!$H$40:$H$783,СВЦЭМ!$A$40:$A$783,$A309,СВЦЭМ!$B$39:$B$782,L$296)+'СЕТ СН'!$F$15</f>
        <v>0</v>
      </c>
      <c r="M309" s="36">
        <f>SUMIFS(СВЦЭМ!$H$40:$H$783,СВЦЭМ!$A$40:$A$783,$A309,СВЦЭМ!$B$39:$B$782,M$296)+'СЕТ СН'!$F$15</f>
        <v>0</v>
      </c>
      <c r="N309" s="36">
        <f>SUMIFS(СВЦЭМ!$H$40:$H$783,СВЦЭМ!$A$40:$A$783,$A309,СВЦЭМ!$B$39:$B$782,N$296)+'СЕТ СН'!$F$15</f>
        <v>0</v>
      </c>
      <c r="O309" s="36">
        <f>SUMIFS(СВЦЭМ!$H$40:$H$783,СВЦЭМ!$A$40:$A$783,$A309,СВЦЭМ!$B$39:$B$782,O$296)+'СЕТ СН'!$F$15</f>
        <v>0</v>
      </c>
      <c r="P309" s="36">
        <f>SUMIFS(СВЦЭМ!$H$40:$H$783,СВЦЭМ!$A$40:$A$783,$A309,СВЦЭМ!$B$39:$B$782,P$296)+'СЕТ СН'!$F$15</f>
        <v>0</v>
      </c>
      <c r="Q309" s="36">
        <f>SUMIFS(СВЦЭМ!$H$40:$H$783,СВЦЭМ!$A$40:$A$783,$A309,СВЦЭМ!$B$39:$B$782,Q$296)+'СЕТ СН'!$F$15</f>
        <v>0</v>
      </c>
      <c r="R309" s="36">
        <f>SUMIFS(СВЦЭМ!$H$40:$H$783,СВЦЭМ!$A$40:$A$783,$A309,СВЦЭМ!$B$39:$B$782,R$296)+'СЕТ СН'!$F$15</f>
        <v>0</v>
      </c>
      <c r="S309" s="36">
        <f>SUMIFS(СВЦЭМ!$H$40:$H$783,СВЦЭМ!$A$40:$A$783,$A309,СВЦЭМ!$B$39:$B$782,S$296)+'СЕТ СН'!$F$15</f>
        <v>0</v>
      </c>
      <c r="T309" s="36">
        <f>SUMIFS(СВЦЭМ!$H$40:$H$783,СВЦЭМ!$A$40:$A$783,$A309,СВЦЭМ!$B$39:$B$782,T$296)+'СЕТ СН'!$F$15</f>
        <v>0</v>
      </c>
      <c r="U309" s="36">
        <f>SUMIFS(СВЦЭМ!$H$40:$H$783,СВЦЭМ!$A$40:$A$783,$A309,СВЦЭМ!$B$39:$B$782,U$296)+'СЕТ СН'!$F$15</f>
        <v>0</v>
      </c>
      <c r="V309" s="36">
        <f>SUMIFS(СВЦЭМ!$H$40:$H$783,СВЦЭМ!$A$40:$A$783,$A309,СВЦЭМ!$B$39:$B$782,V$296)+'СЕТ СН'!$F$15</f>
        <v>0</v>
      </c>
      <c r="W309" s="36">
        <f>SUMIFS(СВЦЭМ!$H$40:$H$783,СВЦЭМ!$A$40:$A$783,$A309,СВЦЭМ!$B$39:$B$782,W$296)+'СЕТ СН'!$F$15</f>
        <v>0</v>
      </c>
      <c r="X309" s="36">
        <f>SUMIFS(СВЦЭМ!$H$40:$H$783,СВЦЭМ!$A$40:$A$783,$A309,СВЦЭМ!$B$39:$B$782,X$296)+'СЕТ СН'!$F$15</f>
        <v>0</v>
      </c>
      <c r="Y309" s="36">
        <f>SUMIFS(СВЦЭМ!$H$40:$H$783,СВЦЭМ!$A$40:$A$783,$A309,СВЦЭМ!$B$39:$B$782,Y$296)+'СЕТ СН'!$F$15</f>
        <v>0</v>
      </c>
    </row>
    <row r="310" spans="1:25" ht="15.75" hidden="1" x14ac:dyDescent="0.2">
      <c r="A310" s="35">
        <f t="shared" si="8"/>
        <v>45579</v>
      </c>
      <c r="B310" s="36">
        <f>SUMIFS(СВЦЭМ!$H$40:$H$783,СВЦЭМ!$A$40:$A$783,$A310,СВЦЭМ!$B$39:$B$782,B$296)+'СЕТ СН'!$F$15</f>
        <v>0</v>
      </c>
      <c r="C310" s="36">
        <f>SUMIFS(СВЦЭМ!$H$40:$H$783,СВЦЭМ!$A$40:$A$783,$A310,СВЦЭМ!$B$39:$B$782,C$296)+'СЕТ СН'!$F$15</f>
        <v>0</v>
      </c>
      <c r="D310" s="36">
        <f>SUMIFS(СВЦЭМ!$H$40:$H$783,СВЦЭМ!$A$40:$A$783,$A310,СВЦЭМ!$B$39:$B$782,D$296)+'СЕТ СН'!$F$15</f>
        <v>0</v>
      </c>
      <c r="E310" s="36">
        <f>SUMIFS(СВЦЭМ!$H$40:$H$783,СВЦЭМ!$A$40:$A$783,$A310,СВЦЭМ!$B$39:$B$782,E$296)+'СЕТ СН'!$F$15</f>
        <v>0</v>
      </c>
      <c r="F310" s="36">
        <f>SUMIFS(СВЦЭМ!$H$40:$H$783,СВЦЭМ!$A$40:$A$783,$A310,СВЦЭМ!$B$39:$B$782,F$296)+'СЕТ СН'!$F$15</f>
        <v>0</v>
      </c>
      <c r="G310" s="36">
        <f>SUMIFS(СВЦЭМ!$H$40:$H$783,СВЦЭМ!$A$40:$A$783,$A310,СВЦЭМ!$B$39:$B$782,G$296)+'СЕТ СН'!$F$15</f>
        <v>0</v>
      </c>
      <c r="H310" s="36">
        <f>SUMIFS(СВЦЭМ!$H$40:$H$783,СВЦЭМ!$A$40:$A$783,$A310,СВЦЭМ!$B$39:$B$782,H$296)+'СЕТ СН'!$F$15</f>
        <v>0</v>
      </c>
      <c r="I310" s="36">
        <f>SUMIFS(СВЦЭМ!$H$40:$H$783,СВЦЭМ!$A$40:$A$783,$A310,СВЦЭМ!$B$39:$B$782,I$296)+'СЕТ СН'!$F$15</f>
        <v>0</v>
      </c>
      <c r="J310" s="36">
        <f>SUMIFS(СВЦЭМ!$H$40:$H$783,СВЦЭМ!$A$40:$A$783,$A310,СВЦЭМ!$B$39:$B$782,J$296)+'СЕТ СН'!$F$15</f>
        <v>0</v>
      </c>
      <c r="K310" s="36">
        <f>SUMIFS(СВЦЭМ!$H$40:$H$783,СВЦЭМ!$A$40:$A$783,$A310,СВЦЭМ!$B$39:$B$782,K$296)+'СЕТ СН'!$F$15</f>
        <v>0</v>
      </c>
      <c r="L310" s="36">
        <f>SUMIFS(СВЦЭМ!$H$40:$H$783,СВЦЭМ!$A$40:$A$783,$A310,СВЦЭМ!$B$39:$B$782,L$296)+'СЕТ СН'!$F$15</f>
        <v>0</v>
      </c>
      <c r="M310" s="36">
        <f>SUMIFS(СВЦЭМ!$H$40:$H$783,СВЦЭМ!$A$40:$A$783,$A310,СВЦЭМ!$B$39:$B$782,M$296)+'СЕТ СН'!$F$15</f>
        <v>0</v>
      </c>
      <c r="N310" s="36">
        <f>SUMIFS(СВЦЭМ!$H$40:$H$783,СВЦЭМ!$A$40:$A$783,$A310,СВЦЭМ!$B$39:$B$782,N$296)+'СЕТ СН'!$F$15</f>
        <v>0</v>
      </c>
      <c r="O310" s="36">
        <f>SUMIFS(СВЦЭМ!$H$40:$H$783,СВЦЭМ!$A$40:$A$783,$A310,СВЦЭМ!$B$39:$B$782,O$296)+'СЕТ СН'!$F$15</f>
        <v>0</v>
      </c>
      <c r="P310" s="36">
        <f>SUMIFS(СВЦЭМ!$H$40:$H$783,СВЦЭМ!$A$40:$A$783,$A310,СВЦЭМ!$B$39:$B$782,P$296)+'СЕТ СН'!$F$15</f>
        <v>0</v>
      </c>
      <c r="Q310" s="36">
        <f>SUMIFS(СВЦЭМ!$H$40:$H$783,СВЦЭМ!$A$40:$A$783,$A310,СВЦЭМ!$B$39:$B$782,Q$296)+'СЕТ СН'!$F$15</f>
        <v>0</v>
      </c>
      <c r="R310" s="36">
        <f>SUMIFS(СВЦЭМ!$H$40:$H$783,СВЦЭМ!$A$40:$A$783,$A310,СВЦЭМ!$B$39:$B$782,R$296)+'СЕТ СН'!$F$15</f>
        <v>0</v>
      </c>
      <c r="S310" s="36">
        <f>SUMIFS(СВЦЭМ!$H$40:$H$783,СВЦЭМ!$A$40:$A$783,$A310,СВЦЭМ!$B$39:$B$782,S$296)+'СЕТ СН'!$F$15</f>
        <v>0</v>
      </c>
      <c r="T310" s="36">
        <f>SUMIFS(СВЦЭМ!$H$40:$H$783,СВЦЭМ!$A$40:$A$783,$A310,СВЦЭМ!$B$39:$B$782,T$296)+'СЕТ СН'!$F$15</f>
        <v>0</v>
      </c>
      <c r="U310" s="36">
        <f>SUMIFS(СВЦЭМ!$H$40:$H$783,СВЦЭМ!$A$40:$A$783,$A310,СВЦЭМ!$B$39:$B$782,U$296)+'СЕТ СН'!$F$15</f>
        <v>0</v>
      </c>
      <c r="V310" s="36">
        <f>SUMIFS(СВЦЭМ!$H$40:$H$783,СВЦЭМ!$A$40:$A$783,$A310,СВЦЭМ!$B$39:$B$782,V$296)+'СЕТ СН'!$F$15</f>
        <v>0</v>
      </c>
      <c r="W310" s="36">
        <f>SUMIFS(СВЦЭМ!$H$40:$H$783,СВЦЭМ!$A$40:$A$783,$A310,СВЦЭМ!$B$39:$B$782,W$296)+'СЕТ СН'!$F$15</f>
        <v>0</v>
      </c>
      <c r="X310" s="36">
        <f>SUMIFS(СВЦЭМ!$H$40:$H$783,СВЦЭМ!$A$40:$A$783,$A310,СВЦЭМ!$B$39:$B$782,X$296)+'СЕТ СН'!$F$15</f>
        <v>0</v>
      </c>
      <c r="Y310" s="36">
        <f>SUMIFS(СВЦЭМ!$H$40:$H$783,СВЦЭМ!$A$40:$A$783,$A310,СВЦЭМ!$B$39:$B$782,Y$296)+'СЕТ СН'!$F$15</f>
        <v>0</v>
      </c>
    </row>
    <row r="311" spans="1:25" ht="15.75" hidden="1" x14ac:dyDescent="0.2">
      <c r="A311" s="35">
        <f t="shared" si="8"/>
        <v>45580</v>
      </c>
      <c r="B311" s="36">
        <f>SUMIFS(СВЦЭМ!$H$40:$H$783,СВЦЭМ!$A$40:$A$783,$A311,СВЦЭМ!$B$39:$B$782,B$296)+'СЕТ СН'!$F$15</f>
        <v>0</v>
      </c>
      <c r="C311" s="36">
        <f>SUMIFS(СВЦЭМ!$H$40:$H$783,СВЦЭМ!$A$40:$A$783,$A311,СВЦЭМ!$B$39:$B$782,C$296)+'СЕТ СН'!$F$15</f>
        <v>0</v>
      </c>
      <c r="D311" s="36">
        <f>SUMIFS(СВЦЭМ!$H$40:$H$783,СВЦЭМ!$A$40:$A$783,$A311,СВЦЭМ!$B$39:$B$782,D$296)+'СЕТ СН'!$F$15</f>
        <v>0</v>
      </c>
      <c r="E311" s="36">
        <f>SUMIFS(СВЦЭМ!$H$40:$H$783,СВЦЭМ!$A$40:$A$783,$A311,СВЦЭМ!$B$39:$B$782,E$296)+'СЕТ СН'!$F$15</f>
        <v>0</v>
      </c>
      <c r="F311" s="36">
        <f>SUMIFS(СВЦЭМ!$H$40:$H$783,СВЦЭМ!$A$40:$A$783,$A311,СВЦЭМ!$B$39:$B$782,F$296)+'СЕТ СН'!$F$15</f>
        <v>0</v>
      </c>
      <c r="G311" s="36">
        <f>SUMIFS(СВЦЭМ!$H$40:$H$783,СВЦЭМ!$A$40:$A$783,$A311,СВЦЭМ!$B$39:$B$782,G$296)+'СЕТ СН'!$F$15</f>
        <v>0</v>
      </c>
      <c r="H311" s="36">
        <f>SUMIFS(СВЦЭМ!$H$40:$H$783,СВЦЭМ!$A$40:$A$783,$A311,СВЦЭМ!$B$39:$B$782,H$296)+'СЕТ СН'!$F$15</f>
        <v>0</v>
      </c>
      <c r="I311" s="36">
        <f>SUMIFS(СВЦЭМ!$H$40:$H$783,СВЦЭМ!$A$40:$A$783,$A311,СВЦЭМ!$B$39:$B$782,I$296)+'СЕТ СН'!$F$15</f>
        <v>0</v>
      </c>
      <c r="J311" s="36">
        <f>SUMIFS(СВЦЭМ!$H$40:$H$783,СВЦЭМ!$A$40:$A$783,$A311,СВЦЭМ!$B$39:$B$782,J$296)+'СЕТ СН'!$F$15</f>
        <v>0</v>
      </c>
      <c r="K311" s="36">
        <f>SUMIFS(СВЦЭМ!$H$40:$H$783,СВЦЭМ!$A$40:$A$783,$A311,СВЦЭМ!$B$39:$B$782,K$296)+'СЕТ СН'!$F$15</f>
        <v>0</v>
      </c>
      <c r="L311" s="36">
        <f>SUMIFS(СВЦЭМ!$H$40:$H$783,СВЦЭМ!$A$40:$A$783,$A311,СВЦЭМ!$B$39:$B$782,L$296)+'СЕТ СН'!$F$15</f>
        <v>0</v>
      </c>
      <c r="M311" s="36">
        <f>SUMIFS(СВЦЭМ!$H$40:$H$783,СВЦЭМ!$A$40:$A$783,$A311,СВЦЭМ!$B$39:$B$782,M$296)+'СЕТ СН'!$F$15</f>
        <v>0</v>
      </c>
      <c r="N311" s="36">
        <f>SUMIFS(СВЦЭМ!$H$40:$H$783,СВЦЭМ!$A$40:$A$783,$A311,СВЦЭМ!$B$39:$B$782,N$296)+'СЕТ СН'!$F$15</f>
        <v>0</v>
      </c>
      <c r="O311" s="36">
        <f>SUMIFS(СВЦЭМ!$H$40:$H$783,СВЦЭМ!$A$40:$A$783,$A311,СВЦЭМ!$B$39:$B$782,O$296)+'СЕТ СН'!$F$15</f>
        <v>0</v>
      </c>
      <c r="P311" s="36">
        <f>SUMIFS(СВЦЭМ!$H$40:$H$783,СВЦЭМ!$A$40:$A$783,$A311,СВЦЭМ!$B$39:$B$782,P$296)+'СЕТ СН'!$F$15</f>
        <v>0</v>
      </c>
      <c r="Q311" s="36">
        <f>SUMIFS(СВЦЭМ!$H$40:$H$783,СВЦЭМ!$A$40:$A$783,$A311,СВЦЭМ!$B$39:$B$782,Q$296)+'СЕТ СН'!$F$15</f>
        <v>0</v>
      </c>
      <c r="R311" s="36">
        <f>SUMIFS(СВЦЭМ!$H$40:$H$783,СВЦЭМ!$A$40:$A$783,$A311,СВЦЭМ!$B$39:$B$782,R$296)+'СЕТ СН'!$F$15</f>
        <v>0</v>
      </c>
      <c r="S311" s="36">
        <f>SUMIFS(СВЦЭМ!$H$40:$H$783,СВЦЭМ!$A$40:$A$783,$A311,СВЦЭМ!$B$39:$B$782,S$296)+'СЕТ СН'!$F$15</f>
        <v>0</v>
      </c>
      <c r="T311" s="36">
        <f>SUMIFS(СВЦЭМ!$H$40:$H$783,СВЦЭМ!$A$40:$A$783,$A311,СВЦЭМ!$B$39:$B$782,T$296)+'СЕТ СН'!$F$15</f>
        <v>0</v>
      </c>
      <c r="U311" s="36">
        <f>SUMIFS(СВЦЭМ!$H$40:$H$783,СВЦЭМ!$A$40:$A$783,$A311,СВЦЭМ!$B$39:$B$782,U$296)+'СЕТ СН'!$F$15</f>
        <v>0</v>
      </c>
      <c r="V311" s="36">
        <f>SUMIFS(СВЦЭМ!$H$40:$H$783,СВЦЭМ!$A$40:$A$783,$A311,СВЦЭМ!$B$39:$B$782,V$296)+'СЕТ СН'!$F$15</f>
        <v>0</v>
      </c>
      <c r="W311" s="36">
        <f>SUMIFS(СВЦЭМ!$H$40:$H$783,СВЦЭМ!$A$40:$A$783,$A311,СВЦЭМ!$B$39:$B$782,W$296)+'СЕТ СН'!$F$15</f>
        <v>0</v>
      </c>
      <c r="X311" s="36">
        <f>SUMIFS(СВЦЭМ!$H$40:$H$783,СВЦЭМ!$A$40:$A$783,$A311,СВЦЭМ!$B$39:$B$782,X$296)+'СЕТ СН'!$F$15</f>
        <v>0</v>
      </c>
      <c r="Y311" s="36">
        <f>SUMIFS(СВЦЭМ!$H$40:$H$783,СВЦЭМ!$A$40:$A$783,$A311,СВЦЭМ!$B$39:$B$782,Y$296)+'СЕТ СН'!$F$15</f>
        <v>0</v>
      </c>
    </row>
    <row r="312" spans="1:25" ht="15.75" hidden="1" x14ac:dyDescent="0.2">
      <c r="A312" s="35">
        <f t="shared" si="8"/>
        <v>45581</v>
      </c>
      <c r="B312" s="36">
        <f>SUMIFS(СВЦЭМ!$H$40:$H$783,СВЦЭМ!$A$40:$A$783,$A312,СВЦЭМ!$B$39:$B$782,B$296)+'СЕТ СН'!$F$15</f>
        <v>0</v>
      </c>
      <c r="C312" s="36">
        <f>SUMIFS(СВЦЭМ!$H$40:$H$783,СВЦЭМ!$A$40:$A$783,$A312,СВЦЭМ!$B$39:$B$782,C$296)+'СЕТ СН'!$F$15</f>
        <v>0</v>
      </c>
      <c r="D312" s="36">
        <f>SUMIFS(СВЦЭМ!$H$40:$H$783,СВЦЭМ!$A$40:$A$783,$A312,СВЦЭМ!$B$39:$B$782,D$296)+'СЕТ СН'!$F$15</f>
        <v>0</v>
      </c>
      <c r="E312" s="36">
        <f>SUMIFS(СВЦЭМ!$H$40:$H$783,СВЦЭМ!$A$40:$A$783,$A312,СВЦЭМ!$B$39:$B$782,E$296)+'СЕТ СН'!$F$15</f>
        <v>0</v>
      </c>
      <c r="F312" s="36">
        <f>SUMIFS(СВЦЭМ!$H$40:$H$783,СВЦЭМ!$A$40:$A$783,$A312,СВЦЭМ!$B$39:$B$782,F$296)+'СЕТ СН'!$F$15</f>
        <v>0</v>
      </c>
      <c r="G312" s="36">
        <f>SUMIFS(СВЦЭМ!$H$40:$H$783,СВЦЭМ!$A$40:$A$783,$A312,СВЦЭМ!$B$39:$B$782,G$296)+'СЕТ СН'!$F$15</f>
        <v>0</v>
      </c>
      <c r="H312" s="36">
        <f>SUMIFS(СВЦЭМ!$H$40:$H$783,СВЦЭМ!$A$40:$A$783,$A312,СВЦЭМ!$B$39:$B$782,H$296)+'СЕТ СН'!$F$15</f>
        <v>0</v>
      </c>
      <c r="I312" s="36">
        <f>SUMIFS(СВЦЭМ!$H$40:$H$783,СВЦЭМ!$A$40:$A$783,$A312,СВЦЭМ!$B$39:$B$782,I$296)+'СЕТ СН'!$F$15</f>
        <v>0</v>
      </c>
      <c r="J312" s="36">
        <f>SUMIFS(СВЦЭМ!$H$40:$H$783,СВЦЭМ!$A$40:$A$783,$A312,СВЦЭМ!$B$39:$B$782,J$296)+'СЕТ СН'!$F$15</f>
        <v>0</v>
      </c>
      <c r="K312" s="36">
        <f>SUMIFS(СВЦЭМ!$H$40:$H$783,СВЦЭМ!$A$40:$A$783,$A312,СВЦЭМ!$B$39:$B$782,K$296)+'СЕТ СН'!$F$15</f>
        <v>0</v>
      </c>
      <c r="L312" s="36">
        <f>SUMIFS(СВЦЭМ!$H$40:$H$783,СВЦЭМ!$A$40:$A$783,$A312,СВЦЭМ!$B$39:$B$782,L$296)+'СЕТ СН'!$F$15</f>
        <v>0</v>
      </c>
      <c r="M312" s="36">
        <f>SUMIFS(СВЦЭМ!$H$40:$H$783,СВЦЭМ!$A$40:$A$783,$A312,СВЦЭМ!$B$39:$B$782,M$296)+'СЕТ СН'!$F$15</f>
        <v>0</v>
      </c>
      <c r="N312" s="36">
        <f>SUMIFS(СВЦЭМ!$H$40:$H$783,СВЦЭМ!$A$40:$A$783,$A312,СВЦЭМ!$B$39:$B$782,N$296)+'СЕТ СН'!$F$15</f>
        <v>0</v>
      </c>
      <c r="O312" s="36">
        <f>SUMIFS(СВЦЭМ!$H$40:$H$783,СВЦЭМ!$A$40:$A$783,$A312,СВЦЭМ!$B$39:$B$782,O$296)+'СЕТ СН'!$F$15</f>
        <v>0</v>
      </c>
      <c r="P312" s="36">
        <f>SUMIFS(СВЦЭМ!$H$40:$H$783,СВЦЭМ!$A$40:$A$783,$A312,СВЦЭМ!$B$39:$B$782,P$296)+'СЕТ СН'!$F$15</f>
        <v>0</v>
      </c>
      <c r="Q312" s="36">
        <f>SUMIFS(СВЦЭМ!$H$40:$H$783,СВЦЭМ!$A$40:$A$783,$A312,СВЦЭМ!$B$39:$B$782,Q$296)+'СЕТ СН'!$F$15</f>
        <v>0</v>
      </c>
      <c r="R312" s="36">
        <f>SUMIFS(СВЦЭМ!$H$40:$H$783,СВЦЭМ!$A$40:$A$783,$A312,СВЦЭМ!$B$39:$B$782,R$296)+'СЕТ СН'!$F$15</f>
        <v>0</v>
      </c>
      <c r="S312" s="36">
        <f>SUMIFS(СВЦЭМ!$H$40:$H$783,СВЦЭМ!$A$40:$A$783,$A312,СВЦЭМ!$B$39:$B$782,S$296)+'СЕТ СН'!$F$15</f>
        <v>0</v>
      </c>
      <c r="T312" s="36">
        <f>SUMIFS(СВЦЭМ!$H$40:$H$783,СВЦЭМ!$A$40:$A$783,$A312,СВЦЭМ!$B$39:$B$782,T$296)+'СЕТ СН'!$F$15</f>
        <v>0</v>
      </c>
      <c r="U312" s="36">
        <f>SUMIFS(СВЦЭМ!$H$40:$H$783,СВЦЭМ!$A$40:$A$783,$A312,СВЦЭМ!$B$39:$B$782,U$296)+'СЕТ СН'!$F$15</f>
        <v>0</v>
      </c>
      <c r="V312" s="36">
        <f>SUMIFS(СВЦЭМ!$H$40:$H$783,СВЦЭМ!$A$40:$A$783,$A312,СВЦЭМ!$B$39:$B$782,V$296)+'СЕТ СН'!$F$15</f>
        <v>0</v>
      </c>
      <c r="W312" s="36">
        <f>SUMIFS(СВЦЭМ!$H$40:$H$783,СВЦЭМ!$A$40:$A$783,$A312,СВЦЭМ!$B$39:$B$782,W$296)+'СЕТ СН'!$F$15</f>
        <v>0</v>
      </c>
      <c r="X312" s="36">
        <f>SUMIFS(СВЦЭМ!$H$40:$H$783,СВЦЭМ!$A$40:$A$783,$A312,СВЦЭМ!$B$39:$B$782,X$296)+'СЕТ СН'!$F$15</f>
        <v>0</v>
      </c>
      <c r="Y312" s="36">
        <f>SUMIFS(СВЦЭМ!$H$40:$H$783,СВЦЭМ!$A$40:$A$783,$A312,СВЦЭМ!$B$39:$B$782,Y$296)+'СЕТ СН'!$F$15</f>
        <v>0</v>
      </c>
    </row>
    <row r="313" spans="1:25" ht="15.75" hidden="1" x14ac:dyDescent="0.2">
      <c r="A313" s="35">
        <f t="shared" si="8"/>
        <v>45582</v>
      </c>
      <c r="B313" s="36">
        <f>SUMIFS(СВЦЭМ!$H$40:$H$783,СВЦЭМ!$A$40:$A$783,$A313,СВЦЭМ!$B$39:$B$782,B$296)+'СЕТ СН'!$F$15</f>
        <v>0</v>
      </c>
      <c r="C313" s="36">
        <f>SUMIFS(СВЦЭМ!$H$40:$H$783,СВЦЭМ!$A$40:$A$783,$A313,СВЦЭМ!$B$39:$B$782,C$296)+'СЕТ СН'!$F$15</f>
        <v>0</v>
      </c>
      <c r="D313" s="36">
        <f>SUMIFS(СВЦЭМ!$H$40:$H$783,СВЦЭМ!$A$40:$A$783,$A313,СВЦЭМ!$B$39:$B$782,D$296)+'СЕТ СН'!$F$15</f>
        <v>0</v>
      </c>
      <c r="E313" s="36">
        <f>SUMIFS(СВЦЭМ!$H$40:$H$783,СВЦЭМ!$A$40:$A$783,$A313,СВЦЭМ!$B$39:$B$782,E$296)+'СЕТ СН'!$F$15</f>
        <v>0</v>
      </c>
      <c r="F313" s="36">
        <f>SUMIFS(СВЦЭМ!$H$40:$H$783,СВЦЭМ!$A$40:$A$783,$A313,СВЦЭМ!$B$39:$B$782,F$296)+'СЕТ СН'!$F$15</f>
        <v>0</v>
      </c>
      <c r="G313" s="36">
        <f>SUMIFS(СВЦЭМ!$H$40:$H$783,СВЦЭМ!$A$40:$A$783,$A313,СВЦЭМ!$B$39:$B$782,G$296)+'СЕТ СН'!$F$15</f>
        <v>0</v>
      </c>
      <c r="H313" s="36">
        <f>SUMIFS(СВЦЭМ!$H$40:$H$783,СВЦЭМ!$A$40:$A$783,$A313,СВЦЭМ!$B$39:$B$782,H$296)+'СЕТ СН'!$F$15</f>
        <v>0</v>
      </c>
      <c r="I313" s="36">
        <f>SUMIFS(СВЦЭМ!$H$40:$H$783,СВЦЭМ!$A$40:$A$783,$A313,СВЦЭМ!$B$39:$B$782,I$296)+'СЕТ СН'!$F$15</f>
        <v>0</v>
      </c>
      <c r="J313" s="36">
        <f>SUMIFS(СВЦЭМ!$H$40:$H$783,СВЦЭМ!$A$40:$A$783,$A313,СВЦЭМ!$B$39:$B$782,J$296)+'СЕТ СН'!$F$15</f>
        <v>0</v>
      </c>
      <c r="K313" s="36">
        <f>SUMIFS(СВЦЭМ!$H$40:$H$783,СВЦЭМ!$A$40:$A$783,$A313,СВЦЭМ!$B$39:$B$782,K$296)+'СЕТ СН'!$F$15</f>
        <v>0</v>
      </c>
      <c r="L313" s="36">
        <f>SUMIFS(СВЦЭМ!$H$40:$H$783,СВЦЭМ!$A$40:$A$783,$A313,СВЦЭМ!$B$39:$B$782,L$296)+'СЕТ СН'!$F$15</f>
        <v>0</v>
      </c>
      <c r="M313" s="36">
        <f>SUMIFS(СВЦЭМ!$H$40:$H$783,СВЦЭМ!$A$40:$A$783,$A313,СВЦЭМ!$B$39:$B$782,M$296)+'СЕТ СН'!$F$15</f>
        <v>0</v>
      </c>
      <c r="N313" s="36">
        <f>SUMIFS(СВЦЭМ!$H$40:$H$783,СВЦЭМ!$A$40:$A$783,$A313,СВЦЭМ!$B$39:$B$782,N$296)+'СЕТ СН'!$F$15</f>
        <v>0</v>
      </c>
      <c r="O313" s="36">
        <f>SUMIFS(СВЦЭМ!$H$40:$H$783,СВЦЭМ!$A$40:$A$783,$A313,СВЦЭМ!$B$39:$B$782,O$296)+'СЕТ СН'!$F$15</f>
        <v>0</v>
      </c>
      <c r="P313" s="36">
        <f>SUMIFS(СВЦЭМ!$H$40:$H$783,СВЦЭМ!$A$40:$A$783,$A313,СВЦЭМ!$B$39:$B$782,P$296)+'СЕТ СН'!$F$15</f>
        <v>0</v>
      </c>
      <c r="Q313" s="36">
        <f>SUMIFS(СВЦЭМ!$H$40:$H$783,СВЦЭМ!$A$40:$A$783,$A313,СВЦЭМ!$B$39:$B$782,Q$296)+'СЕТ СН'!$F$15</f>
        <v>0</v>
      </c>
      <c r="R313" s="36">
        <f>SUMIFS(СВЦЭМ!$H$40:$H$783,СВЦЭМ!$A$40:$A$783,$A313,СВЦЭМ!$B$39:$B$782,R$296)+'СЕТ СН'!$F$15</f>
        <v>0</v>
      </c>
      <c r="S313" s="36">
        <f>SUMIFS(СВЦЭМ!$H$40:$H$783,СВЦЭМ!$A$40:$A$783,$A313,СВЦЭМ!$B$39:$B$782,S$296)+'СЕТ СН'!$F$15</f>
        <v>0</v>
      </c>
      <c r="T313" s="36">
        <f>SUMIFS(СВЦЭМ!$H$40:$H$783,СВЦЭМ!$A$40:$A$783,$A313,СВЦЭМ!$B$39:$B$782,T$296)+'СЕТ СН'!$F$15</f>
        <v>0</v>
      </c>
      <c r="U313" s="36">
        <f>SUMIFS(СВЦЭМ!$H$40:$H$783,СВЦЭМ!$A$40:$A$783,$A313,СВЦЭМ!$B$39:$B$782,U$296)+'СЕТ СН'!$F$15</f>
        <v>0</v>
      </c>
      <c r="V313" s="36">
        <f>SUMIFS(СВЦЭМ!$H$40:$H$783,СВЦЭМ!$A$40:$A$783,$A313,СВЦЭМ!$B$39:$B$782,V$296)+'СЕТ СН'!$F$15</f>
        <v>0</v>
      </c>
      <c r="W313" s="36">
        <f>SUMIFS(СВЦЭМ!$H$40:$H$783,СВЦЭМ!$A$40:$A$783,$A313,СВЦЭМ!$B$39:$B$782,W$296)+'СЕТ СН'!$F$15</f>
        <v>0</v>
      </c>
      <c r="X313" s="36">
        <f>SUMIFS(СВЦЭМ!$H$40:$H$783,СВЦЭМ!$A$40:$A$783,$A313,СВЦЭМ!$B$39:$B$782,X$296)+'СЕТ СН'!$F$15</f>
        <v>0</v>
      </c>
      <c r="Y313" s="36">
        <f>SUMIFS(СВЦЭМ!$H$40:$H$783,СВЦЭМ!$A$40:$A$783,$A313,СВЦЭМ!$B$39:$B$782,Y$296)+'СЕТ СН'!$F$15</f>
        <v>0</v>
      </c>
    </row>
    <row r="314" spans="1:25" ht="15.75" hidden="1" x14ac:dyDescent="0.2">
      <c r="A314" s="35">
        <f t="shared" si="8"/>
        <v>45583</v>
      </c>
      <c r="B314" s="36">
        <f>SUMIFS(СВЦЭМ!$H$40:$H$783,СВЦЭМ!$A$40:$A$783,$A314,СВЦЭМ!$B$39:$B$782,B$296)+'СЕТ СН'!$F$15</f>
        <v>0</v>
      </c>
      <c r="C314" s="36">
        <f>SUMIFS(СВЦЭМ!$H$40:$H$783,СВЦЭМ!$A$40:$A$783,$A314,СВЦЭМ!$B$39:$B$782,C$296)+'СЕТ СН'!$F$15</f>
        <v>0</v>
      </c>
      <c r="D314" s="36">
        <f>SUMIFS(СВЦЭМ!$H$40:$H$783,СВЦЭМ!$A$40:$A$783,$A314,СВЦЭМ!$B$39:$B$782,D$296)+'СЕТ СН'!$F$15</f>
        <v>0</v>
      </c>
      <c r="E314" s="36">
        <f>SUMIFS(СВЦЭМ!$H$40:$H$783,СВЦЭМ!$A$40:$A$783,$A314,СВЦЭМ!$B$39:$B$782,E$296)+'СЕТ СН'!$F$15</f>
        <v>0</v>
      </c>
      <c r="F314" s="36">
        <f>SUMIFS(СВЦЭМ!$H$40:$H$783,СВЦЭМ!$A$40:$A$783,$A314,СВЦЭМ!$B$39:$B$782,F$296)+'СЕТ СН'!$F$15</f>
        <v>0</v>
      </c>
      <c r="G314" s="36">
        <f>SUMIFS(СВЦЭМ!$H$40:$H$783,СВЦЭМ!$A$40:$A$783,$A314,СВЦЭМ!$B$39:$B$782,G$296)+'СЕТ СН'!$F$15</f>
        <v>0</v>
      </c>
      <c r="H314" s="36">
        <f>SUMIFS(СВЦЭМ!$H$40:$H$783,СВЦЭМ!$A$40:$A$783,$A314,СВЦЭМ!$B$39:$B$782,H$296)+'СЕТ СН'!$F$15</f>
        <v>0</v>
      </c>
      <c r="I314" s="36">
        <f>SUMIFS(СВЦЭМ!$H$40:$H$783,СВЦЭМ!$A$40:$A$783,$A314,СВЦЭМ!$B$39:$B$782,I$296)+'СЕТ СН'!$F$15</f>
        <v>0</v>
      </c>
      <c r="J314" s="36">
        <f>SUMIFS(СВЦЭМ!$H$40:$H$783,СВЦЭМ!$A$40:$A$783,$A314,СВЦЭМ!$B$39:$B$782,J$296)+'СЕТ СН'!$F$15</f>
        <v>0</v>
      </c>
      <c r="K314" s="36">
        <f>SUMIFS(СВЦЭМ!$H$40:$H$783,СВЦЭМ!$A$40:$A$783,$A314,СВЦЭМ!$B$39:$B$782,K$296)+'СЕТ СН'!$F$15</f>
        <v>0</v>
      </c>
      <c r="L314" s="36">
        <f>SUMIFS(СВЦЭМ!$H$40:$H$783,СВЦЭМ!$A$40:$A$783,$A314,СВЦЭМ!$B$39:$B$782,L$296)+'СЕТ СН'!$F$15</f>
        <v>0</v>
      </c>
      <c r="M314" s="36">
        <f>SUMIFS(СВЦЭМ!$H$40:$H$783,СВЦЭМ!$A$40:$A$783,$A314,СВЦЭМ!$B$39:$B$782,M$296)+'СЕТ СН'!$F$15</f>
        <v>0</v>
      </c>
      <c r="N314" s="36">
        <f>SUMIFS(СВЦЭМ!$H$40:$H$783,СВЦЭМ!$A$40:$A$783,$A314,СВЦЭМ!$B$39:$B$782,N$296)+'СЕТ СН'!$F$15</f>
        <v>0</v>
      </c>
      <c r="O314" s="36">
        <f>SUMIFS(СВЦЭМ!$H$40:$H$783,СВЦЭМ!$A$40:$A$783,$A314,СВЦЭМ!$B$39:$B$782,O$296)+'СЕТ СН'!$F$15</f>
        <v>0</v>
      </c>
      <c r="P314" s="36">
        <f>SUMIFS(СВЦЭМ!$H$40:$H$783,СВЦЭМ!$A$40:$A$783,$A314,СВЦЭМ!$B$39:$B$782,P$296)+'СЕТ СН'!$F$15</f>
        <v>0</v>
      </c>
      <c r="Q314" s="36">
        <f>SUMIFS(СВЦЭМ!$H$40:$H$783,СВЦЭМ!$A$40:$A$783,$A314,СВЦЭМ!$B$39:$B$782,Q$296)+'СЕТ СН'!$F$15</f>
        <v>0</v>
      </c>
      <c r="R314" s="36">
        <f>SUMIFS(СВЦЭМ!$H$40:$H$783,СВЦЭМ!$A$40:$A$783,$A314,СВЦЭМ!$B$39:$B$782,R$296)+'СЕТ СН'!$F$15</f>
        <v>0</v>
      </c>
      <c r="S314" s="36">
        <f>SUMIFS(СВЦЭМ!$H$40:$H$783,СВЦЭМ!$A$40:$A$783,$A314,СВЦЭМ!$B$39:$B$782,S$296)+'СЕТ СН'!$F$15</f>
        <v>0</v>
      </c>
      <c r="T314" s="36">
        <f>SUMIFS(СВЦЭМ!$H$40:$H$783,СВЦЭМ!$A$40:$A$783,$A314,СВЦЭМ!$B$39:$B$782,T$296)+'СЕТ СН'!$F$15</f>
        <v>0</v>
      </c>
      <c r="U314" s="36">
        <f>SUMIFS(СВЦЭМ!$H$40:$H$783,СВЦЭМ!$A$40:$A$783,$A314,СВЦЭМ!$B$39:$B$782,U$296)+'СЕТ СН'!$F$15</f>
        <v>0</v>
      </c>
      <c r="V314" s="36">
        <f>SUMIFS(СВЦЭМ!$H$40:$H$783,СВЦЭМ!$A$40:$A$783,$A314,СВЦЭМ!$B$39:$B$782,V$296)+'СЕТ СН'!$F$15</f>
        <v>0</v>
      </c>
      <c r="W314" s="36">
        <f>SUMIFS(СВЦЭМ!$H$40:$H$783,СВЦЭМ!$A$40:$A$783,$A314,СВЦЭМ!$B$39:$B$782,W$296)+'СЕТ СН'!$F$15</f>
        <v>0</v>
      </c>
      <c r="X314" s="36">
        <f>SUMIFS(СВЦЭМ!$H$40:$H$783,СВЦЭМ!$A$40:$A$783,$A314,СВЦЭМ!$B$39:$B$782,X$296)+'СЕТ СН'!$F$15</f>
        <v>0</v>
      </c>
      <c r="Y314" s="36">
        <f>SUMIFS(СВЦЭМ!$H$40:$H$783,СВЦЭМ!$A$40:$A$783,$A314,СВЦЭМ!$B$39:$B$782,Y$296)+'СЕТ СН'!$F$15</f>
        <v>0</v>
      </c>
    </row>
    <row r="315" spans="1:25" ht="15.75" hidden="1" x14ac:dyDescent="0.2">
      <c r="A315" s="35">
        <f t="shared" si="8"/>
        <v>45584</v>
      </c>
      <c r="B315" s="36">
        <f>SUMIFS(СВЦЭМ!$H$40:$H$783,СВЦЭМ!$A$40:$A$783,$A315,СВЦЭМ!$B$39:$B$782,B$296)+'СЕТ СН'!$F$15</f>
        <v>0</v>
      </c>
      <c r="C315" s="36">
        <f>SUMIFS(СВЦЭМ!$H$40:$H$783,СВЦЭМ!$A$40:$A$783,$A315,СВЦЭМ!$B$39:$B$782,C$296)+'СЕТ СН'!$F$15</f>
        <v>0</v>
      </c>
      <c r="D315" s="36">
        <f>SUMIFS(СВЦЭМ!$H$40:$H$783,СВЦЭМ!$A$40:$A$783,$A315,СВЦЭМ!$B$39:$B$782,D$296)+'СЕТ СН'!$F$15</f>
        <v>0</v>
      </c>
      <c r="E315" s="36">
        <f>SUMIFS(СВЦЭМ!$H$40:$H$783,СВЦЭМ!$A$40:$A$783,$A315,СВЦЭМ!$B$39:$B$782,E$296)+'СЕТ СН'!$F$15</f>
        <v>0</v>
      </c>
      <c r="F315" s="36">
        <f>SUMIFS(СВЦЭМ!$H$40:$H$783,СВЦЭМ!$A$40:$A$783,$A315,СВЦЭМ!$B$39:$B$782,F$296)+'СЕТ СН'!$F$15</f>
        <v>0</v>
      </c>
      <c r="G315" s="36">
        <f>SUMIFS(СВЦЭМ!$H$40:$H$783,СВЦЭМ!$A$40:$A$783,$A315,СВЦЭМ!$B$39:$B$782,G$296)+'СЕТ СН'!$F$15</f>
        <v>0</v>
      </c>
      <c r="H315" s="36">
        <f>SUMIFS(СВЦЭМ!$H$40:$H$783,СВЦЭМ!$A$40:$A$783,$A315,СВЦЭМ!$B$39:$B$782,H$296)+'СЕТ СН'!$F$15</f>
        <v>0</v>
      </c>
      <c r="I315" s="36">
        <f>SUMIFS(СВЦЭМ!$H$40:$H$783,СВЦЭМ!$A$40:$A$783,$A315,СВЦЭМ!$B$39:$B$782,I$296)+'СЕТ СН'!$F$15</f>
        <v>0</v>
      </c>
      <c r="J315" s="36">
        <f>SUMIFS(СВЦЭМ!$H$40:$H$783,СВЦЭМ!$A$40:$A$783,$A315,СВЦЭМ!$B$39:$B$782,J$296)+'СЕТ СН'!$F$15</f>
        <v>0</v>
      </c>
      <c r="K315" s="36">
        <f>SUMIFS(СВЦЭМ!$H$40:$H$783,СВЦЭМ!$A$40:$A$783,$A315,СВЦЭМ!$B$39:$B$782,K$296)+'СЕТ СН'!$F$15</f>
        <v>0</v>
      </c>
      <c r="L315" s="36">
        <f>SUMIFS(СВЦЭМ!$H$40:$H$783,СВЦЭМ!$A$40:$A$783,$A315,СВЦЭМ!$B$39:$B$782,L$296)+'СЕТ СН'!$F$15</f>
        <v>0</v>
      </c>
      <c r="M315" s="36">
        <f>SUMIFS(СВЦЭМ!$H$40:$H$783,СВЦЭМ!$A$40:$A$783,$A315,СВЦЭМ!$B$39:$B$782,M$296)+'СЕТ СН'!$F$15</f>
        <v>0</v>
      </c>
      <c r="N315" s="36">
        <f>SUMIFS(СВЦЭМ!$H$40:$H$783,СВЦЭМ!$A$40:$A$783,$A315,СВЦЭМ!$B$39:$B$782,N$296)+'СЕТ СН'!$F$15</f>
        <v>0</v>
      </c>
      <c r="O315" s="36">
        <f>SUMIFS(СВЦЭМ!$H$40:$H$783,СВЦЭМ!$A$40:$A$783,$A315,СВЦЭМ!$B$39:$B$782,O$296)+'СЕТ СН'!$F$15</f>
        <v>0</v>
      </c>
      <c r="P315" s="36">
        <f>SUMIFS(СВЦЭМ!$H$40:$H$783,СВЦЭМ!$A$40:$A$783,$A315,СВЦЭМ!$B$39:$B$782,P$296)+'СЕТ СН'!$F$15</f>
        <v>0</v>
      </c>
      <c r="Q315" s="36">
        <f>SUMIFS(СВЦЭМ!$H$40:$H$783,СВЦЭМ!$A$40:$A$783,$A315,СВЦЭМ!$B$39:$B$782,Q$296)+'СЕТ СН'!$F$15</f>
        <v>0</v>
      </c>
      <c r="R315" s="36">
        <f>SUMIFS(СВЦЭМ!$H$40:$H$783,СВЦЭМ!$A$40:$A$783,$A315,СВЦЭМ!$B$39:$B$782,R$296)+'СЕТ СН'!$F$15</f>
        <v>0</v>
      </c>
      <c r="S315" s="36">
        <f>SUMIFS(СВЦЭМ!$H$40:$H$783,СВЦЭМ!$A$40:$A$783,$A315,СВЦЭМ!$B$39:$B$782,S$296)+'СЕТ СН'!$F$15</f>
        <v>0</v>
      </c>
      <c r="T315" s="36">
        <f>SUMIFS(СВЦЭМ!$H$40:$H$783,СВЦЭМ!$A$40:$A$783,$A315,СВЦЭМ!$B$39:$B$782,T$296)+'СЕТ СН'!$F$15</f>
        <v>0</v>
      </c>
      <c r="U315" s="36">
        <f>SUMIFS(СВЦЭМ!$H$40:$H$783,СВЦЭМ!$A$40:$A$783,$A315,СВЦЭМ!$B$39:$B$782,U$296)+'СЕТ СН'!$F$15</f>
        <v>0</v>
      </c>
      <c r="V315" s="36">
        <f>SUMIFS(СВЦЭМ!$H$40:$H$783,СВЦЭМ!$A$40:$A$783,$A315,СВЦЭМ!$B$39:$B$782,V$296)+'СЕТ СН'!$F$15</f>
        <v>0</v>
      </c>
      <c r="W315" s="36">
        <f>SUMIFS(СВЦЭМ!$H$40:$H$783,СВЦЭМ!$A$40:$A$783,$A315,СВЦЭМ!$B$39:$B$782,W$296)+'СЕТ СН'!$F$15</f>
        <v>0</v>
      </c>
      <c r="X315" s="36">
        <f>SUMIFS(СВЦЭМ!$H$40:$H$783,СВЦЭМ!$A$40:$A$783,$A315,СВЦЭМ!$B$39:$B$782,X$296)+'СЕТ СН'!$F$15</f>
        <v>0</v>
      </c>
      <c r="Y315" s="36">
        <f>SUMIFS(СВЦЭМ!$H$40:$H$783,СВЦЭМ!$A$40:$A$783,$A315,СВЦЭМ!$B$39:$B$782,Y$296)+'СЕТ СН'!$F$15</f>
        <v>0</v>
      </c>
    </row>
    <row r="316" spans="1:25" ht="15.75" hidden="1" x14ac:dyDescent="0.2">
      <c r="A316" s="35">
        <f t="shared" si="8"/>
        <v>45585</v>
      </c>
      <c r="B316" s="36">
        <f>SUMIFS(СВЦЭМ!$H$40:$H$783,СВЦЭМ!$A$40:$A$783,$A316,СВЦЭМ!$B$39:$B$782,B$296)+'СЕТ СН'!$F$15</f>
        <v>0</v>
      </c>
      <c r="C316" s="36">
        <f>SUMIFS(СВЦЭМ!$H$40:$H$783,СВЦЭМ!$A$40:$A$783,$A316,СВЦЭМ!$B$39:$B$782,C$296)+'СЕТ СН'!$F$15</f>
        <v>0</v>
      </c>
      <c r="D316" s="36">
        <f>SUMIFS(СВЦЭМ!$H$40:$H$783,СВЦЭМ!$A$40:$A$783,$A316,СВЦЭМ!$B$39:$B$782,D$296)+'СЕТ СН'!$F$15</f>
        <v>0</v>
      </c>
      <c r="E316" s="36">
        <f>SUMIFS(СВЦЭМ!$H$40:$H$783,СВЦЭМ!$A$40:$A$783,$A316,СВЦЭМ!$B$39:$B$782,E$296)+'СЕТ СН'!$F$15</f>
        <v>0</v>
      </c>
      <c r="F316" s="36">
        <f>SUMIFS(СВЦЭМ!$H$40:$H$783,СВЦЭМ!$A$40:$A$783,$A316,СВЦЭМ!$B$39:$B$782,F$296)+'СЕТ СН'!$F$15</f>
        <v>0</v>
      </c>
      <c r="G316" s="36">
        <f>SUMIFS(СВЦЭМ!$H$40:$H$783,СВЦЭМ!$A$40:$A$783,$A316,СВЦЭМ!$B$39:$B$782,G$296)+'СЕТ СН'!$F$15</f>
        <v>0</v>
      </c>
      <c r="H316" s="36">
        <f>SUMIFS(СВЦЭМ!$H$40:$H$783,СВЦЭМ!$A$40:$A$783,$A316,СВЦЭМ!$B$39:$B$782,H$296)+'СЕТ СН'!$F$15</f>
        <v>0</v>
      </c>
      <c r="I316" s="36">
        <f>SUMIFS(СВЦЭМ!$H$40:$H$783,СВЦЭМ!$A$40:$A$783,$A316,СВЦЭМ!$B$39:$B$782,I$296)+'СЕТ СН'!$F$15</f>
        <v>0</v>
      </c>
      <c r="J316" s="36">
        <f>SUMIFS(СВЦЭМ!$H$40:$H$783,СВЦЭМ!$A$40:$A$783,$A316,СВЦЭМ!$B$39:$B$782,J$296)+'СЕТ СН'!$F$15</f>
        <v>0</v>
      </c>
      <c r="K316" s="36">
        <f>SUMIFS(СВЦЭМ!$H$40:$H$783,СВЦЭМ!$A$40:$A$783,$A316,СВЦЭМ!$B$39:$B$782,K$296)+'СЕТ СН'!$F$15</f>
        <v>0</v>
      </c>
      <c r="L316" s="36">
        <f>SUMIFS(СВЦЭМ!$H$40:$H$783,СВЦЭМ!$A$40:$A$783,$A316,СВЦЭМ!$B$39:$B$782,L$296)+'СЕТ СН'!$F$15</f>
        <v>0</v>
      </c>
      <c r="M316" s="36">
        <f>SUMIFS(СВЦЭМ!$H$40:$H$783,СВЦЭМ!$A$40:$A$783,$A316,СВЦЭМ!$B$39:$B$782,M$296)+'СЕТ СН'!$F$15</f>
        <v>0</v>
      </c>
      <c r="N316" s="36">
        <f>SUMIFS(СВЦЭМ!$H$40:$H$783,СВЦЭМ!$A$40:$A$783,$A316,СВЦЭМ!$B$39:$B$782,N$296)+'СЕТ СН'!$F$15</f>
        <v>0</v>
      </c>
      <c r="O316" s="36">
        <f>SUMIFS(СВЦЭМ!$H$40:$H$783,СВЦЭМ!$A$40:$A$783,$A316,СВЦЭМ!$B$39:$B$782,O$296)+'СЕТ СН'!$F$15</f>
        <v>0</v>
      </c>
      <c r="P316" s="36">
        <f>SUMIFS(СВЦЭМ!$H$40:$H$783,СВЦЭМ!$A$40:$A$783,$A316,СВЦЭМ!$B$39:$B$782,P$296)+'СЕТ СН'!$F$15</f>
        <v>0</v>
      </c>
      <c r="Q316" s="36">
        <f>SUMIFS(СВЦЭМ!$H$40:$H$783,СВЦЭМ!$A$40:$A$783,$A316,СВЦЭМ!$B$39:$B$782,Q$296)+'СЕТ СН'!$F$15</f>
        <v>0</v>
      </c>
      <c r="R316" s="36">
        <f>SUMIFS(СВЦЭМ!$H$40:$H$783,СВЦЭМ!$A$40:$A$783,$A316,СВЦЭМ!$B$39:$B$782,R$296)+'СЕТ СН'!$F$15</f>
        <v>0</v>
      </c>
      <c r="S316" s="36">
        <f>SUMIFS(СВЦЭМ!$H$40:$H$783,СВЦЭМ!$A$40:$A$783,$A316,СВЦЭМ!$B$39:$B$782,S$296)+'СЕТ СН'!$F$15</f>
        <v>0</v>
      </c>
      <c r="T316" s="36">
        <f>SUMIFS(СВЦЭМ!$H$40:$H$783,СВЦЭМ!$A$40:$A$783,$A316,СВЦЭМ!$B$39:$B$782,T$296)+'СЕТ СН'!$F$15</f>
        <v>0</v>
      </c>
      <c r="U316" s="36">
        <f>SUMIFS(СВЦЭМ!$H$40:$H$783,СВЦЭМ!$A$40:$A$783,$A316,СВЦЭМ!$B$39:$B$782,U$296)+'СЕТ СН'!$F$15</f>
        <v>0</v>
      </c>
      <c r="V316" s="36">
        <f>SUMIFS(СВЦЭМ!$H$40:$H$783,СВЦЭМ!$A$40:$A$783,$A316,СВЦЭМ!$B$39:$B$782,V$296)+'СЕТ СН'!$F$15</f>
        <v>0</v>
      </c>
      <c r="W316" s="36">
        <f>SUMIFS(СВЦЭМ!$H$40:$H$783,СВЦЭМ!$A$40:$A$783,$A316,СВЦЭМ!$B$39:$B$782,W$296)+'СЕТ СН'!$F$15</f>
        <v>0</v>
      </c>
      <c r="X316" s="36">
        <f>SUMIFS(СВЦЭМ!$H$40:$H$783,СВЦЭМ!$A$40:$A$783,$A316,СВЦЭМ!$B$39:$B$782,X$296)+'СЕТ СН'!$F$15</f>
        <v>0</v>
      </c>
      <c r="Y316" s="36">
        <f>SUMIFS(СВЦЭМ!$H$40:$H$783,СВЦЭМ!$A$40:$A$783,$A316,СВЦЭМ!$B$39:$B$782,Y$296)+'СЕТ СН'!$F$15</f>
        <v>0</v>
      </c>
    </row>
    <row r="317" spans="1:25" ht="15.75" hidden="1" x14ac:dyDescent="0.2">
      <c r="A317" s="35">
        <f t="shared" si="8"/>
        <v>45586</v>
      </c>
      <c r="B317" s="36">
        <f>SUMIFS(СВЦЭМ!$H$40:$H$783,СВЦЭМ!$A$40:$A$783,$A317,СВЦЭМ!$B$39:$B$782,B$296)+'СЕТ СН'!$F$15</f>
        <v>0</v>
      </c>
      <c r="C317" s="36">
        <f>SUMIFS(СВЦЭМ!$H$40:$H$783,СВЦЭМ!$A$40:$A$783,$A317,СВЦЭМ!$B$39:$B$782,C$296)+'СЕТ СН'!$F$15</f>
        <v>0</v>
      </c>
      <c r="D317" s="36">
        <f>SUMIFS(СВЦЭМ!$H$40:$H$783,СВЦЭМ!$A$40:$A$783,$A317,СВЦЭМ!$B$39:$B$782,D$296)+'СЕТ СН'!$F$15</f>
        <v>0</v>
      </c>
      <c r="E317" s="36">
        <f>SUMIFS(СВЦЭМ!$H$40:$H$783,СВЦЭМ!$A$40:$A$783,$A317,СВЦЭМ!$B$39:$B$782,E$296)+'СЕТ СН'!$F$15</f>
        <v>0</v>
      </c>
      <c r="F317" s="36">
        <f>SUMIFS(СВЦЭМ!$H$40:$H$783,СВЦЭМ!$A$40:$A$783,$A317,СВЦЭМ!$B$39:$B$782,F$296)+'СЕТ СН'!$F$15</f>
        <v>0</v>
      </c>
      <c r="G317" s="36">
        <f>SUMIFS(СВЦЭМ!$H$40:$H$783,СВЦЭМ!$A$40:$A$783,$A317,СВЦЭМ!$B$39:$B$782,G$296)+'СЕТ СН'!$F$15</f>
        <v>0</v>
      </c>
      <c r="H317" s="36">
        <f>SUMIFS(СВЦЭМ!$H$40:$H$783,СВЦЭМ!$A$40:$A$783,$A317,СВЦЭМ!$B$39:$B$782,H$296)+'СЕТ СН'!$F$15</f>
        <v>0</v>
      </c>
      <c r="I317" s="36">
        <f>SUMIFS(СВЦЭМ!$H$40:$H$783,СВЦЭМ!$A$40:$A$783,$A317,СВЦЭМ!$B$39:$B$782,I$296)+'СЕТ СН'!$F$15</f>
        <v>0</v>
      </c>
      <c r="J317" s="36">
        <f>SUMIFS(СВЦЭМ!$H$40:$H$783,СВЦЭМ!$A$40:$A$783,$A317,СВЦЭМ!$B$39:$B$782,J$296)+'СЕТ СН'!$F$15</f>
        <v>0</v>
      </c>
      <c r="K317" s="36">
        <f>SUMIFS(СВЦЭМ!$H$40:$H$783,СВЦЭМ!$A$40:$A$783,$A317,СВЦЭМ!$B$39:$B$782,K$296)+'СЕТ СН'!$F$15</f>
        <v>0</v>
      </c>
      <c r="L317" s="36">
        <f>SUMIFS(СВЦЭМ!$H$40:$H$783,СВЦЭМ!$A$40:$A$783,$A317,СВЦЭМ!$B$39:$B$782,L$296)+'СЕТ СН'!$F$15</f>
        <v>0</v>
      </c>
      <c r="M317" s="36">
        <f>SUMIFS(СВЦЭМ!$H$40:$H$783,СВЦЭМ!$A$40:$A$783,$A317,СВЦЭМ!$B$39:$B$782,M$296)+'СЕТ СН'!$F$15</f>
        <v>0</v>
      </c>
      <c r="N317" s="36">
        <f>SUMIFS(СВЦЭМ!$H$40:$H$783,СВЦЭМ!$A$40:$A$783,$A317,СВЦЭМ!$B$39:$B$782,N$296)+'СЕТ СН'!$F$15</f>
        <v>0</v>
      </c>
      <c r="O317" s="36">
        <f>SUMIFS(СВЦЭМ!$H$40:$H$783,СВЦЭМ!$A$40:$A$783,$A317,СВЦЭМ!$B$39:$B$782,O$296)+'СЕТ СН'!$F$15</f>
        <v>0</v>
      </c>
      <c r="P317" s="36">
        <f>SUMIFS(СВЦЭМ!$H$40:$H$783,СВЦЭМ!$A$40:$A$783,$A317,СВЦЭМ!$B$39:$B$782,P$296)+'СЕТ СН'!$F$15</f>
        <v>0</v>
      </c>
      <c r="Q317" s="36">
        <f>SUMIFS(СВЦЭМ!$H$40:$H$783,СВЦЭМ!$A$40:$A$783,$A317,СВЦЭМ!$B$39:$B$782,Q$296)+'СЕТ СН'!$F$15</f>
        <v>0</v>
      </c>
      <c r="R317" s="36">
        <f>SUMIFS(СВЦЭМ!$H$40:$H$783,СВЦЭМ!$A$40:$A$783,$A317,СВЦЭМ!$B$39:$B$782,R$296)+'СЕТ СН'!$F$15</f>
        <v>0</v>
      </c>
      <c r="S317" s="36">
        <f>SUMIFS(СВЦЭМ!$H$40:$H$783,СВЦЭМ!$A$40:$A$783,$A317,СВЦЭМ!$B$39:$B$782,S$296)+'СЕТ СН'!$F$15</f>
        <v>0</v>
      </c>
      <c r="T317" s="36">
        <f>SUMIFS(СВЦЭМ!$H$40:$H$783,СВЦЭМ!$A$40:$A$783,$A317,СВЦЭМ!$B$39:$B$782,T$296)+'СЕТ СН'!$F$15</f>
        <v>0</v>
      </c>
      <c r="U317" s="36">
        <f>SUMIFS(СВЦЭМ!$H$40:$H$783,СВЦЭМ!$A$40:$A$783,$A317,СВЦЭМ!$B$39:$B$782,U$296)+'СЕТ СН'!$F$15</f>
        <v>0</v>
      </c>
      <c r="V317" s="36">
        <f>SUMIFS(СВЦЭМ!$H$40:$H$783,СВЦЭМ!$A$40:$A$783,$A317,СВЦЭМ!$B$39:$B$782,V$296)+'СЕТ СН'!$F$15</f>
        <v>0</v>
      </c>
      <c r="W317" s="36">
        <f>SUMIFS(СВЦЭМ!$H$40:$H$783,СВЦЭМ!$A$40:$A$783,$A317,СВЦЭМ!$B$39:$B$782,W$296)+'СЕТ СН'!$F$15</f>
        <v>0</v>
      </c>
      <c r="X317" s="36">
        <f>SUMIFS(СВЦЭМ!$H$40:$H$783,СВЦЭМ!$A$40:$A$783,$A317,СВЦЭМ!$B$39:$B$782,X$296)+'СЕТ СН'!$F$15</f>
        <v>0</v>
      </c>
      <c r="Y317" s="36">
        <f>SUMIFS(СВЦЭМ!$H$40:$H$783,СВЦЭМ!$A$40:$A$783,$A317,СВЦЭМ!$B$39:$B$782,Y$296)+'СЕТ СН'!$F$15</f>
        <v>0</v>
      </c>
    </row>
    <row r="318" spans="1:25" ht="15.75" hidden="1" x14ac:dyDescent="0.2">
      <c r="A318" s="35">
        <f t="shared" si="8"/>
        <v>45587</v>
      </c>
      <c r="B318" s="36">
        <f>SUMIFS(СВЦЭМ!$H$40:$H$783,СВЦЭМ!$A$40:$A$783,$A318,СВЦЭМ!$B$39:$B$782,B$296)+'СЕТ СН'!$F$15</f>
        <v>0</v>
      </c>
      <c r="C318" s="36">
        <f>SUMIFS(СВЦЭМ!$H$40:$H$783,СВЦЭМ!$A$40:$A$783,$A318,СВЦЭМ!$B$39:$B$782,C$296)+'СЕТ СН'!$F$15</f>
        <v>0</v>
      </c>
      <c r="D318" s="36">
        <f>SUMIFS(СВЦЭМ!$H$40:$H$783,СВЦЭМ!$A$40:$A$783,$A318,СВЦЭМ!$B$39:$B$782,D$296)+'СЕТ СН'!$F$15</f>
        <v>0</v>
      </c>
      <c r="E318" s="36">
        <f>SUMIFS(СВЦЭМ!$H$40:$H$783,СВЦЭМ!$A$40:$A$783,$A318,СВЦЭМ!$B$39:$B$782,E$296)+'СЕТ СН'!$F$15</f>
        <v>0</v>
      </c>
      <c r="F318" s="36">
        <f>SUMIFS(СВЦЭМ!$H$40:$H$783,СВЦЭМ!$A$40:$A$783,$A318,СВЦЭМ!$B$39:$B$782,F$296)+'СЕТ СН'!$F$15</f>
        <v>0</v>
      </c>
      <c r="G318" s="36">
        <f>SUMIFS(СВЦЭМ!$H$40:$H$783,СВЦЭМ!$A$40:$A$783,$A318,СВЦЭМ!$B$39:$B$782,G$296)+'СЕТ СН'!$F$15</f>
        <v>0</v>
      </c>
      <c r="H318" s="36">
        <f>SUMIFS(СВЦЭМ!$H$40:$H$783,СВЦЭМ!$A$40:$A$783,$A318,СВЦЭМ!$B$39:$B$782,H$296)+'СЕТ СН'!$F$15</f>
        <v>0</v>
      </c>
      <c r="I318" s="36">
        <f>SUMIFS(СВЦЭМ!$H$40:$H$783,СВЦЭМ!$A$40:$A$783,$A318,СВЦЭМ!$B$39:$B$782,I$296)+'СЕТ СН'!$F$15</f>
        <v>0</v>
      </c>
      <c r="J318" s="36">
        <f>SUMIFS(СВЦЭМ!$H$40:$H$783,СВЦЭМ!$A$40:$A$783,$A318,СВЦЭМ!$B$39:$B$782,J$296)+'СЕТ СН'!$F$15</f>
        <v>0</v>
      </c>
      <c r="K318" s="36">
        <f>SUMIFS(СВЦЭМ!$H$40:$H$783,СВЦЭМ!$A$40:$A$783,$A318,СВЦЭМ!$B$39:$B$782,K$296)+'СЕТ СН'!$F$15</f>
        <v>0</v>
      </c>
      <c r="L318" s="36">
        <f>SUMIFS(СВЦЭМ!$H$40:$H$783,СВЦЭМ!$A$40:$A$783,$A318,СВЦЭМ!$B$39:$B$782,L$296)+'СЕТ СН'!$F$15</f>
        <v>0</v>
      </c>
      <c r="M318" s="36">
        <f>SUMIFS(СВЦЭМ!$H$40:$H$783,СВЦЭМ!$A$40:$A$783,$A318,СВЦЭМ!$B$39:$B$782,M$296)+'СЕТ СН'!$F$15</f>
        <v>0</v>
      </c>
      <c r="N318" s="36">
        <f>SUMIFS(СВЦЭМ!$H$40:$H$783,СВЦЭМ!$A$40:$A$783,$A318,СВЦЭМ!$B$39:$B$782,N$296)+'СЕТ СН'!$F$15</f>
        <v>0</v>
      </c>
      <c r="O318" s="36">
        <f>SUMIFS(СВЦЭМ!$H$40:$H$783,СВЦЭМ!$A$40:$A$783,$A318,СВЦЭМ!$B$39:$B$782,O$296)+'СЕТ СН'!$F$15</f>
        <v>0</v>
      </c>
      <c r="P318" s="36">
        <f>SUMIFS(СВЦЭМ!$H$40:$H$783,СВЦЭМ!$A$40:$A$783,$A318,СВЦЭМ!$B$39:$B$782,P$296)+'СЕТ СН'!$F$15</f>
        <v>0</v>
      </c>
      <c r="Q318" s="36">
        <f>SUMIFS(СВЦЭМ!$H$40:$H$783,СВЦЭМ!$A$40:$A$783,$A318,СВЦЭМ!$B$39:$B$782,Q$296)+'СЕТ СН'!$F$15</f>
        <v>0</v>
      </c>
      <c r="R318" s="36">
        <f>SUMIFS(СВЦЭМ!$H$40:$H$783,СВЦЭМ!$A$40:$A$783,$A318,СВЦЭМ!$B$39:$B$782,R$296)+'СЕТ СН'!$F$15</f>
        <v>0</v>
      </c>
      <c r="S318" s="36">
        <f>SUMIFS(СВЦЭМ!$H$40:$H$783,СВЦЭМ!$A$40:$A$783,$A318,СВЦЭМ!$B$39:$B$782,S$296)+'СЕТ СН'!$F$15</f>
        <v>0</v>
      </c>
      <c r="T318" s="36">
        <f>SUMIFS(СВЦЭМ!$H$40:$H$783,СВЦЭМ!$A$40:$A$783,$A318,СВЦЭМ!$B$39:$B$782,T$296)+'СЕТ СН'!$F$15</f>
        <v>0</v>
      </c>
      <c r="U318" s="36">
        <f>SUMIFS(СВЦЭМ!$H$40:$H$783,СВЦЭМ!$A$40:$A$783,$A318,СВЦЭМ!$B$39:$B$782,U$296)+'СЕТ СН'!$F$15</f>
        <v>0</v>
      </c>
      <c r="V318" s="36">
        <f>SUMIFS(СВЦЭМ!$H$40:$H$783,СВЦЭМ!$A$40:$A$783,$A318,СВЦЭМ!$B$39:$B$782,V$296)+'СЕТ СН'!$F$15</f>
        <v>0</v>
      </c>
      <c r="W318" s="36">
        <f>SUMIFS(СВЦЭМ!$H$40:$H$783,СВЦЭМ!$A$40:$A$783,$A318,СВЦЭМ!$B$39:$B$782,W$296)+'СЕТ СН'!$F$15</f>
        <v>0</v>
      </c>
      <c r="X318" s="36">
        <f>SUMIFS(СВЦЭМ!$H$40:$H$783,СВЦЭМ!$A$40:$A$783,$A318,СВЦЭМ!$B$39:$B$782,X$296)+'СЕТ СН'!$F$15</f>
        <v>0</v>
      </c>
      <c r="Y318" s="36">
        <f>SUMIFS(СВЦЭМ!$H$40:$H$783,СВЦЭМ!$A$40:$A$783,$A318,СВЦЭМ!$B$39:$B$782,Y$296)+'СЕТ СН'!$F$15</f>
        <v>0</v>
      </c>
    </row>
    <row r="319" spans="1:25" ht="15.75" hidden="1" x14ac:dyDescent="0.2">
      <c r="A319" s="35">
        <f t="shared" si="8"/>
        <v>45588</v>
      </c>
      <c r="B319" s="36">
        <f>SUMIFS(СВЦЭМ!$H$40:$H$783,СВЦЭМ!$A$40:$A$783,$A319,СВЦЭМ!$B$39:$B$782,B$296)+'СЕТ СН'!$F$15</f>
        <v>0</v>
      </c>
      <c r="C319" s="36">
        <f>SUMIFS(СВЦЭМ!$H$40:$H$783,СВЦЭМ!$A$40:$A$783,$A319,СВЦЭМ!$B$39:$B$782,C$296)+'СЕТ СН'!$F$15</f>
        <v>0</v>
      </c>
      <c r="D319" s="36">
        <f>SUMIFS(СВЦЭМ!$H$40:$H$783,СВЦЭМ!$A$40:$A$783,$A319,СВЦЭМ!$B$39:$B$782,D$296)+'СЕТ СН'!$F$15</f>
        <v>0</v>
      </c>
      <c r="E319" s="36">
        <f>SUMIFS(СВЦЭМ!$H$40:$H$783,СВЦЭМ!$A$40:$A$783,$A319,СВЦЭМ!$B$39:$B$782,E$296)+'СЕТ СН'!$F$15</f>
        <v>0</v>
      </c>
      <c r="F319" s="36">
        <f>SUMIFS(СВЦЭМ!$H$40:$H$783,СВЦЭМ!$A$40:$A$783,$A319,СВЦЭМ!$B$39:$B$782,F$296)+'СЕТ СН'!$F$15</f>
        <v>0</v>
      </c>
      <c r="G319" s="36">
        <f>SUMIFS(СВЦЭМ!$H$40:$H$783,СВЦЭМ!$A$40:$A$783,$A319,СВЦЭМ!$B$39:$B$782,G$296)+'СЕТ СН'!$F$15</f>
        <v>0</v>
      </c>
      <c r="H319" s="36">
        <f>SUMIFS(СВЦЭМ!$H$40:$H$783,СВЦЭМ!$A$40:$A$783,$A319,СВЦЭМ!$B$39:$B$782,H$296)+'СЕТ СН'!$F$15</f>
        <v>0</v>
      </c>
      <c r="I319" s="36">
        <f>SUMIFS(СВЦЭМ!$H$40:$H$783,СВЦЭМ!$A$40:$A$783,$A319,СВЦЭМ!$B$39:$B$782,I$296)+'СЕТ СН'!$F$15</f>
        <v>0</v>
      </c>
      <c r="J319" s="36">
        <f>SUMIFS(СВЦЭМ!$H$40:$H$783,СВЦЭМ!$A$40:$A$783,$A319,СВЦЭМ!$B$39:$B$782,J$296)+'СЕТ СН'!$F$15</f>
        <v>0</v>
      </c>
      <c r="K319" s="36">
        <f>SUMIFS(СВЦЭМ!$H$40:$H$783,СВЦЭМ!$A$40:$A$783,$A319,СВЦЭМ!$B$39:$B$782,K$296)+'СЕТ СН'!$F$15</f>
        <v>0</v>
      </c>
      <c r="L319" s="36">
        <f>SUMIFS(СВЦЭМ!$H$40:$H$783,СВЦЭМ!$A$40:$A$783,$A319,СВЦЭМ!$B$39:$B$782,L$296)+'СЕТ СН'!$F$15</f>
        <v>0</v>
      </c>
      <c r="M319" s="36">
        <f>SUMIFS(СВЦЭМ!$H$40:$H$783,СВЦЭМ!$A$40:$A$783,$A319,СВЦЭМ!$B$39:$B$782,M$296)+'СЕТ СН'!$F$15</f>
        <v>0</v>
      </c>
      <c r="N319" s="36">
        <f>SUMIFS(СВЦЭМ!$H$40:$H$783,СВЦЭМ!$A$40:$A$783,$A319,СВЦЭМ!$B$39:$B$782,N$296)+'СЕТ СН'!$F$15</f>
        <v>0</v>
      </c>
      <c r="O319" s="36">
        <f>SUMIFS(СВЦЭМ!$H$40:$H$783,СВЦЭМ!$A$40:$A$783,$A319,СВЦЭМ!$B$39:$B$782,O$296)+'СЕТ СН'!$F$15</f>
        <v>0</v>
      </c>
      <c r="P319" s="36">
        <f>SUMIFS(СВЦЭМ!$H$40:$H$783,СВЦЭМ!$A$40:$A$783,$A319,СВЦЭМ!$B$39:$B$782,P$296)+'СЕТ СН'!$F$15</f>
        <v>0</v>
      </c>
      <c r="Q319" s="36">
        <f>SUMIFS(СВЦЭМ!$H$40:$H$783,СВЦЭМ!$A$40:$A$783,$A319,СВЦЭМ!$B$39:$B$782,Q$296)+'СЕТ СН'!$F$15</f>
        <v>0</v>
      </c>
      <c r="R319" s="36">
        <f>SUMIFS(СВЦЭМ!$H$40:$H$783,СВЦЭМ!$A$40:$A$783,$A319,СВЦЭМ!$B$39:$B$782,R$296)+'СЕТ СН'!$F$15</f>
        <v>0</v>
      </c>
      <c r="S319" s="36">
        <f>SUMIFS(СВЦЭМ!$H$40:$H$783,СВЦЭМ!$A$40:$A$783,$A319,СВЦЭМ!$B$39:$B$782,S$296)+'СЕТ СН'!$F$15</f>
        <v>0</v>
      </c>
      <c r="T319" s="36">
        <f>SUMIFS(СВЦЭМ!$H$40:$H$783,СВЦЭМ!$A$40:$A$783,$A319,СВЦЭМ!$B$39:$B$782,T$296)+'СЕТ СН'!$F$15</f>
        <v>0</v>
      </c>
      <c r="U319" s="36">
        <f>SUMIFS(СВЦЭМ!$H$40:$H$783,СВЦЭМ!$A$40:$A$783,$A319,СВЦЭМ!$B$39:$B$782,U$296)+'СЕТ СН'!$F$15</f>
        <v>0</v>
      </c>
      <c r="V319" s="36">
        <f>SUMIFS(СВЦЭМ!$H$40:$H$783,СВЦЭМ!$A$40:$A$783,$A319,СВЦЭМ!$B$39:$B$782,V$296)+'СЕТ СН'!$F$15</f>
        <v>0</v>
      </c>
      <c r="W319" s="36">
        <f>SUMIFS(СВЦЭМ!$H$40:$H$783,СВЦЭМ!$A$40:$A$783,$A319,СВЦЭМ!$B$39:$B$782,W$296)+'СЕТ СН'!$F$15</f>
        <v>0</v>
      </c>
      <c r="X319" s="36">
        <f>SUMIFS(СВЦЭМ!$H$40:$H$783,СВЦЭМ!$A$40:$A$783,$A319,СВЦЭМ!$B$39:$B$782,X$296)+'СЕТ СН'!$F$15</f>
        <v>0</v>
      </c>
      <c r="Y319" s="36">
        <f>SUMIFS(СВЦЭМ!$H$40:$H$783,СВЦЭМ!$A$40:$A$783,$A319,СВЦЭМ!$B$39:$B$782,Y$296)+'СЕТ СН'!$F$15</f>
        <v>0</v>
      </c>
    </row>
    <row r="320" spans="1:25" ht="15.75" hidden="1" x14ac:dyDescent="0.2">
      <c r="A320" s="35">
        <f t="shared" si="8"/>
        <v>45589</v>
      </c>
      <c r="B320" s="36">
        <f>SUMIFS(СВЦЭМ!$H$40:$H$783,СВЦЭМ!$A$40:$A$783,$A320,СВЦЭМ!$B$39:$B$782,B$296)+'СЕТ СН'!$F$15</f>
        <v>0</v>
      </c>
      <c r="C320" s="36">
        <f>SUMIFS(СВЦЭМ!$H$40:$H$783,СВЦЭМ!$A$40:$A$783,$A320,СВЦЭМ!$B$39:$B$782,C$296)+'СЕТ СН'!$F$15</f>
        <v>0</v>
      </c>
      <c r="D320" s="36">
        <f>SUMIFS(СВЦЭМ!$H$40:$H$783,СВЦЭМ!$A$40:$A$783,$A320,СВЦЭМ!$B$39:$B$782,D$296)+'СЕТ СН'!$F$15</f>
        <v>0</v>
      </c>
      <c r="E320" s="36">
        <f>SUMIFS(СВЦЭМ!$H$40:$H$783,СВЦЭМ!$A$40:$A$783,$A320,СВЦЭМ!$B$39:$B$782,E$296)+'СЕТ СН'!$F$15</f>
        <v>0</v>
      </c>
      <c r="F320" s="36">
        <f>SUMIFS(СВЦЭМ!$H$40:$H$783,СВЦЭМ!$A$40:$A$783,$A320,СВЦЭМ!$B$39:$B$782,F$296)+'СЕТ СН'!$F$15</f>
        <v>0</v>
      </c>
      <c r="G320" s="36">
        <f>SUMIFS(СВЦЭМ!$H$40:$H$783,СВЦЭМ!$A$40:$A$783,$A320,СВЦЭМ!$B$39:$B$782,G$296)+'СЕТ СН'!$F$15</f>
        <v>0</v>
      </c>
      <c r="H320" s="36">
        <f>SUMIFS(СВЦЭМ!$H$40:$H$783,СВЦЭМ!$A$40:$A$783,$A320,СВЦЭМ!$B$39:$B$782,H$296)+'СЕТ СН'!$F$15</f>
        <v>0</v>
      </c>
      <c r="I320" s="36">
        <f>SUMIFS(СВЦЭМ!$H$40:$H$783,СВЦЭМ!$A$40:$A$783,$A320,СВЦЭМ!$B$39:$B$782,I$296)+'СЕТ СН'!$F$15</f>
        <v>0</v>
      </c>
      <c r="J320" s="36">
        <f>SUMIFS(СВЦЭМ!$H$40:$H$783,СВЦЭМ!$A$40:$A$783,$A320,СВЦЭМ!$B$39:$B$782,J$296)+'СЕТ СН'!$F$15</f>
        <v>0</v>
      </c>
      <c r="K320" s="36">
        <f>SUMIFS(СВЦЭМ!$H$40:$H$783,СВЦЭМ!$A$40:$A$783,$A320,СВЦЭМ!$B$39:$B$782,K$296)+'СЕТ СН'!$F$15</f>
        <v>0</v>
      </c>
      <c r="L320" s="36">
        <f>SUMIFS(СВЦЭМ!$H$40:$H$783,СВЦЭМ!$A$40:$A$783,$A320,СВЦЭМ!$B$39:$B$782,L$296)+'СЕТ СН'!$F$15</f>
        <v>0</v>
      </c>
      <c r="M320" s="36">
        <f>SUMIFS(СВЦЭМ!$H$40:$H$783,СВЦЭМ!$A$40:$A$783,$A320,СВЦЭМ!$B$39:$B$782,M$296)+'СЕТ СН'!$F$15</f>
        <v>0</v>
      </c>
      <c r="N320" s="36">
        <f>SUMIFS(СВЦЭМ!$H$40:$H$783,СВЦЭМ!$A$40:$A$783,$A320,СВЦЭМ!$B$39:$B$782,N$296)+'СЕТ СН'!$F$15</f>
        <v>0</v>
      </c>
      <c r="O320" s="36">
        <f>SUMIFS(СВЦЭМ!$H$40:$H$783,СВЦЭМ!$A$40:$A$783,$A320,СВЦЭМ!$B$39:$B$782,O$296)+'СЕТ СН'!$F$15</f>
        <v>0</v>
      </c>
      <c r="P320" s="36">
        <f>SUMIFS(СВЦЭМ!$H$40:$H$783,СВЦЭМ!$A$40:$A$783,$A320,СВЦЭМ!$B$39:$B$782,P$296)+'СЕТ СН'!$F$15</f>
        <v>0</v>
      </c>
      <c r="Q320" s="36">
        <f>SUMIFS(СВЦЭМ!$H$40:$H$783,СВЦЭМ!$A$40:$A$783,$A320,СВЦЭМ!$B$39:$B$782,Q$296)+'СЕТ СН'!$F$15</f>
        <v>0</v>
      </c>
      <c r="R320" s="36">
        <f>SUMIFS(СВЦЭМ!$H$40:$H$783,СВЦЭМ!$A$40:$A$783,$A320,СВЦЭМ!$B$39:$B$782,R$296)+'СЕТ СН'!$F$15</f>
        <v>0</v>
      </c>
      <c r="S320" s="36">
        <f>SUMIFS(СВЦЭМ!$H$40:$H$783,СВЦЭМ!$A$40:$A$783,$A320,СВЦЭМ!$B$39:$B$782,S$296)+'СЕТ СН'!$F$15</f>
        <v>0</v>
      </c>
      <c r="T320" s="36">
        <f>SUMIFS(СВЦЭМ!$H$40:$H$783,СВЦЭМ!$A$40:$A$783,$A320,СВЦЭМ!$B$39:$B$782,T$296)+'СЕТ СН'!$F$15</f>
        <v>0</v>
      </c>
      <c r="U320" s="36">
        <f>SUMIFS(СВЦЭМ!$H$40:$H$783,СВЦЭМ!$A$40:$A$783,$A320,СВЦЭМ!$B$39:$B$782,U$296)+'СЕТ СН'!$F$15</f>
        <v>0</v>
      </c>
      <c r="V320" s="36">
        <f>SUMIFS(СВЦЭМ!$H$40:$H$783,СВЦЭМ!$A$40:$A$783,$A320,СВЦЭМ!$B$39:$B$782,V$296)+'СЕТ СН'!$F$15</f>
        <v>0</v>
      </c>
      <c r="W320" s="36">
        <f>SUMIFS(СВЦЭМ!$H$40:$H$783,СВЦЭМ!$A$40:$A$783,$A320,СВЦЭМ!$B$39:$B$782,W$296)+'СЕТ СН'!$F$15</f>
        <v>0</v>
      </c>
      <c r="X320" s="36">
        <f>SUMIFS(СВЦЭМ!$H$40:$H$783,СВЦЭМ!$A$40:$A$783,$A320,СВЦЭМ!$B$39:$B$782,X$296)+'СЕТ СН'!$F$15</f>
        <v>0</v>
      </c>
      <c r="Y320" s="36">
        <f>SUMIFS(СВЦЭМ!$H$40:$H$783,СВЦЭМ!$A$40:$A$783,$A320,СВЦЭМ!$B$39:$B$782,Y$296)+'СЕТ СН'!$F$15</f>
        <v>0</v>
      </c>
    </row>
    <row r="321" spans="1:27" ht="15.75" hidden="1" x14ac:dyDescent="0.2">
      <c r="A321" s="35">
        <f t="shared" si="8"/>
        <v>45590</v>
      </c>
      <c r="B321" s="36">
        <f>SUMIFS(СВЦЭМ!$H$40:$H$783,СВЦЭМ!$A$40:$A$783,$A321,СВЦЭМ!$B$39:$B$782,B$296)+'СЕТ СН'!$F$15</f>
        <v>0</v>
      </c>
      <c r="C321" s="36">
        <f>SUMIFS(СВЦЭМ!$H$40:$H$783,СВЦЭМ!$A$40:$A$783,$A321,СВЦЭМ!$B$39:$B$782,C$296)+'СЕТ СН'!$F$15</f>
        <v>0</v>
      </c>
      <c r="D321" s="36">
        <f>SUMIFS(СВЦЭМ!$H$40:$H$783,СВЦЭМ!$A$40:$A$783,$A321,СВЦЭМ!$B$39:$B$782,D$296)+'СЕТ СН'!$F$15</f>
        <v>0</v>
      </c>
      <c r="E321" s="36">
        <f>SUMIFS(СВЦЭМ!$H$40:$H$783,СВЦЭМ!$A$40:$A$783,$A321,СВЦЭМ!$B$39:$B$782,E$296)+'СЕТ СН'!$F$15</f>
        <v>0</v>
      </c>
      <c r="F321" s="36">
        <f>SUMIFS(СВЦЭМ!$H$40:$H$783,СВЦЭМ!$A$40:$A$783,$A321,СВЦЭМ!$B$39:$B$782,F$296)+'СЕТ СН'!$F$15</f>
        <v>0</v>
      </c>
      <c r="G321" s="36">
        <f>SUMIFS(СВЦЭМ!$H$40:$H$783,СВЦЭМ!$A$40:$A$783,$A321,СВЦЭМ!$B$39:$B$782,G$296)+'СЕТ СН'!$F$15</f>
        <v>0</v>
      </c>
      <c r="H321" s="36">
        <f>SUMIFS(СВЦЭМ!$H$40:$H$783,СВЦЭМ!$A$40:$A$783,$A321,СВЦЭМ!$B$39:$B$782,H$296)+'СЕТ СН'!$F$15</f>
        <v>0</v>
      </c>
      <c r="I321" s="36">
        <f>SUMIFS(СВЦЭМ!$H$40:$H$783,СВЦЭМ!$A$40:$A$783,$A321,СВЦЭМ!$B$39:$B$782,I$296)+'СЕТ СН'!$F$15</f>
        <v>0</v>
      </c>
      <c r="J321" s="36">
        <f>SUMIFS(СВЦЭМ!$H$40:$H$783,СВЦЭМ!$A$40:$A$783,$A321,СВЦЭМ!$B$39:$B$782,J$296)+'СЕТ СН'!$F$15</f>
        <v>0</v>
      </c>
      <c r="K321" s="36">
        <f>SUMIFS(СВЦЭМ!$H$40:$H$783,СВЦЭМ!$A$40:$A$783,$A321,СВЦЭМ!$B$39:$B$782,K$296)+'СЕТ СН'!$F$15</f>
        <v>0</v>
      </c>
      <c r="L321" s="36">
        <f>SUMIFS(СВЦЭМ!$H$40:$H$783,СВЦЭМ!$A$40:$A$783,$A321,СВЦЭМ!$B$39:$B$782,L$296)+'СЕТ СН'!$F$15</f>
        <v>0</v>
      </c>
      <c r="M321" s="36">
        <f>SUMIFS(СВЦЭМ!$H$40:$H$783,СВЦЭМ!$A$40:$A$783,$A321,СВЦЭМ!$B$39:$B$782,M$296)+'СЕТ СН'!$F$15</f>
        <v>0</v>
      </c>
      <c r="N321" s="36">
        <f>SUMIFS(СВЦЭМ!$H$40:$H$783,СВЦЭМ!$A$40:$A$783,$A321,СВЦЭМ!$B$39:$B$782,N$296)+'СЕТ СН'!$F$15</f>
        <v>0</v>
      </c>
      <c r="O321" s="36">
        <f>SUMIFS(СВЦЭМ!$H$40:$H$783,СВЦЭМ!$A$40:$A$783,$A321,СВЦЭМ!$B$39:$B$782,O$296)+'СЕТ СН'!$F$15</f>
        <v>0</v>
      </c>
      <c r="P321" s="36">
        <f>SUMIFS(СВЦЭМ!$H$40:$H$783,СВЦЭМ!$A$40:$A$783,$A321,СВЦЭМ!$B$39:$B$782,P$296)+'СЕТ СН'!$F$15</f>
        <v>0</v>
      </c>
      <c r="Q321" s="36">
        <f>SUMIFS(СВЦЭМ!$H$40:$H$783,СВЦЭМ!$A$40:$A$783,$A321,СВЦЭМ!$B$39:$B$782,Q$296)+'СЕТ СН'!$F$15</f>
        <v>0</v>
      </c>
      <c r="R321" s="36">
        <f>SUMIFS(СВЦЭМ!$H$40:$H$783,СВЦЭМ!$A$40:$A$783,$A321,СВЦЭМ!$B$39:$B$782,R$296)+'СЕТ СН'!$F$15</f>
        <v>0</v>
      </c>
      <c r="S321" s="36">
        <f>SUMIFS(СВЦЭМ!$H$40:$H$783,СВЦЭМ!$A$40:$A$783,$A321,СВЦЭМ!$B$39:$B$782,S$296)+'СЕТ СН'!$F$15</f>
        <v>0</v>
      </c>
      <c r="T321" s="36">
        <f>SUMIFS(СВЦЭМ!$H$40:$H$783,СВЦЭМ!$A$40:$A$783,$A321,СВЦЭМ!$B$39:$B$782,T$296)+'СЕТ СН'!$F$15</f>
        <v>0</v>
      </c>
      <c r="U321" s="36">
        <f>SUMIFS(СВЦЭМ!$H$40:$H$783,СВЦЭМ!$A$40:$A$783,$A321,СВЦЭМ!$B$39:$B$782,U$296)+'СЕТ СН'!$F$15</f>
        <v>0</v>
      </c>
      <c r="V321" s="36">
        <f>SUMIFS(СВЦЭМ!$H$40:$H$783,СВЦЭМ!$A$40:$A$783,$A321,СВЦЭМ!$B$39:$B$782,V$296)+'СЕТ СН'!$F$15</f>
        <v>0</v>
      </c>
      <c r="W321" s="36">
        <f>SUMIFS(СВЦЭМ!$H$40:$H$783,СВЦЭМ!$A$40:$A$783,$A321,СВЦЭМ!$B$39:$B$782,W$296)+'СЕТ СН'!$F$15</f>
        <v>0</v>
      </c>
      <c r="X321" s="36">
        <f>SUMIFS(СВЦЭМ!$H$40:$H$783,СВЦЭМ!$A$40:$A$783,$A321,СВЦЭМ!$B$39:$B$782,X$296)+'СЕТ СН'!$F$15</f>
        <v>0</v>
      </c>
      <c r="Y321" s="36">
        <f>SUMIFS(СВЦЭМ!$H$40:$H$783,СВЦЭМ!$A$40:$A$783,$A321,СВЦЭМ!$B$39:$B$782,Y$296)+'СЕТ СН'!$F$15</f>
        <v>0</v>
      </c>
    </row>
    <row r="322" spans="1:27" ht="15.75" hidden="1" x14ac:dyDescent="0.2">
      <c r="A322" s="35">
        <f t="shared" si="8"/>
        <v>45591</v>
      </c>
      <c r="B322" s="36">
        <f>SUMIFS(СВЦЭМ!$H$40:$H$783,СВЦЭМ!$A$40:$A$783,$A322,СВЦЭМ!$B$39:$B$782,B$296)+'СЕТ СН'!$F$15</f>
        <v>0</v>
      </c>
      <c r="C322" s="36">
        <f>SUMIFS(СВЦЭМ!$H$40:$H$783,СВЦЭМ!$A$40:$A$783,$A322,СВЦЭМ!$B$39:$B$782,C$296)+'СЕТ СН'!$F$15</f>
        <v>0</v>
      </c>
      <c r="D322" s="36">
        <f>SUMIFS(СВЦЭМ!$H$40:$H$783,СВЦЭМ!$A$40:$A$783,$A322,СВЦЭМ!$B$39:$B$782,D$296)+'СЕТ СН'!$F$15</f>
        <v>0</v>
      </c>
      <c r="E322" s="36">
        <f>SUMIFS(СВЦЭМ!$H$40:$H$783,СВЦЭМ!$A$40:$A$783,$A322,СВЦЭМ!$B$39:$B$782,E$296)+'СЕТ СН'!$F$15</f>
        <v>0</v>
      </c>
      <c r="F322" s="36">
        <f>SUMIFS(СВЦЭМ!$H$40:$H$783,СВЦЭМ!$A$40:$A$783,$A322,СВЦЭМ!$B$39:$B$782,F$296)+'СЕТ СН'!$F$15</f>
        <v>0</v>
      </c>
      <c r="G322" s="36">
        <f>SUMIFS(СВЦЭМ!$H$40:$H$783,СВЦЭМ!$A$40:$A$783,$A322,СВЦЭМ!$B$39:$B$782,G$296)+'СЕТ СН'!$F$15</f>
        <v>0</v>
      </c>
      <c r="H322" s="36">
        <f>SUMIFS(СВЦЭМ!$H$40:$H$783,СВЦЭМ!$A$40:$A$783,$A322,СВЦЭМ!$B$39:$B$782,H$296)+'СЕТ СН'!$F$15</f>
        <v>0</v>
      </c>
      <c r="I322" s="36">
        <f>SUMIFS(СВЦЭМ!$H$40:$H$783,СВЦЭМ!$A$40:$A$783,$A322,СВЦЭМ!$B$39:$B$782,I$296)+'СЕТ СН'!$F$15</f>
        <v>0</v>
      </c>
      <c r="J322" s="36">
        <f>SUMIFS(СВЦЭМ!$H$40:$H$783,СВЦЭМ!$A$40:$A$783,$A322,СВЦЭМ!$B$39:$B$782,J$296)+'СЕТ СН'!$F$15</f>
        <v>0</v>
      </c>
      <c r="K322" s="36">
        <f>SUMIFS(СВЦЭМ!$H$40:$H$783,СВЦЭМ!$A$40:$A$783,$A322,СВЦЭМ!$B$39:$B$782,K$296)+'СЕТ СН'!$F$15</f>
        <v>0</v>
      </c>
      <c r="L322" s="36">
        <f>SUMIFS(СВЦЭМ!$H$40:$H$783,СВЦЭМ!$A$40:$A$783,$A322,СВЦЭМ!$B$39:$B$782,L$296)+'СЕТ СН'!$F$15</f>
        <v>0</v>
      </c>
      <c r="M322" s="36">
        <f>SUMIFS(СВЦЭМ!$H$40:$H$783,СВЦЭМ!$A$40:$A$783,$A322,СВЦЭМ!$B$39:$B$782,M$296)+'СЕТ СН'!$F$15</f>
        <v>0</v>
      </c>
      <c r="N322" s="36">
        <f>SUMIFS(СВЦЭМ!$H$40:$H$783,СВЦЭМ!$A$40:$A$783,$A322,СВЦЭМ!$B$39:$B$782,N$296)+'СЕТ СН'!$F$15</f>
        <v>0</v>
      </c>
      <c r="O322" s="36">
        <f>SUMIFS(СВЦЭМ!$H$40:$H$783,СВЦЭМ!$A$40:$A$783,$A322,СВЦЭМ!$B$39:$B$782,O$296)+'СЕТ СН'!$F$15</f>
        <v>0</v>
      </c>
      <c r="P322" s="36">
        <f>SUMIFS(СВЦЭМ!$H$40:$H$783,СВЦЭМ!$A$40:$A$783,$A322,СВЦЭМ!$B$39:$B$782,P$296)+'СЕТ СН'!$F$15</f>
        <v>0</v>
      </c>
      <c r="Q322" s="36">
        <f>SUMIFS(СВЦЭМ!$H$40:$H$783,СВЦЭМ!$A$40:$A$783,$A322,СВЦЭМ!$B$39:$B$782,Q$296)+'СЕТ СН'!$F$15</f>
        <v>0</v>
      </c>
      <c r="R322" s="36">
        <f>SUMIFS(СВЦЭМ!$H$40:$H$783,СВЦЭМ!$A$40:$A$783,$A322,СВЦЭМ!$B$39:$B$782,R$296)+'СЕТ СН'!$F$15</f>
        <v>0</v>
      </c>
      <c r="S322" s="36">
        <f>SUMIFS(СВЦЭМ!$H$40:$H$783,СВЦЭМ!$A$40:$A$783,$A322,СВЦЭМ!$B$39:$B$782,S$296)+'СЕТ СН'!$F$15</f>
        <v>0</v>
      </c>
      <c r="T322" s="36">
        <f>SUMIFS(СВЦЭМ!$H$40:$H$783,СВЦЭМ!$A$40:$A$783,$A322,СВЦЭМ!$B$39:$B$782,T$296)+'СЕТ СН'!$F$15</f>
        <v>0</v>
      </c>
      <c r="U322" s="36">
        <f>SUMIFS(СВЦЭМ!$H$40:$H$783,СВЦЭМ!$A$40:$A$783,$A322,СВЦЭМ!$B$39:$B$782,U$296)+'СЕТ СН'!$F$15</f>
        <v>0</v>
      </c>
      <c r="V322" s="36">
        <f>SUMIFS(СВЦЭМ!$H$40:$H$783,СВЦЭМ!$A$40:$A$783,$A322,СВЦЭМ!$B$39:$B$782,V$296)+'СЕТ СН'!$F$15</f>
        <v>0</v>
      </c>
      <c r="W322" s="36">
        <f>SUMIFS(СВЦЭМ!$H$40:$H$783,СВЦЭМ!$A$40:$A$783,$A322,СВЦЭМ!$B$39:$B$782,W$296)+'СЕТ СН'!$F$15</f>
        <v>0</v>
      </c>
      <c r="X322" s="36">
        <f>SUMIFS(СВЦЭМ!$H$40:$H$783,СВЦЭМ!$A$40:$A$783,$A322,СВЦЭМ!$B$39:$B$782,X$296)+'СЕТ СН'!$F$15</f>
        <v>0</v>
      </c>
      <c r="Y322" s="36">
        <f>SUMIFS(СВЦЭМ!$H$40:$H$783,СВЦЭМ!$A$40:$A$783,$A322,СВЦЭМ!$B$39:$B$782,Y$296)+'СЕТ СН'!$F$15</f>
        <v>0</v>
      </c>
    </row>
    <row r="323" spans="1:27" ht="15.75" hidden="1" x14ac:dyDescent="0.2">
      <c r="A323" s="35">
        <f t="shared" si="8"/>
        <v>45592</v>
      </c>
      <c r="B323" s="36">
        <f>SUMIFS(СВЦЭМ!$H$40:$H$783,СВЦЭМ!$A$40:$A$783,$A323,СВЦЭМ!$B$39:$B$782,B$296)+'СЕТ СН'!$F$15</f>
        <v>0</v>
      </c>
      <c r="C323" s="36">
        <f>SUMIFS(СВЦЭМ!$H$40:$H$783,СВЦЭМ!$A$40:$A$783,$A323,СВЦЭМ!$B$39:$B$782,C$296)+'СЕТ СН'!$F$15</f>
        <v>0</v>
      </c>
      <c r="D323" s="36">
        <f>SUMIFS(СВЦЭМ!$H$40:$H$783,СВЦЭМ!$A$40:$A$783,$A323,СВЦЭМ!$B$39:$B$782,D$296)+'СЕТ СН'!$F$15</f>
        <v>0</v>
      </c>
      <c r="E323" s="36">
        <f>SUMIFS(СВЦЭМ!$H$40:$H$783,СВЦЭМ!$A$40:$A$783,$A323,СВЦЭМ!$B$39:$B$782,E$296)+'СЕТ СН'!$F$15</f>
        <v>0</v>
      </c>
      <c r="F323" s="36">
        <f>SUMIFS(СВЦЭМ!$H$40:$H$783,СВЦЭМ!$A$40:$A$783,$A323,СВЦЭМ!$B$39:$B$782,F$296)+'СЕТ СН'!$F$15</f>
        <v>0</v>
      </c>
      <c r="G323" s="36">
        <f>SUMIFS(СВЦЭМ!$H$40:$H$783,СВЦЭМ!$A$40:$A$783,$A323,СВЦЭМ!$B$39:$B$782,G$296)+'СЕТ СН'!$F$15</f>
        <v>0</v>
      </c>
      <c r="H323" s="36">
        <f>SUMIFS(СВЦЭМ!$H$40:$H$783,СВЦЭМ!$A$40:$A$783,$A323,СВЦЭМ!$B$39:$B$782,H$296)+'СЕТ СН'!$F$15</f>
        <v>0</v>
      </c>
      <c r="I323" s="36">
        <f>SUMIFS(СВЦЭМ!$H$40:$H$783,СВЦЭМ!$A$40:$A$783,$A323,СВЦЭМ!$B$39:$B$782,I$296)+'СЕТ СН'!$F$15</f>
        <v>0</v>
      </c>
      <c r="J323" s="36">
        <f>SUMIFS(СВЦЭМ!$H$40:$H$783,СВЦЭМ!$A$40:$A$783,$A323,СВЦЭМ!$B$39:$B$782,J$296)+'СЕТ СН'!$F$15</f>
        <v>0</v>
      </c>
      <c r="K323" s="36">
        <f>SUMIFS(СВЦЭМ!$H$40:$H$783,СВЦЭМ!$A$40:$A$783,$A323,СВЦЭМ!$B$39:$B$782,K$296)+'СЕТ СН'!$F$15</f>
        <v>0</v>
      </c>
      <c r="L323" s="36">
        <f>SUMIFS(СВЦЭМ!$H$40:$H$783,СВЦЭМ!$A$40:$A$783,$A323,СВЦЭМ!$B$39:$B$782,L$296)+'СЕТ СН'!$F$15</f>
        <v>0</v>
      </c>
      <c r="M323" s="36">
        <f>SUMIFS(СВЦЭМ!$H$40:$H$783,СВЦЭМ!$A$40:$A$783,$A323,СВЦЭМ!$B$39:$B$782,M$296)+'СЕТ СН'!$F$15</f>
        <v>0</v>
      </c>
      <c r="N323" s="36">
        <f>SUMIFS(СВЦЭМ!$H$40:$H$783,СВЦЭМ!$A$40:$A$783,$A323,СВЦЭМ!$B$39:$B$782,N$296)+'СЕТ СН'!$F$15</f>
        <v>0</v>
      </c>
      <c r="O323" s="36">
        <f>SUMIFS(СВЦЭМ!$H$40:$H$783,СВЦЭМ!$A$40:$A$783,$A323,СВЦЭМ!$B$39:$B$782,O$296)+'СЕТ СН'!$F$15</f>
        <v>0</v>
      </c>
      <c r="P323" s="36">
        <f>SUMIFS(СВЦЭМ!$H$40:$H$783,СВЦЭМ!$A$40:$A$783,$A323,СВЦЭМ!$B$39:$B$782,P$296)+'СЕТ СН'!$F$15</f>
        <v>0</v>
      </c>
      <c r="Q323" s="36">
        <f>SUMIFS(СВЦЭМ!$H$40:$H$783,СВЦЭМ!$A$40:$A$783,$A323,СВЦЭМ!$B$39:$B$782,Q$296)+'СЕТ СН'!$F$15</f>
        <v>0</v>
      </c>
      <c r="R323" s="36">
        <f>SUMIFS(СВЦЭМ!$H$40:$H$783,СВЦЭМ!$A$40:$A$783,$A323,СВЦЭМ!$B$39:$B$782,R$296)+'СЕТ СН'!$F$15</f>
        <v>0</v>
      </c>
      <c r="S323" s="36">
        <f>SUMIFS(СВЦЭМ!$H$40:$H$783,СВЦЭМ!$A$40:$A$783,$A323,СВЦЭМ!$B$39:$B$782,S$296)+'СЕТ СН'!$F$15</f>
        <v>0</v>
      </c>
      <c r="T323" s="36">
        <f>SUMIFS(СВЦЭМ!$H$40:$H$783,СВЦЭМ!$A$40:$A$783,$A323,СВЦЭМ!$B$39:$B$782,T$296)+'СЕТ СН'!$F$15</f>
        <v>0</v>
      </c>
      <c r="U323" s="36">
        <f>SUMIFS(СВЦЭМ!$H$40:$H$783,СВЦЭМ!$A$40:$A$783,$A323,СВЦЭМ!$B$39:$B$782,U$296)+'СЕТ СН'!$F$15</f>
        <v>0</v>
      </c>
      <c r="V323" s="36">
        <f>SUMIFS(СВЦЭМ!$H$40:$H$783,СВЦЭМ!$A$40:$A$783,$A323,СВЦЭМ!$B$39:$B$782,V$296)+'СЕТ СН'!$F$15</f>
        <v>0</v>
      </c>
      <c r="W323" s="36">
        <f>SUMIFS(СВЦЭМ!$H$40:$H$783,СВЦЭМ!$A$40:$A$783,$A323,СВЦЭМ!$B$39:$B$782,W$296)+'СЕТ СН'!$F$15</f>
        <v>0</v>
      </c>
      <c r="X323" s="36">
        <f>SUMIFS(СВЦЭМ!$H$40:$H$783,СВЦЭМ!$A$40:$A$783,$A323,СВЦЭМ!$B$39:$B$782,X$296)+'СЕТ СН'!$F$15</f>
        <v>0</v>
      </c>
      <c r="Y323" s="36">
        <f>SUMIFS(СВЦЭМ!$H$40:$H$783,СВЦЭМ!$A$40:$A$783,$A323,СВЦЭМ!$B$39:$B$782,Y$296)+'СЕТ СН'!$F$15</f>
        <v>0</v>
      </c>
    </row>
    <row r="324" spans="1:27" ht="15.75" hidden="1" x14ac:dyDescent="0.2">
      <c r="A324" s="35">
        <f t="shared" si="8"/>
        <v>45593</v>
      </c>
      <c r="B324" s="36">
        <f>SUMIFS(СВЦЭМ!$H$40:$H$783,СВЦЭМ!$A$40:$A$783,$A324,СВЦЭМ!$B$39:$B$782,B$296)+'СЕТ СН'!$F$15</f>
        <v>0</v>
      </c>
      <c r="C324" s="36">
        <f>SUMIFS(СВЦЭМ!$H$40:$H$783,СВЦЭМ!$A$40:$A$783,$A324,СВЦЭМ!$B$39:$B$782,C$296)+'СЕТ СН'!$F$15</f>
        <v>0</v>
      </c>
      <c r="D324" s="36">
        <f>SUMIFS(СВЦЭМ!$H$40:$H$783,СВЦЭМ!$A$40:$A$783,$A324,СВЦЭМ!$B$39:$B$782,D$296)+'СЕТ СН'!$F$15</f>
        <v>0</v>
      </c>
      <c r="E324" s="36">
        <f>SUMIFS(СВЦЭМ!$H$40:$H$783,СВЦЭМ!$A$40:$A$783,$A324,СВЦЭМ!$B$39:$B$782,E$296)+'СЕТ СН'!$F$15</f>
        <v>0</v>
      </c>
      <c r="F324" s="36">
        <f>SUMIFS(СВЦЭМ!$H$40:$H$783,СВЦЭМ!$A$40:$A$783,$A324,СВЦЭМ!$B$39:$B$782,F$296)+'СЕТ СН'!$F$15</f>
        <v>0</v>
      </c>
      <c r="G324" s="36">
        <f>SUMIFS(СВЦЭМ!$H$40:$H$783,СВЦЭМ!$A$40:$A$783,$A324,СВЦЭМ!$B$39:$B$782,G$296)+'СЕТ СН'!$F$15</f>
        <v>0</v>
      </c>
      <c r="H324" s="36">
        <f>SUMIFS(СВЦЭМ!$H$40:$H$783,СВЦЭМ!$A$40:$A$783,$A324,СВЦЭМ!$B$39:$B$782,H$296)+'СЕТ СН'!$F$15</f>
        <v>0</v>
      </c>
      <c r="I324" s="36">
        <f>SUMIFS(СВЦЭМ!$H$40:$H$783,СВЦЭМ!$A$40:$A$783,$A324,СВЦЭМ!$B$39:$B$782,I$296)+'СЕТ СН'!$F$15</f>
        <v>0</v>
      </c>
      <c r="J324" s="36">
        <f>SUMIFS(СВЦЭМ!$H$40:$H$783,СВЦЭМ!$A$40:$A$783,$A324,СВЦЭМ!$B$39:$B$782,J$296)+'СЕТ СН'!$F$15</f>
        <v>0</v>
      </c>
      <c r="K324" s="36">
        <f>SUMIFS(СВЦЭМ!$H$40:$H$783,СВЦЭМ!$A$40:$A$783,$A324,СВЦЭМ!$B$39:$B$782,K$296)+'СЕТ СН'!$F$15</f>
        <v>0</v>
      </c>
      <c r="L324" s="36">
        <f>SUMIFS(СВЦЭМ!$H$40:$H$783,СВЦЭМ!$A$40:$A$783,$A324,СВЦЭМ!$B$39:$B$782,L$296)+'СЕТ СН'!$F$15</f>
        <v>0</v>
      </c>
      <c r="M324" s="36">
        <f>SUMIFS(СВЦЭМ!$H$40:$H$783,СВЦЭМ!$A$40:$A$783,$A324,СВЦЭМ!$B$39:$B$782,M$296)+'СЕТ СН'!$F$15</f>
        <v>0</v>
      </c>
      <c r="N324" s="36">
        <f>SUMIFS(СВЦЭМ!$H$40:$H$783,СВЦЭМ!$A$40:$A$783,$A324,СВЦЭМ!$B$39:$B$782,N$296)+'СЕТ СН'!$F$15</f>
        <v>0</v>
      </c>
      <c r="O324" s="36">
        <f>SUMIFS(СВЦЭМ!$H$40:$H$783,СВЦЭМ!$A$40:$A$783,$A324,СВЦЭМ!$B$39:$B$782,O$296)+'СЕТ СН'!$F$15</f>
        <v>0</v>
      </c>
      <c r="P324" s="36">
        <f>SUMIFS(СВЦЭМ!$H$40:$H$783,СВЦЭМ!$A$40:$A$783,$A324,СВЦЭМ!$B$39:$B$782,P$296)+'СЕТ СН'!$F$15</f>
        <v>0</v>
      </c>
      <c r="Q324" s="36">
        <f>SUMIFS(СВЦЭМ!$H$40:$H$783,СВЦЭМ!$A$40:$A$783,$A324,СВЦЭМ!$B$39:$B$782,Q$296)+'СЕТ СН'!$F$15</f>
        <v>0</v>
      </c>
      <c r="R324" s="36">
        <f>SUMIFS(СВЦЭМ!$H$40:$H$783,СВЦЭМ!$A$40:$A$783,$A324,СВЦЭМ!$B$39:$B$782,R$296)+'СЕТ СН'!$F$15</f>
        <v>0</v>
      </c>
      <c r="S324" s="36">
        <f>SUMIFS(СВЦЭМ!$H$40:$H$783,СВЦЭМ!$A$40:$A$783,$A324,СВЦЭМ!$B$39:$B$782,S$296)+'СЕТ СН'!$F$15</f>
        <v>0</v>
      </c>
      <c r="T324" s="36">
        <f>SUMIFS(СВЦЭМ!$H$40:$H$783,СВЦЭМ!$A$40:$A$783,$A324,СВЦЭМ!$B$39:$B$782,T$296)+'СЕТ СН'!$F$15</f>
        <v>0</v>
      </c>
      <c r="U324" s="36">
        <f>SUMIFS(СВЦЭМ!$H$40:$H$783,СВЦЭМ!$A$40:$A$783,$A324,СВЦЭМ!$B$39:$B$782,U$296)+'СЕТ СН'!$F$15</f>
        <v>0</v>
      </c>
      <c r="V324" s="36">
        <f>SUMIFS(СВЦЭМ!$H$40:$H$783,СВЦЭМ!$A$40:$A$783,$A324,СВЦЭМ!$B$39:$B$782,V$296)+'СЕТ СН'!$F$15</f>
        <v>0</v>
      </c>
      <c r="W324" s="36">
        <f>SUMIFS(СВЦЭМ!$H$40:$H$783,СВЦЭМ!$A$40:$A$783,$A324,СВЦЭМ!$B$39:$B$782,W$296)+'СЕТ СН'!$F$15</f>
        <v>0</v>
      </c>
      <c r="X324" s="36">
        <f>SUMIFS(СВЦЭМ!$H$40:$H$783,СВЦЭМ!$A$40:$A$783,$A324,СВЦЭМ!$B$39:$B$782,X$296)+'СЕТ СН'!$F$15</f>
        <v>0</v>
      </c>
      <c r="Y324" s="36">
        <f>SUMIFS(СВЦЭМ!$H$40:$H$783,СВЦЭМ!$A$40:$A$783,$A324,СВЦЭМ!$B$39:$B$782,Y$296)+'СЕТ СН'!$F$15</f>
        <v>0</v>
      </c>
    </row>
    <row r="325" spans="1:27" ht="15.75" hidden="1" x14ac:dyDescent="0.2">
      <c r="A325" s="35">
        <f t="shared" si="8"/>
        <v>45594</v>
      </c>
      <c r="B325" s="36">
        <f>SUMIFS(СВЦЭМ!$H$40:$H$783,СВЦЭМ!$A$40:$A$783,$A325,СВЦЭМ!$B$39:$B$782,B$296)+'СЕТ СН'!$F$15</f>
        <v>0</v>
      </c>
      <c r="C325" s="36">
        <f>SUMIFS(СВЦЭМ!$H$40:$H$783,СВЦЭМ!$A$40:$A$783,$A325,СВЦЭМ!$B$39:$B$782,C$296)+'СЕТ СН'!$F$15</f>
        <v>0</v>
      </c>
      <c r="D325" s="36">
        <f>SUMIFS(СВЦЭМ!$H$40:$H$783,СВЦЭМ!$A$40:$A$783,$A325,СВЦЭМ!$B$39:$B$782,D$296)+'СЕТ СН'!$F$15</f>
        <v>0</v>
      </c>
      <c r="E325" s="36">
        <f>SUMIFS(СВЦЭМ!$H$40:$H$783,СВЦЭМ!$A$40:$A$783,$A325,СВЦЭМ!$B$39:$B$782,E$296)+'СЕТ СН'!$F$15</f>
        <v>0</v>
      </c>
      <c r="F325" s="36">
        <f>SUMIFS(СВЦЭМ!$H$40:$H$783,СВЦЭМ!$A$40:$A$783,$A325,СВЦЭМ!$B$39:$B$782,F$296)+'СЕТ СН'!$F$15</f>
        <v>0</v>
      </c>
      <c r="G325" s="36">
        <f>SUMIFS(СВЦЭМ!$H$40:$H$783,СВЦЭМ!$A$40:$A$783,$A325,СВЦЭМ!$B$39:$B$782,G$296)+'СЕТ СН'!$F$15</f>
        <v>0</v>
      </c>
      <c r="H325" s="36">
        <f>SUMIFS(СВЦЭМ!$H$40:$H$783,СВЦЭМ!$A$40:$A$783,$A325,СВЦЭМ!$B$39:$B$782,H$296)+'СЕТ СН'!$F$15</f>
        <v>0</v>
      </c>
      <c r="I325" s="36">
        <f>SUMIFS(СВЦЭМ!$H$40:$H$783,СВЦЭМ!$A$40:$A$783,$A325,СВЦЭМ!$B$39:$B$782,I$296)+'СЕТ СН'!$F$15</f>
        <v>0</v>
      </c>
      <c r="J325" s="36">
        <f>SUMIFS(СВЦЭМ!$H$40:$H$783,СВЦЭМ!$A$40:$A$783,$A325,СВЦЭМ!$B$39:$B$782,J$296)+'СЕТ СН'!$F$15</f>
        <v>0</v>
      </c>
      <c r="K325" s="36">
        <f>SUMIFS(СВЦЭМ!$H$40:$H$783,СВЦЭМ!$A$40:$A$783,$A325,СВЦЭМ!$B$39:$B$782,K$296)+'СЕТ СН'!$F$15</f>
        <v>0</v>
      </c>
      <c r="L325" s="36">
        <f>SUMIFS(СВЦЭМ!$H$40:$H$783,СВЦЭМ!$A$40:$A$783,$A325,СВЦЭМ!$B$39:$B$782,L$296)+'СЕТ СН'!$F$15</f>
        <v>0</v>
      </c>
      <c r="M325" s="36">
        <f>SUMIFS(СВЦЭМ!$H$40:$H$783,СВЦЭМ!$A$40:$A$783,$A325,СВЦЭМ!$B$39:$B$782,M$296)+'СЕТ СН'!$F$15</f>
        <v>0</v>
      </c>
      <c r="N325" s="36">
        <f>SUMIFS(СВЦЭМ!$H$40:$H$783,СВЦЭМ!$A$40:$A$783,$A325,СВЦЭМ!$B$39:$B$782,N$296)+'СЕТ СН'!$F$15</f>
        <v>0</v>
      </c>
      <c r="O325" s="36">
        <f>SUMIFS(СВЦЭМ!$H$40:$H$783,СВЦЭМ!$A$40:$A$783,$A325,СВЦЭМ!$B$39:$B$782,O$296)+'СЕТ СН'!$F$15</f>
        <v>0</v>
      </c>
      <c r="P325" s="36">
        <f>SUMIFS(СВЦЭМ!$H$40:$H$783,СВЦЭМ!$A$40:$A$783,$A325,СВЦЭМ!$B$39:$B$782,P$296)+'СЕТ СН'!$F$15</f>
        <v>0</v>
      </c>
      <c r="Q325" s="36">
        <f>SUMIFS(СВЦЭМ!$H$40:$H$783,СВЦЭМ!$A$40:$A$783,$A325,СВЦЭМ!$B$39:$B$782,Q$296)+'СЕТ СН'!$F$15</f>
        <v>0</v>
      </c>
      <c r="R325" s="36">
        <f>SUMIFS(СВЦЭМ!$H$40:$H$783,СВЦЭМ!$A$40:$A$783,$A325,СВЦЭМ!$B$39:$B$782,R$296)+'СЕТ СН'!$F$15</f>
        <v>0</v>
      </c>
      <c r="S325" s="36">
        <f>SUMIFS(СВЦЭМ!$H$40:$H$783,СВЦЭМ!$A$40:$A$783,$A325,СВЦЭМ!$B$39:$B$782,S$296)+'СЕТ СН'!$F$15</f>
        <v>0</v>
      </c>
      <c r="T325" s="36">
        <f>SUMIFS(СВЦЭМ!$H$40:$H$783,СВЦЭМ!$A$40:$A$783,$A325,СВЦЭМ!$B$39:$B$782,T$296)+'СЕТ СН'!$F$15</f>
        <v>0</v>
      </c>
      <c r="U325" s="36">
        <f>SUMIFS(СВЦЭМ!$H$40:$H$783,СВЦЭМ!$A$40:$A$783,$A325,СВЦЭМ!$B$39:$B$782,U$296)+'СЕТ СН'!$F$15</f>
        <v>0</v>
      </c>
      <c r="V325" s="36">
        <f>SUMIFS(СВЦЭМ!$H$40:$H$783,СВЦЭМ!$A$40:$A$783,$A325,СВЦЭМ!$B$39:$B$782,V$296)+'СЕТ СН'!$F$15</f>
        <v>0</v>
      </c>
      <c r="W325" s="36">
        <f>SUMIFS(СВЦЭМ!$H$40:$H$783,СВЦЭМ!$A$40:$A$783,$A325,СВЦЭМ!$B$39:$B$782,W$296)+'СЕТ СН'!$F$15</f>
        <v>0</v>
      </c>
      <c r="X325" s="36">
        <f>SUMIFS(СВЦЭМ!$H$40:$H$783,СВЦЭМ!$A$40:$A$783,$A325,СВЦЭМ!$B$39:$B$782,X$296)+'СЕТ СН'!$F$15</f>
        <v>0</v>
      </c>
      <c r="Y325" s="36">
        <f>SUMIFS(СВЦЭМ!$H$40:$H$783,СВЦЭМ!$A$40:$A$783,$A325,СВЦЭМ!$B$39:$B$782,Y$296)+'СЕТ СН'!$F$15</f>
        <v>0</v>
      </c>
    </row>
    <row r="326" spans="1:27" ht="15.75" hidden="1" x14ac:dyDescent="0.2">
      <c r="A326" s="35">
        <f t="shared" si="8"/>
        <v>45595</v>
      </c>
      <c r="B326" s="36">
        <f>SUMIFS(СВЦЭМ!$H$40:$H$783,СВЦЭМ!$A$40:$A$783,$A326,СВЦЭМ!$B$39:$B$782,B$296)+'СЕТ СН'!$F$15</f>
        <v>0</v>
      </c>
      <c r="C326" s="36">
        <f>SUMIFS(СВЦЭМ!$H$40:$H$783,СВЦЭМ!$A$40:$A$783,$A326,СВЦЭМ!$B$39:$B$782,C$296)+'СЕТ СН'!$F$15</f>
        <v>0</v>
      </c>
      <c r="D326" s="36">
        <f>SUMIFS(СВЦЭМ!$H$40:$H$783,СВЦЭМ!$A$40:$A$783,$A326,СВЦЭМ!$B$39:$B$782,D$296)+'СЕТ СН'!$F$15</f>
        <v>0</v>
      </c>
      <c r="E326" s="36">
        <f>SUMIFS(СВЦЭМ!$H$40:$H$783,СВЦЭМ!$A$40:$A$783,$A326,СВЦЭМ!$B$39:$B$782,E$296)+'СЕТ СН'!$F$15</f>
        <v>0</v>
      </c>
      <c r="F326" s="36">
        <f>SUMIFS(СВЦЭМ!$H$40:$H$783,СВЦЭМ!$A$40:$A$783,$A326,СВЦЭМ!$B$39:$B$782,F$296)+'СЕТ СН'!$F$15</f>
        <v>0</v>
      </c>
      <c r="G326" s="36">
        <f>SUMIFS(СВЦЭМ!$H$40:$H$783,СВЦЭМ!$A$40:$A$783,$A326,СВЦЭМ!$B$39:$B$782,G$296)+'СЕТ СН'!$F$15</f>
        <v>0</v>
      </c>
      <c r="H326" s="36">
        <f>SUMIFS(СВЦЭМ!$H$40:$H$783,СВЦЭМ!$A$40:$A$783,$A326,СВЦЭМ!$B$39:$B$782,H$296)+'СЕТ СН'!$F$15</f>
        <v>0</v>
      </c>
      <c r="I326" s="36">
        <f>SUMIFS(СВЦЭМ!$H$40:$H$783,СВЦЭМ!$A$40:$A$783,$A326,СВЦЭМ!$B$39:$B$782,I$296)+'СЕТ СН'!$F$15</f>
        <v>0</v>
      </c>
      <c r="J326" s="36">
        <f>SUMIFS(СВЦЭМ!$H$40:$H$783,СВЦЭМ!$A$40:$A$783,$A326,СВЦЭМ!$B$39:$B$782,J$296)+'СЕТ СН'!$F$15</f>
        <v>0</v>
      </c>
      <c r="K326" s="36">
        <f>SUMIFS(СВЦЭМ!$H$40:$H$783,СВЦЭМ!$A$40:$A$783,$A326,СВЦЭМ!$B$39:$B$782,K$296)+'СЕТ СН'!$F$15</f>
        <v>0</v>
      </c>
      <c r="L326" s="36">
        <f>SUMIFS(СВЦЭМ!$H$40:$H$783,СВЦЭМ!$A$40:$A$783,$A326,СВЦЭМ!$B$39:$B$782,L$296)+'СЕТ СН'!$F$15</f>
        <v>0</v>
      </c>
      <c r="M326" s="36">
        <f>SUMIFS(СВЦЭМ!$H$40:$H$783,СВЦЭМ!$A$40:$A$783,$A326,СВЦЭМ!$B$39:$B$782,M$296)+'СЕТ СН'!$F$15</f>
        <v>0</v>
      </c>
      <c r="N326" s="36">
        <f>SUMIFS(СВЦЭМ!$H$40:$H$783,СВЦЭМ!$A$40:$A$783,$A326,СВЦЭМ!$B$39:$B$782,N$296)+'СЕТ СН'!$F$15</f>
        <v>0</v>
      </c>
      <c r="O326" s="36">
        <f>SUMIFS(СВЦЭМ!$H$40:$H$783,СВЦЭМ!$A$40:$A$783,$A326,СВЦЭМ!$B$39:$B$782,O$296)+'СЕТ СН'!$F$15</f>
        <v>0</v>
      </c>
      <c r="P326" s="36">
        <f>SUMIFS(СВЦЭМ!$H$40:$H$783,СВЦЭМ!$A$40:$A$783,$A326,СВЦЭМ!$B$39:$B$782,P$296)+'СЕТ СН'!$F$15</f>
        <v>0</v>
      </c>
      <c r="Q326" s="36">
        <f>SUMIFS(СВЦЭМ!$H$40:$H$783,СВЦЭМ!$A$40:$A$783,$A326,СВЦЭМ!$B$39:$B$782,Q$296)+'СЕТ СН'!$F$15</f>
        <v>0</v>
      </c>
      <c r="R326" s="36">
        <f>SUMIFS(СВЦЭМ!$H$40:$H$783,СВЦЭМ!$A$40:$A$783,$A326,СВЦЭМ!$B$39:$B$782,R$296)+'СЕТ СН'!$F$15</f>
        <v>0</v>
      </c>
      <c r="S326" s="36">
        <f>SUMIFS(СВЦЭМ!$H$40:$H$783,СВЦЭМ!$A$40:$A$783,$A326,СВЦЭМ!$B$39:$B$782,S$296)+'СЕТ СН'!$F$15</f>
        <v>0</v>
      </c>
      <c r="T326" s="36">
        <f>SUMIFS(СВЦЭМ!$H$40:$H$783,СВЦЭМ!$A$40:$A$783,$A326,СВЦЭМ!$B$39:$B$782,T$296)+'СЕТ СН'!$F$15</f>
        <v>0</v>
      </c>
      <c r="U326" s="36">
        <f>SUMIFS(СВЦЭМ!$H$40:$H$783,СВЦЭМ!$A$40:$A$783,$A326,СВЦЭМ!$B$39:$B$782,U$296)+'СЕТ СН'!$F$15</f>
        <v>0</v>
      </c>
      <c r="V326" s="36">
        <f>SUMIFS(СВЦЭМ!$H$40:$H$783,СВЦЭМ!$A$40:$A$783,$A326,СВЦЭМ!$B$39:$B$782,V$296)+'СЕТ СН'!$F$15</f>
        <v>0</v>
      </c>
      <c r="W326" s="36">
        <f>SUMIFS(СВЦЭМ!$H$40:$H$783,СВЦЭМ!$A$40:$A$783,$A326,СВЦЭМ!$B$39:$B$782,W$296)+'СЕТ СН'!$F$15</f>
        <v>0</v>
      </c>
      <c r="X326" s="36">
        <f>SUMIFS(СВЦЭМ!$H$40:$H$783,СВЦЭМ!$A$40:$A$783,$A326,СВЦЭМ!$B$39:$B$782,X$296)+'СЕТ СН'!$F$15</f>
        <v>0</v>
      </c>
      <c r="Y326" s="36">
        <f>SUMIFS(СВЦЭМ!$H$40:$H$783,СВЦЭМ!$A$40:$A$783,$A326,СВЦЭМ!$B$39:$B$782,Y$296)+'СЕТ СН'!$F$15</f>
        <v>0</v>
      </c>
    </row>
    <row r="327" spans="1:27" ht="15.75" hidden="1" x14ac:dyDescent="0.2">
      <c r="A327" s="35">
        <f t="shared" si="8"/>
        <v>45596</v>
      </c>
      <c r="B327" s="36">
        <f>SUMIFS(СВЦЭМ!$H$40:$H$783,СВЦЭМ!$A$40:$A$783,$A327,СВЦЭМ!$B$39:$B$782,B$296)+'СЕТ СН'!$F$15</f>
        <v>0</v>
      </c>
      <c r="C327" s="36">
        <f>SUMIFS(СВЦЭМ!$H$40:$H$783,СВЦЭМ!$A$40:$A$783,$A327,СВЦЭМ!$B$39:$B$782,C$296)+'СЕТ СН'!$F$15</f>
        <v>0</v>
      </c>
      <c r="D327" s="36">
        <f>SUMIFS(СВЦЭМ!$H$40:$H$783,СВЦЭМ!$A$40:$A$783,$A327,СВЦЭМ!$B$39:$B$782,D$296)+'СЕТ СН'!$F$15</f>
        <v>0</v>
      </c>
      <c r="E327" s="36">
        <f>SUMIFS(СВЦЭМ!$H$40:$H$783,СВЦЭМ!$A$40:$A$783,$A327,СВЦЭМ!$B$39:$B$782,E$296)+'СЕТ СН'!$F$15</f>
        <v>0</v>
      </c>
      <c r="F327" s="36">
        <f>SUMIFS(СВЦЭМ!$H$40:$H$783,СВЦЭМ!$A$40:$A$783,$A327,СВЦЭМ!$B$39:$B$782,F$296)+'СЕТ СН'!$F$15</f>
        <v>0</v>
      </c>
      <c r="G327" s="36">
        <f>SUMIFS(СВЦЭМ!$H$40:$H$783,СВЦЭМ!$A$40:$A$783,$A327,СВЦЭМ!$B$39:$B$782,G$296)+'СЕТ СН'!$F$15</f>
        <v>0</v>
      </c>
      <c r="H327" s="36">
        <f>SUMIFS(СВЦЭМ!$H$40:$H$783,СВЦЭМ!$A$40:$A$783,$A327,СВЦЭМ!$B$39:$B$782,H$296)+'СЕТ СН'!$F$15</f>
        <v>0</v>
      </c>
      <c r="I327" s="36">
        <f>SUMIFS(СВЦЭМ!$H$40:$H$783,СВЦЭМ!$A$40:$A$783,$A327,СВЦЭМ!$B$39:$B$782,I$296)+'СЕТ СН'!$F$15</f>
        <v>0</v>
      </c>
      <c r="J327" s="36">
        <f>SUMIFS(СВЦЭМ!$H$40:$H$783,СВЦЭМ!$A$40:$A$783,$A327,СВЦЭМ!$B$39:$B$782,J$296)+'СЕТ СН'!$F$15</f>
        <v>0</v>
      </c>
      <c r="K327" s="36">
        <f>SUMIFS(СВЦЭМ!$H$40:$H$783,СВЦЭМ!$A$40:$A$783,$A327,СВЦЭМ!$B$39:$B$782,K$296)+'СЕТ СН'!$F$15</f>
        <v>0</v>
      </c>
      <c r="L327" s="36">
        <f>SUMIFS(СВЦЭМ!$H$40:$H$783,СВЦЭМ!$A$40:$A$783,$A327,СВЦЭМ!$B$39:$B$782,L$296)+'СЕТ СН'!$F$15</f>
        <v>0</v>
      </c>
      <c r="M327" s="36">
        <f>SUMIFS(СВЦЭМ!$H$40:$H$783,СВЦЭМ!$A$40:$A$783,$A327,СВЦЭМ!$B$39:$B$782,M$296)+'СЕТ СН'!$F$15</f>
        <v>0</v>
      </c>
      <c r="N327" s="36">
        <f>SUMIFS(СВЦЭМ!$H$40:$H$783,СВЦЭМ!$A$40:$A$783,$A327,СВЦЭМ!$B$39:$B$782,N$296)+'СЕТ СН'!$F$15</f>
        <v>0</v>
      </c>
      <c r="O327" s="36">
        <f>SUMIFS(СВЦЭМ!$H$40:$H$783,СВЦЭМ!$A$40:$A$783,$A327,СВЦЭМ!$B$39:$B$782,O$296)+'СЕТ СН'!$F$15</f>
        <v>0</v>
      </c>
      <c r="P327" s="36">
        <f>SUMIFS(СВЦЭМ!$H$40:$H$783,СВЦЭМ!$A$40:$A$783,$A327,СВЦЭМ!$B$39:$B$782,P$296)+'СЕТ СН'!$F$15</f>
        <v>0</v>
      </c>
      <c r="Q327" s="36">
        <f>SUMIFS(СВЦЭМ!$H$40:$H$783,СВЦЭМ!$A$40:$A$783,$A327,СВЦЭМ!$B$39:$B$782,Q$296)+'СЕТ СН'!$F$15</f>
        <v>0</v>
      </c>
      <c r="R327" s="36">
        <f>SUMIFS(СВЦЭМ!$H$40:$H$783,СВЦЭМ!$A$40:$A$783,$A327,СВЦЭМ!$B$39:$B$782,R$296)+'СЕТ СН'!$F$15</f>
        <v>0</v>
      </c>
      <c r="S327" s="36">
        <f>SUMIFS(СВЦЭМ!$H$40:$H$783,СВЦЭМ!$A$40:$A$783,$A327,СВЦЭМ!$B$39:$B$782,S$296)+'СЕТ СН'!$F$15</f>
        <v>0</v>
      </c>
      <c r="T327" s="36">
        <f>SUMIFS(СВЦЭМ!$H$40:$H$783,СВЦЭМ!$A$40:$A$783,$A327,СВЦЭМ!$B$39:$B$782,T$296)+'СЕТ СН'!$F$15</f>
        <v>0</v>
      </c>
      <c r="U327" s="36">
        <f>SUMIFS(СВЦЭМ!$H$40:$H$783,СВЦЭМ!$A$40:$A$783,$A327,СВЦЭМ!$B$39:$B$782,U$296)+'СЕТ СН'!$F$15</f>
        <v>0</v>
      </c>
      <c r="V327" s="36">
        <f>SUMIFS(СВЦЭМ!$H$40:$H$783,СВЦЭМ!$A$40:$A$783,$A327,СВЦЭМ!$B$39:$B$782,V$296)+'СЕТ СН'!$F$15</f>
        <v>0</v>
      </c>
      <c r="W327" s="36">
        <f>SUMIFS(СВЦЭМ!$H$40:$H$783,СВЦЭМ!$A$40:$A$783,$A327,СВЦЭМ!$B$39:$B$782,W$296)+'СЕТ СН'!$F$15</f>
        <v>0</v>
      </c>
      <c r="X327" s="36">
        <f>SUMIFS(СВЦЭМ!$H$40:$H$783,СВЦЭМ!$A$40:$A$783,$A327,СВЦЭМ!$B$39:$B$782,X$296)+'СЕТ СН'!$F$15</f>
        <v>0</v>
      </c>
      <c r="Y327" s="36">
        <f>SUMIFS(СВЦЭМ!$H$40:$H$783,СВЦЭМ!$A$40:$A$783,$A327,СВЦЭМ!$B$39:$B$782,Y$296)+'СЕТ СН'!$F$15</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row>
    <row r="329" spans="1:27" ht="15.75" hidden="1" x14ac:dyDescent="0.2">
      <c r="A329" s="39"/>
      <c r="B329" s="39"/>
      <c r="C329" s="39"/>
      <c r="D329" s="39"/>
      <c r="E329" s="39"/>
      <c r="F329" s="39"/>
      <c r="G329" s="39"/>
      <c r="H329" s="39"/>
      <c r="I329" s="39"/>
      <c r="J329" s="39"/>
      <c r="K329" s="39"/>
      <c r="L329" s="39"/>
      <c r="M329" s="39"/>
      <c r="N329" s="39"/>
      <c r="O329" s="39"/>
      <c r="P329" s="39"/>
      <c r="Q329" s="39"/>
      <c r="R329" s="39"/>
      <c r="S329" s="39"/>
      <c r="T329" s="39"/>
      <c r="U329" s="39"/>
      <c r="V329" s="39"/>
      <c r="W329" s="39"/>
      <c r="X329" s="39"/>
      <c r="Y329" s="39"/>
    </row>
    <row r="330" spans="1:27" ht="12.75" hidden="1" customHeight="1" x14ac:dyDescent="0.2">
      <c r="A330" s="137" t="s">
        <v>7</v>
      </c>
      <c r="B330" s="131" t="s">
        <v>118</v>
      </c>
      <c r="C330" s="132"/>
      <c r="D330" s="132"/>
      <c r="E330" s="132"/>
      <c r="F330" s="132"/>
      <c r="G330" s="132"/>
      <c r="H330" s="132"/>
      <c r="I330" s="132"/>
      <c r="J330" s="132"/>
      <c r="K330" s="132"/>
      <c r="L330" s="132"/>
      <c r="M330" s="132"/>
      <c r="N330" s="132"/>
      <c r="O330" s="132"/>
      <c r="P330" s="132"/>
      <c r="Q330" s="132"/>
      <c r="R330" s="132"/>
      <c r="S330" s="132"/>
      <c r="T330" s="132"/>
      <c r="U330" s="132"/>
      <c r="V330" s="132"/>
      <c r="W330" s="132"/>
      <c r="X330" s="132"/>
      <c r="Y330" s="133"/>
    </row>
    <row r="331" spans="1:27" ht="12.75" hidden="1" customHeight="1" x14ac:dyDescent="0.2">
      <c r="A331" s="138"/>
      <c r="B331" s="134"/>
      <c r="C331" s="135"/>
      <c r="D331" s="135"/>
      <c r="E331" s="135"/>
      <c r="F331" s="135"/>
      <c r="G331" s="135"/>
      <c r="H331" s="135"/>
      <c r="I331" s="135"/>
      <c r="J331" s="135"/>
      <c r="K331" s="135"/>
      <c r="L331" s="135"/>
      <c r="M331" s="135"/>
      <c r="N331" s="135"/>
      <c r="O331" s="135"/>
      <c r="P331" s="135"/>
      <c r="Q331" s="135"/>
      <c r="R331" s="135"/>
      <c r="S331" s="135"/>
      <c r="T331" s="135"/>
      <c r="U331" s="135"/>
      <c r="V331" s="135"/>
      <c r="W331" s="135"/>
      <c r="X331" s="135"/>
      <c r="Y331" s="136"/>
    </row>
    <row r="332" spans="1:27" s="46" customFormat="1" ht="12.75" hidden="1" customHeight="1" x14ac:dyDescent="0.2">
      <c r="A332" s="139"/>
      <c r="B332" s="34">
        <v>1</v>
      </c>
      <c r="C332" s="34">
        <v>2</v>
      </c>
      <c r="D332" s="34">
        <v>3</v>
      </c>
      <c r="E332" s="34">
        <v>4</v>
      </c>
      <c r="F332" s="34">
        <v>5</v>
      </c>
      <c r="G332" s="34">
        <v>6</v>
      </c>
      <c r="H332" s="34">
        <v>7</v>
      </c>
      <c r="I332" s="34">
        <v>8</v>
      </c>
      <c r="J332" s="34">
        <v>9</v>
      </c>
      <c r="K332" s="34">
        <v>10</v>
      </c>
      <c r="L332" s="34">
        <v>11</v>
      </c>
      <c r="M332" s="34">
        <v>12</v>
      </c>
      <c r="N332" s="34">
        <v>13</v>
      </c>
      <c r="O332" s="34">
        <v>14</v>
      </c>
      <c r="P332" s="34">
        <v>15</v>
      </c>
      <c r="Q332" s="34">
        <v>16</v>
      </c>
      <c r="R332" s="34">
        <v>17</v>
      </c>
      <c r="S332" s="34">
        <v>18</v>
      </c>
      <c r="T332" s="34">
        <v>19</v>
      </c>
      <c r="U332" s="34">
        <v>20</v>
      </c>
      <c r="V332" s="34">
        <v>21</v>
      </c>
      <c r="W332" s="34">
        <v>22</v>
      </c>
      <c r="X332" s="34">
        <v>23</v>
      </c>
      <c r="Y332" s="34">
        <v>24</v>
      </c>
    </row>
    <row r="333" spans="1:27" ht="15.75" hidden="1" customHeight="1" x14ac:dyDescent="0.2">
      <c r="A333" s="35" t="str">
        <f>A297</f>
        <v>01.10.2024</v>
      </c>
      <c r="B333" s="36">
        <f>SUMIFS(СВЦЭМ!$I$40:$I$783,СВЦЭМ!$A$40:$A$783,$A333,СВЦЭМ!$B$39:$B$782,B$332)+'СЕТ СН'!$F$16</f>
        <v>0</v>
      </c>
      <c r="C333" s="36">
        <f>SUMIFS(СВЦЭМ!$I$40:$I$783,СВЦЭМ!$A$40:$A$783,$A333,СВЦЭМ!$B$39:$B$782,C$332)+'СЕТ СН'!$F$16</f>
        <v>0</v>
      </c>
      <c r="D333" s="36">
        <f>SUMIFS(СВЦЭМ!$I$40:$I$783,СВЦЭМ!$A$40:$A$783,$A333,СВЦЭМ!$B$39:$B$782,D$332)+'СЕТ СН'!$F$16</f>
        <v>0</v>
      </c>
      <c r="E333" s="36">
        <f>SUMIFS(СВЦЭМ!$I$40:$I$783,СВЦЭМ!$A$40:$A$783,$A333,СВЦЭМ!$B$39:$B$782,E$332)+'СЕТ СН'!$F$16</f>
        <v>0</v>
      </c>
      <c r="F333" s="36">
        <f>SUMIFS(СВЦЭМ!$I$40:$I$783,СВЦЭМ!$A$40:$A$783,$A333,СВЦЭМ!$B$39:$B$782,F$332)+'СЕТ СН'!$F$16</f>
        <v>0</v>
      </c>
      <c r="G333" s="36">
        <f>SUMIFS(СВЦЭМ!$I$40:$I$783,СВЦЭМ!$A$40:$A$783,$A333,СВЦЭМ!$B$39:$B$782,G$332)+'СЕТ СН'!$F$16</f>
        <v>0</v>
      </c>
      <c r="H333" s="36">
        <f>SUMIFS(СВЦЭМ!$I$40:$I$783,СВЦЭМ!$A$40:$A$783,$A333,СВЦЭМ!$B$39:$B$782,H$332)+'СЕТ СН'!$F$16</f>
        <v>0</v>
      </c>
      <c r="I333" s="36">
        <f>SUMIFS(СВЦЭМ!$I$40:$I$783,СВЦЭМ!$A$40:$A$783,$A333,СВЦЭМ!$B$39:$B$782,I$332)+'СЕТ СН'!$F$16</f>
        <v>0</v>
      </c>
      <c r="J333" s="36">
        <f>SUMIFS(СВЦЭМ!$I$40:$I$783,СВЦЭМ!$A$40:$A$783,$A333,СВЦЭМ!$B$39:$B$782,J$332)+'СЕТ СН'!$F$16</f>
        <v>0</v>
      </c>
      <c r="K333" s="36">
        <f>SUMIFS(СВЦЭМ!$I$40:$I$783,СВЦЭМ!$A$40:$A$783,$A333,СВЦЭМ!$B$39:$B$782,K$332)+'СЕТ СН'!$F$16</f>
        <v>0</v>
      </c>
      <c r="L333" s="36">
        <f>SUMIFS(СВЦЭМ!$I$40:$I$783,СВЦЭМ!$A$40:$A$783,$A333,СВЦЭМ!$B$39:$B$782,L$332)+'СЕТ СН'!$F$16</f>
        <v>0</v>
      </c>
      <c r="M333" s="36">
        <f>SUMIFS(СВЦЭМ!$I$40:$I$783,СВЦЭМ!$A$40:$A$783,$A333,СВЦЭМ!$B$39:$B$782,M$332)+'СЕТ СН'!$F$16</f>
        <v>0</v>
      </c>
      <c r="N333" s="36">
        <f>SUMIFS(СВЦЭМ!$I$40:$I$783,СВЦЭМ!$A$40:$A$783,$A333,СВЦЭМ!$B$39:$B$782,N$332)+'СЕТ СН'!$F$16</f>
        <v>0</v>
      </c>
      <c r="O333" s="36">
        <f>SUMIFS(СВЦЭМ!$I$40:$I$783,СВЦЭМ!$A$40:$A$783,$A333,СВЦЭМ!$B$39:$B$782,O$332)+'СЕТ СН'!$F$16</f>
        <v>0</v>
      </c>
      <c r="P333" s="36">
        <f>SUMIFS(СВЦЭМ!$I$40:$I$783,СВЦЭМ!$A$40:$A$783,$A333,СВЦЭМ!$B$39:$B$782,P$332)+'СЕТ СН'!$F$16</f>
        <v>0</v>
      </c>
      <c r="Q333" s="36">
        <f>SUMIFS(СВЦЭМ!$I$40:$I$783,СВЦЭМ!$A$40:$A$783,$A333,СВЦЭМ!$B$39:$B$782,Q$332)+'СЕТ СН'!$F$16</f>
        <v>0</v>
      </c>
      <c r="R333" s="36">
        <f>SUMIFS(СВЦЭМ!$I$40:$I$783,СВЦЭМ!$A$40:$A$783,$A333,СВЦЭМ!$B$39:$B$782,R$332)+'СЕТ СН'!$F$16</f>
        <v>0</v>
      </c>
      <c r="S333" s="36">
        <f>SUMIFS(СВЦЭМ!$I$40:$I$783,СВЦЭМ!$A$40:$A$783,$A333,СВЦЭМ!$B$39:$B$782,S$332)+'СЕТ СН'!$F$16</f>
        <v>0</v>
      </c>
      <c r="T333" s="36">
        <f>SUMIFS(СВЦЭМ!$I$40:$I$783,СВЦЭМ!$A$40:$A$783,$A333,СВЦЭМ!$B$39:$B$782,T$332)+'СЕТ СН'!$F$16</f>
        <v>0</v>
      </c>
      <c r="U333" s="36">
        <f>SUMIFS(СВЦЭМ!$I$40:$I$783,СВЦЭМ!$A$40:$A$783,$A333,СВЦЭМ!$B$39:$B$782,U$332)+'СЕТ СН'!$F$16</f>
        <v>0</v>
      </c>
      <c r="V333" s="36">
        <f>SUMIFS(СВЦЭМ!$I$40:$I$783,СВЦЭМ!$A$40:$A$783,$A333,СВЦЭМ!$B$39:$B$782,V$332)+'СЕТ СН'!$F$16</f>
        <v>0</v>
      </c>
      <c r="W333" s="36">
        <f>SUMIFS(СВЦЭМ!$I$40:$I$783,СВЦЭМ!$A$40:$A$783,$A333,СВЦЭМ!$B$39:$B$782,W$332)+'СЕТ СН'!$F$16</f>
        <v>0</v>
      </c>
      <c r="X333" s="36">
        <f>SUMIFS(СВЦЭМ!$I$40:$I$783,СВЦЭМ!$A$40:$A$783,$A333,СВЦЭМ!$B$39:$B$782,X$332)+'СЕТ СН'!$F$16</f>
        <v>0</v>
      </c>
      <c r="Y333" s="36">
        <f>SUMIFS(СВЦЭМ!$I$40:$I$783,СВЦЭМ!$A$40:$A$783,$A333,СВЦЭМ!$B$39:$B$782,Y$332)+'СЕТ СН'!$F$16</f>
        <v>0</v>
      </c>
      <c r="AA333" s="45"/>
    </row>
    <row r="334" spans="1:27" ht="15.75" hidden="1" x14ac:dyDescent="0.2">
      <c r="A334" s="35">
        <f>A333+1</f>
        <v>45567</v>
      </c>
      <c r="B334" s="36">
        <f>SUMIFS(СВЦЭМ!$I$40:$I$783,СВЦЭМ!$A$40:$A$783,$A334,СВЦЭМ!$B$39:$B$782,B$332)+'СЕТ СН'!$F$16</f>
        <v>0</v>
      </c>
      <c r="C334" s="36">
        <f>SUMIFS(СВЦЭМ!$I$40:$I$783,СВЦЭМ!$A$40:$A$783,$A334,СВЦЭМ!$B$39:$B$782,C$332)+'СЕТ СН'!$F$16</f>
        <v>0</v>
      </c>
      <c r="D334" s="36">
        <f>SUMIFS(СВЦЭМ!$I$40:$I$783,СВЦЭМ!$A$40:$A$783,$A334,СВЦЭМ!$B$39:$B$782,D$332)+'СЕТ СН'!$F$16</f>
        <v>0</v>
      </c>
      <c r="E334" s="36">
        <f>SUMIFS(СВЦЭМ!$I$40:$I$783,СВЦЭМ!$A$40:$A$783,$A334,СВЦЭМ!$B$39:$B$782,E$332)+'СЕТ СН'!$F$16</f>
        <v>0</v>
      </c>
      <c r="F334" s="36">
        <f>SUMIFS(СВЦЭМ!$I$40:$I$783,СВЦЭМ!$A$40:$A$783,$A334,СВЦЭМ!$B$39:$B$782,F$332)+'СЕТ СН'!$F$16</f>
        <v>0</v>
      </c>
      <c r="G334" s="36">
        <f>SUMIFS(СВЦЭМ!$I$40:$I$783,СВЦЭМ!$A$40:$A$783,$A334,СВЦЭМ!$B$39:$B$782,G$332)+'СЕТ СН'!$F$16</f>
        <v>0</v>
      </c>
      <c r="H334" s="36">
        <f>SUMIFS(СВЦЭМ!$I$40:$I$783,СВЦЭМ!$A$40:$A$783,$A334,СВЦЭМ!$B$39:$B$782,H$332)+'СЕТ СН'!$F$16</f>
        <v>0</v>
      </c>
      <c r="I334" s="36">
        <f>SUMIFS(СВЦЭМ!$I$40:$I$783,СВЦЭМ!$A$40:$A$783,$A334,СВЦЭМ!$B$39:$B$782,I$332)+'СЕТ СН'!$F$16</f>
        <v>0</v>
      </c>
      <c r="J334" s="36">
        <f>SUMIFS(СВЦЭМ!$I$40:$I$783,СВЦЭМ!$A$40:$A$783,$A334,СВЦЭМ!$B$39:$B$782,J$332)+'СЕТ СН'!$F$16</f>
        <v>0</v>
      </c>
      <c r="K334" s="36">
        <f>SUMIFS(СВЦЭМ!$I$40:$I$783,СВЦЭМ!$A$40:$A$783,$A334,СВЦЭМ!$B$39:$B$782,K$332)+'СЕТ СН'!$F$16</f>
        <v>0</v>
      </c>
      <c r="L334" s="36">
        <f>SUMIFS(СВЦЭМ!$I$40:$I$783,СВЦЭМ!$A$40:$A$783,$A334,СВЦЭМ!$B$39:$B$782,L$332)+'СЕТ СН'!$F$16</f>
        <v>0</v>
      </c>
      <c r="M334" s="36">
        <f>SUMIFS(СВЦЭМ!$I$40:$I$783,СВЦЭМ!$A$40:$A$783,$A334,СВЦЭМ!$B$39:$B$782,M$332)+'СЕТ СН'!$F$16</f>
        <v>0</v>
      </c>
      <c r="N334" s="36">
        <f>SUMIFS(СВЦЭМ!$I$40:$I$783,СВЦЭМ!$A$40:$A$783,$A334,СВЦЭМ!$B$39:$B$782,N$332)+'СЕТ СН'!$F$16</f>
        <v>0</v>
      </c>
      <c r="O334" s="36">
        <f>SUMIFS(СВЦЭМ!$I$40:$I$783,СВЦЭМ!$A$40:$A$783,$A334,СВЦЭМ!$B$39:$B$782,O$332)+'СЕТ СН'!$F$16</f>
        <v>0</v>
      </c>
      <c r="P334" s="36">
        <f>SUMIFS(СВЦЭМ!$I$40:$I$783,СВЦЭМ!$A$40:$A$783,$A334,СВЦЭМ!$B$39:$B$782,P$332)+'СЕТ СН'!$F$16</f>
        <v>0</v>
      </c>
      <c r="Q334" s="36">
        <f>SUMIFS(СВЦЭМ!$I$40:$I$783,СВЦЭМ!$A$40:$A$783,$A334,СВЦЭМ!$B$39:$B$782,Q$332)+'СЕТ СН'!$F$16</f>
        <v>0</v>
      </c>
      <c r="R334" s="36">
        <f>SUMIFS(СВЦЭМ!$I$40:$I$783,СВЦЭМ!$A$40:$A$783,$A334,СВЦЭМ!$B$39:$B$782,R$332)+'СЕТ СН'!$F$16</f>
        <v>0</v>
      </c>
      <c r="S334" s="36">
        <f>SUMIFS(СВЦЭМ!$I$40:$I$783,СВЦЭМ!$A$40:$A$783,$A334,СВЦЭМ!$B$39:$B$782,S$332)+'СЕТ СН'!$F$16</f>
        <v>0</v>
      </c>
      <c r="T334" s="36">
        <f>SUMIFS(СВЦЭМ!$I$40:$I$783,СВЦЭМ!$A$40:$A$783,$A334,СВЦЭМ!$B$39:$B$782,T$332)+'СЕТ СН'!$F$16</f>
        <v>0</v>
      </c>
      <c r="U334" s="36">
        <f>SUMIFS(СВЦЭМ!$I$40:$I$783,СВЦЭМ!$A$40:$A$783,$A334,СВЦЭМ!$B$39:$B$782,U$332)+'СЕТ СН'!$F$16</f>
        <v>0</v>
      </c>
      <c r="V334" s="36">
        <f>SUMIFS(СВЦЭМ!$I$40:$I$783,СВЦЭМ!$A$40:$A$783,$A334,СВЦЭМ!$B$39:$B$782,V$332)+'СЕТ СН'!$F$16</f>
        <v>0</v>
      </c>
      <c r="W334" s="36">
        <f>SUMIFS(СВЦЭМ!$I$40:$I$783,СВЦЭМ!$A$40:$A$783,$A334,СВЦЭМ!$B$39:$B$782,W$332)+'СЕТ СН'!$F$16</f>
        <v>0</v>
      </c>
      <c r="X334" s="36">
        <f>SUMIFS(СВЦЭМ!$I$40:$I$783,СВЦЭМ!$A$40:$A$783,$A334,СВЦЭМ!$B$39:$B$782,X$332)+'СЕТ СН'!$F$16</f>
        <v>0</v>
      </c>
      <c r="Y334" s="36">
        <f>SUMIFS(СВЦЭМ!$I$40:$I$783,СВЦЭМ!$A$40:$A$783,$A334,СВЦЭМ!$B$39:$B$782,Y$332)+'СЕТ СН'!$F$16</f>
        <v>0</v>
      </c>
    </row>
    <row r="335" spans="1:27" ht="15.75" hidden="1" x14ac:dyDescent="0.2">
      <c r="A335" s="35">
        <f t="shared" ref="A335:A363" si="9">A334+1</f>
        <v>45568</v>
      </c>
      <c r="B335" s="36">
        <f>SUMIFS(СВЦЭМ!$I$40:$I$783,СВЦЭМ!$A$40:$A$783,$A335,СВЦЭМ!$B$39:$B$782,B$332)+'СЕТ СН'!$F$16</f>
        <v>0</v>
      </c>
      <c r="C335" s="36">
        <f>SUMIFS(СВЦЭМ!$I$40:$I$783,СВЦЭМ!$A$40:$A$783,$A335,СВЦЭМ!$B$39:$B$782,C$332)+'СЕТ СН'!$F$16</f>
        <v>0</v>
      </c>
      <c r="D335" s="36">
        <f>SUMIFS(СВЦЭМ!$I$40:$I$783,СВЦЭМ!$A$40:$A$783,$A335,СВЦЭМ!$B$39:$B$782,D$332)+'СЕТ СН'!$F$16</f>
        <v>0</v>
      </c>
      <c r="E335" s="36">
        <f>SUMIFS(СВЦЭМ!$I$40:$I$783,СВЦЭМ!$A$40:$A$783,$A335,СВЦЭМ!$B$39:$B$782,E$332)+'СЕТ СН'!$F$16</f>
        <v>0</v>
      </c>
      <c r="F335" s="36">
        <f>SUMIFS(СВЦЭМ!$I$40:$I$783,СВЦЭМ!$A$40:$A$783,$A335,СВЦЭМ!$B$39:$B$782,F$332)+'СЕТ СН'!$F$16</f>
        <v>0</v>
      </c>
      <c r="G335" s="36">
        <f>SUMIFS(СВЦЭМ!$I$40:$I$783,СВЦЭМ!$A$40:$A$783,$A335,СВЦЭМ!$B$39:$B$782,G$332)+'СЕТ СН'!$F$16</f>
        <v>0</v>
      </c>
      <c r="H335" s="36">
        <f>SUMIFS(СВЦЭМ!$I$40:$I$783,СВЦЭМ!$A$40:$A$783,$A335,СВЦЭМ!$B$39:$B$782,H$332)+'СЕТ СН'!$F$16</f>
        <v>0</v>
      </c>
      <c r="I335" s="36">
        <f>SUMIFS(СВЦЭМ!$I$40:$I$783,СВЦЭМ!$A$40:$A$783,$A335,СВЦЭМ!$B$39:$B$782,I$332)+'СЕТ СН'!$F$16</f>
        <v>0</v>
      </c>
      <c r="J335" s="36">
        <f>SUMIFS(СВЦЭМ!$I$40:$I$783,СВЦЭМ!$A$40:$A$783,$A335,СВЦЭМ!$B$39:$B$782,J$332)+'СЕТ СН'!$F$16</f>
        <v>0</v>
      </c>
      <c r="K335" s="36">
        <f>SUMIFS(СВЦЭМ!$I$40:$I$783,СВЦЭМ!$A$40:$A$783,$A335,СВЦЭМ!$B$39:$B$782,K$332)+'СЕТ СН'!$F$16</f>
        <v>0</v>
      </c>
      <c r="L335" s="36">
        <f>SUMIFS(СВЦЭМ!$I$40:$I$783,СВЦЭМ!$A$40:$A$783,$A335,СВЦЭМ!$B$39:$B$782,L$332)+'СЕТ СН'!$F$16</f>
        <v>0</v>
      </c>
      <c r="M335" s="36">
        <f>SUMIFS(СВЦЭМ!$I$40:$I$783,СВЦЭМ!$A$40:$A$783,$A335,СВЦЭМ!$B$39:$B$782,M$332)+'СЕТ СН'!$F$16</f>
        <v>0</v>
      </c>
      <c r="N335" s="36">
        <f>SUMIFS(СВЦЭМ!$I$40:$I$783,СВЦЭМ!$A$40:$A$783,$A335,СВЦЭМ!$B$39:$B$782,N$332)+'СЕТ СН'!$F$16</f>
        <v>0</v>
      </c>
      <c r="O335" s="36">
        <f>SUMIFS(СВЦЭМ!$I$40:$I$783,СВЦЭМ!$A$40:$A$783,$A335,СВЦЭМ!$B$39:$B$782,O$332)+'СЕТ СН'!$F$16</f>
        <v>0</v>
      </c>
      <c r="P335" s="36">
        <f>SUMIFS(СВЦЭМ!$I$40:$I$783,СВЦЭМ!$A$40:$A$783,$A335,СВЦЭМ!$B$39:$B$782,P$332)+'СЕТ СН'!$F$16</f>
        <v>0</v>
      </c>
      <c r="Q335" s="36">
        <f>SUMIFS(СВЦЭМ!$I$40:$I$783,СВЦЭМ!$A$40:$A$783,$A335,СВЦЭМ!$B$39:$B$782,Q$332)+'СЕТ СН'!$F$16</f>
        <v>0</v>
      </c>
      <c r="R335" s="36">
        <f>SUMIFS(СВЦЭМ!$I$40:$I$783,СВЦЭМ!$A$40:$A$783,$A335,СВЦЭМ!$B$39:$B$782,R$332)+'СЕТ СН'!$F$16</f>
        <v>0</v>
      </c>
      <c r="S335" s="36">
        <f>SUMIFS(СВЦЭМ!$I$40:$I$783,СВЦЭМ!$A$40:$A$783,$A335,СВЦЭМ!$B$39:$B$782,S$332)+'СЕТ СН'!$F$16</f>
        <v>0</v>
      </c>
      <c r="T335" s="36">
        <f>SUMIFS(СВЦЭМ!$I$40:$I$783,СВЦЭМ!$A$40:$A$783,$A335,СВЦЭМ!$B$39:$B$782,T$332)+'СЕТ СН'!$F$16</f>
        <v>0</v>
      </c>
      <c r="U335" s="36">
        <f>SUMIFS(СВЦЭМ!$I$40:$I$783,СВЦЭМ!$A$40:$A$783,$A335,СВЦЭМ!$B$39:$B$782,U$332)+'СЕТ СН'!$F$16</f>
        <v>0</v>
      </c>
      <c r="V335" s="36">
        <f>SUMIFS(СВЦЭМ!$I$40:$I$783,СВЦЭМ!$A$40:$A$783,$A335,СВЦЭМ!$B$39:$B$782,V$332)+'СЕТ СН'!$F$16</f>
        <v>0</v>
      </c>
      <c r="W335" s="36">
        <f>SUMIFS(СВЦЭМ!$I$40:$I$783,СВЦЭМ!$A$40:$A$783,$A335,СВЦЭМ!$B$39:$B$782,W$332)+'СЕТ СН'!$F$16</f>
        <v>0</v>
      </c>
      <c r="X335" s="36">
        <f>SUMIFS(СВЦЭМ!$I$40:$I$783,СВЦЭМ!$A$40:$A$783,$A335,СВЦЭМ!$B$39:$B$782,X$332)+'СЕТ СН'!$F$16</f>
        <v>0</v>
      </c>
      <c r="Y335" s="36">
        <f>SUMIFS(СВЦЭМ!$I$40:$I$783,СВЦЭМ!$A$40:$A$783,$A335,СВЦЭМ!$B$39:$B$782,Y$332)+'СЕТ СН'!$F$16</f>
        <v>0</v>
      </c>
    </row>
    <row r="336" spans="1:27" ht="15.75" hidden="1" x14ac:dyDescent="0.2">
      <c r="A336" s="35">
        <f t="shared" si="9"/>
        <v>45569</v>
      </c>
      <c r="B336" s="36">
        <f>SUMIFS(СВЦЭМ!$I$40:$I$783,СВЦЭМ!$A$40:$A$783,$A336,СВЦЭМ!$B$39:$B$782,B$332)+'СЕТ СН'!$F$16</f>
        <v>0</v>
      </c>
      <c r="C336" s="36">
        <f>SUMIFS(СВЦЭМ!$I$40:$I$783,СВЦЭМ!$A$40:$A$783,$A336,СВЦЭМ!$B$39:$B$782,C$332)+'СЕТ СН'!$F$16</f>
        <v>0</v>
      </c>
      <c r="D336" s="36">
        <f>SUMIFS(СВЦЭМ!$I$40:$I$783,СВЦЭМ!$A$40:$A$783,$A336,СВЦЭМ!$B$39:$B$782,D$332)+'СЕТ СН'!$F$16</f>
        <v>0</v>
      </c>
      <c r="E336" s="36">
        <f>SUMIFS(СВЦЭМ!$I$40:$I$783,СВЦЭМ!$A$40:$A$783,$A336,СВЦЭМ!$B$39:$B$782,E$332)+'СЕТ СН'!$F$16</f>
        <v>0</v>
      </c>
      <c r="F336" s="36">
        <f>SUMIFS(СВЦЭМ!$I$40:$I$783,СВЦЭМ!$A$40:$A$783,$A336,СВЦЭМ!$B$39:$B$782,F$332)+'СЕТ СН'!$F$16</f>
        <v>0</v>
      </c>
      <c r="G336" s="36">
        <f>SUMIFS(СВЦЭМ!$I$40:$I$783,СВЦЭМ!$A$40:$A$783,$A336,СВЦЭМ!$B$39:$B$782,G$332)+'СЕТ СН'!$F$16</f>
        <v>0</v>
      </c>
      <c r="H336" s="36">
        <f>SUMIFS(СВЦЭМ!$I$40:$I$783,СВЦЭМ!$A$40:$A$783,$A336,СВЦЭМ!$B$39:$B$782,H$332)+'СЕТ СН'!$F$16</f>
        <v>0</v>
      </c>
      <c r="I336" s="36">
        <f>SUMIFS(СВЦЭМ!$I$40:$I$783,СВЦЭМ!$A$40:$A$783,$A336,СВЦЭМ!$B$39:$B$782,I$332)+'СЕТ СН'!$F$16</f>
        <v>0</v>
      </c>
      <c r="J336" s="36">
        <f>SUMIFS(СВЦЭМ!$I$40:$I$783,СВЦЭМ!$A$40:$A$783,$A336,СВЦЭМ!$B$39:$B$782,J$332)+'СЕТ СН'!$F$16</f>
        <v>0</v>
      </c>
      <c r="K336" s="36">
        <f>SUMIFS(СВЦЭМ!$I$40:$I$783,СВЦЭМ!$A$40:$A$783,$A336,СВЦЭМ!$B$39:$B$782,K$332)+'СЕТ СН'!$F$16</f>
        <v>0</v>
      </c>
      <c r="L336" s="36">
        <f>SUMIFS(СВЦЭМ!$I$40:$I$783,СВЦЭМ!$A$40:$A$783,$A336,СВЦЭМ!$B$39:$B$782,L$332)+'СЕТ СН'!$F$16</f>
        <v>0</v>
      </c>
      <c r="M336" s="36">
        <f>SUMIFS(СВЦЭМ!$I$40:$I$783,СВЦЭМ!$A$40:$A$783,$A336,СВЦЭМ!$B$39:$B$782,M$332)+'СЕТ СН'!$F$16</f>
        <v>0</v>
      </c>
      <c r="N336" s="36">
        <f>SUMIFS(СВЦЭМ!$I$40:$I$783,СВЦЭМ!$A$40:$A$783,$A336,СВЦЭМ!$B$39:$B$782,N$332)+'СЕТ СН'!$F$16</f>
        <v>0</v>
      </c>
      <c r="O336" s="36">
        <f>SUMIFS(СВЦЭМ!$I$40:$I$783,СВЦЭМ!$A$40:$A$783,$A336,СВЦЭМ!$B$39:$B$782,O$332)+'СЕТ СН'!$F$16</f>
        <v>0</v>
      </c>
      <c r="P336" s="36">
        <f>SUMIFS(СВЦЭМ!$I$40:$I$783,СВЦЭМ!$A$40:$A$783,$A336,СВЦЭМ!$B$39:$B$782,P$332)+'СЕТ СН'!$F$16</f>
        <v>0</v>
      </c>
      <c r="Q336" s="36">
        <f>SUMIFS(СВЦЭМ!$I$40:$I$783,СВЦЭМ!$A$40:$A$783,$A336,СВЦЭМ!$B$39:$B$782,Q$332)+'СЕТ СН'!$F$16</f>
        <v>0</v>
      </c>
      <c r="R336" s="36">
        <f>SUMIFS(СВЦЭМ!$I$40:$I$783,СВЦЭМ!$A$40:$A$783,$A336,СВЦЭМ!$B$39:$B$782,R$332)+'СЕТ СН'!$F$16</f>
        <v>0</v>
      </c>
      <c r="S336" s="36">
        <f>SUMIFS(СВЦЭМ!$I$40:$I$783,СВЦЭМ!$A$40:$A$783,$A336,СВЦЭМ!$B$39:$B$782,S$332)+'СЕТ СН'!$F$16</f>
        <v>0</v>
      </c>
      <c r="T336" s="36">
        <f>SUMIFS(СВЦЭМ!$I$40:$I$783,СВЦЭМ!$A$40:$A$783,$A336,СВЦЭМ!$B$39:$B$782,T$332)+'СЕТ СН'!$F$16</f>
        <v>0</v>
      </c>
      <c r="U336" s="36">
        <f>SUMIFS(СВЦЭМ!$I$40:$I$783,СВЦЭМ!$A$40:$A$783,$A336,СВЦЭМ!$B$39:$B$782,U$332)+'СЕТ СН'!$F$16</f>
        <v>0</v>
      </c>
      <c r="V336" s="36">
        <f>SUMIFS(СВЦЭМ!$I$40:$I$783,СВЦЭМ!$A$40:$A$783,$A336,СВЦЭМ!$B$39:$B$782,V$332)+'СЕТ СН'!$F$16</f>
        <v>0</v>
      </c>
      <c r="W336" s="36">
        <f>SUMIFS(СВЦЭМ!$I$40:$I$783,СВЦЭМ!$A$40:$A$783,$A336,СВЦЭМ!$B$39:$B$782,W$332)+'СЕТ СН'!$F$16</f>
        <v>0</v>
      </c>
      <c r="X336" s="36">
        <f>SUMIFS(СВЦЭМ!$I$40:$I$783,СВЦЭМ!$A$40:$A$783,$A336,СВЦЭМ!$B$39:$B$782,X$332)+'СЕТ СН'!$F$16</f>
        <v>0</v>
      </c>
      <c r="Y336" s="36">
        <f>SUMIFS(СВЦЭМ!$I$40:$I$783,СВЦЭМ!$A$40:$A$783,$A336,СВЦЭМ!$B$39:$B$782,Y$332)+'СЕТ СН'!$F$16</f>
        <v>0</v>
      </c>
    </row>
    <row r="337" spans="1:25" ht="15.75" hidden="1" x14ac:dyDescent="0.2">
      <c r="A337" s="35">
        <f t="shared" si="9"/>
        <v>45570</v>
      </c>
      <c r="B337" s="36">
        <f>SUMIFS(СВЦЭМ!$I$40:$I$783,СВЦЭМ!$A$40:$A$783,$A337,СВЦЭМ!$B$39:$B$782,B$332)+'СЕТ СН'!$F$16</f>
        <v>0</v>
      </c>
      <c r="C337" s="36">
        <f>SUMIFS(СВЦЭМ!$I$40:$I$783,СВЦЭМ!$A$40:$A$783,$A337,СВЦЭМ!$B$39:$B$782,C$332)+'СЕТ СН'!$F$16</f>
        <v>0</v>
      </c>
      <c r="D337" s="36">
        <f>SUMIFS(СВЦЭМ!$I$40:$I$783,СВЦЭМ!$A$40:$A$783,$A337,СВЦЭМ!$B$39:$B$782,D$332)+'СЕТ СН'!$F$16</f>
        <v>0</v>
      </c>
      <c r="E337" s="36">
        <f>SUMIFS(СВЦЭМ!$I$40:$I$783,СВЦЭМ!$A$40:$A$783,$A337,СВЦЭМ!$B$39:$B$782,E$332)+'СЕТ СН'!$F$16</f>
        <v>0</v>
      </c>
      <c r="F337" s="36">
        <f>SUMIFS(СВЦЭМ!$I$40:$I$783,СВЦЭМ!$A$40:$A$783,$A337,СВЦЭМ!$B$39:$B$782,F$332)+'СЕТ СН'!$F$16</f>
        <v>0</v>
      </c>
      <c r="G337" s="36">
        <f>SUMIFS(СВЦЭМ!$I$40:$I$783,СВЦЭМ!$A$40:$A$783,$A337,СВЦЭМ!$B$39:$B$782,G$332)+'СЕТ СН'!$F$16</f>
        <v>0</v>
      </c>
      <c r="H337" s="36">
        <f>SUMIFS(СВЦЭМ!$I$40:$I$783,СВЦЭМ!$A$40:$A$783,$A337,СВЦЭМ!$B$39:$B$782,H$332)+'СЕТ СН'!$F$16</f>
        <v>0</v>
      </c>
      <c r="I337" s="36">
        <f>SUMIFS(СВЦЭМ!$I$40:$I$783,СВЦЭМ!$A$40:$A$783,$A337,СВЦЭМ!$B$39:$B$782,I$332)+'СЕТ СН'!$F$16</f>
        <v>0</v>
      </c>
      <c r="J337" s="36">
        <f>SUMIFS(СВЦЭМ!$I$40:$I$783,СВЦЭМ!$A$40:$A$783,$A337,СВЦЭМ!$B$39:$B$782,J$332)+'СЕТ СН'!$F$16</f>
        <v>0</v>
      </c>
      <c r="K337" s="36">
        <f>SUMIFS(СВЦЭМ!$I$40:$I$783,СВЦЭМ!$A$40:$A$783,$A337,СВЦЭМ!$B$39:$B$782,K$332)+'СЕТ СН'!$F$16</f>
        <v>0</v>
      </c>
      <c r="L337" s="36">
        <f>SUMIFS(СВЦЭМ!$I$40:$I$783,СВЦЭМ!$A$40:$A$783,$A337,СВЦЭМ!$B$39:$B$782,L$332)+'СЕТ СН'!$F$16</f>
        <v>0</v>
      </c>
      <c r="M337" s="36">
        <f>SUMIFS(СВЦЭМ!$I$40:$I$783,СВЦЭМ!$A$40:$A$783,$A337,СВЦЭМ!$B$39:$B$782,M$332)+'СЕТ СН'!$F$16</f>
        <v>0</v>
      </c>
      <c r="N337" s="36">
        <f>SUMIFS(СВЦЭМ!$I$40:$I$783,СВЦЭМ!$A$40:$A$783,$A337,СВЦЭМ!$B$39:$B$782,N$332)+'СЕТ СН'!$F$16</f>
        <v>0</v>
      </c>
      <c r="O337" s="36">
        <f>SUMIFS(СВЦЭМ!$I$40:$I$783,СВЦЭМ!$A$40:$A$783,$A337,СВЦЭМ!$B$39:$B$782,O$332)+'СЕТ СН'!$F$16</f>
        <v>0</v>
      </c>
      <c r="P337" s="36">
        <f>SUMIFS(СВЦЭМ!$I$40:$I$783,СВЦЭМ!$A$40:$A$783,$A337,СВЦЭМ!$B$39:$B$782,P$332)+'СЕТ СН'!$F$16</f>
        <v>0</v>
      </c>
      <c r="Q337" s="36">
        <f>SUMIFS(СВЦЭМ!$I$40:$I$783,СВЦЭМ!$A$40:$A$783,$A337,СВЦЭМ!$B$39:$B$782,Q$332)+'СЕТ СН'!$F$16</f>
        <v>0</v>
      </c>
      <c r="R337" s="36">
        <f>SUMIFS(СВЦЭМ!$I$40:$I$783,СВЦЭМ!$A$40:$A$783,$A337,СВЦЭМ!$B$39:$B$782,R$332)+'СЕТ СН'!$F$16</f>
        <v>0</v>
      </c>
      <c r="S337" s="36">
        <f>SUMIFS(СВЦЭМ!$I$40:$I$783,СВЦЭМ!$A$40:$A$783,$A337,СВЦЭМ!$B$39:$B$782,S$332)+'СЕТ СН'!$F$16</f>
        <v>0</v>
      </c>
      <c r="T337" s="36">
        <f>SUMIFS(СВЦЭМ!$I$40:$I$783,СВЦЭМ!$A$40:$A$783,$A337,СВЦЭМ!$B$39:$B$782,T$332)+'СЕТ СН'!$F$16</f>
        <v>0</v>
      </c>
      <c r="U337" s="36">
        <f>SUMIFS(СВЦЭМ!$I$40:$I$783,СВЦЭМ!$A$40:$A$783,$A337,СВЦЭМ!$B$39:$B$782,U$332)+'СЕТ СН'!$F$16</f>
        <v>0</v>
      </c>
      <c r="V337" s="36">
        <f>SUMIFS(СВЦЭМ!$I$40:$I$783,СВЦЭМ!$A$40:$A$783,$A337,СВЦЭМ!$B$39:$B$782,V$332)+'СЕТ СН'!$F$16</f>
        <v>0</v>
      </c>
      <c r="W337" s="36">
        <f>SUMIFS(СВЦЭМ!$I$40:$I$783,СВЦЭМ!$A$40:$A$783,$A337,СВЦЭМ!$B$39:$B$782,W$332)+'СЕТ СН'!$F$16</f>
        <v>0</v>
      </c>
      <c r="X337" s="36">
        <f>SUMIFS(СВЦЭМ!$I$40:$I$783,СВЦЭМ!$A$40:$A$783,$A337,СВЦЭМ!$B$39:$B$782,X$332)+'СЕТ СН'!$F$16</f>
        <v>0</v>
      </c>
      <c r="Y337" s="36">
        <f>SUMIFS(СВЦЭМ!$I$40:$I$783,СВЦЭМ!$A$40:$A$783,$A337,СВЦЭМ!$B$39:$B$782,Y$332)+'СЕТ СН'!$F$16</f>
        <v>0</v>
      </c>
    </row>
    <row r="338" spans="1:25" ht="15.75" hidden="1" x14ac:dyDescent="0.2">
      <c r="A338" s="35">
        <f t="shared" si="9"/>
        <v>45571</v>
      </c>
      <c r="B338" s="36">
        <f>SUMIFS(СВЦЭМ!$I$40:$I$783,СВЦЭМ!$A$40:$A$783,$A338,СВЦЭМ!$B$39:$B$782,B$332)+'СЕТ СН'!$F$16</f>
        <v>0</v>
      </c>
      <c r="C338" s="36">
        <f>SUMIFS(СВЦЭМ!$I$40:$I$783,СВЦЭМ!$A$40:$A$783,$A338,СВЦЭМ!$B$39:$B$782,C$332)+'СЕТ СН'!$F$16</f>
        <v>0</v>
      </c>
      <c r="D338" s="36">
        <f>SUMIFS(СВЦЭМ!$I$40:$I$783,СВЦЭМ!$A$40:$A$783,$A338,СВЦЭМ!$B$39:$B$782,D$332)+'СЕТ СН'!$F$16</f>
        <v>0</v>
      </c>
      <c r="E338" s="36">
        <f>SUMIFS(СВЦЭМ!$I$40:$I$783,СВЦЭМ!$A$40:$A$783,$A338,СВЦЭМ!$B$39:$B$782,E$332)+'СЕТ СН'!$F$16</f>
        <v>0</v>
      </c>
      <c r="F338" s="36">
        <f>SUMIFS(СВЦЭМ!$I$40:$I$783,СВЦЭМ!$A$40:$A$783,$A338,СВЦЭМ!$B$39:$B$782,F$332)+'СЕТ СН'!$F$16</f>
        <v>0</v>
      </c>
      <c r="G338" s="36">
        <f>SUMIFS(СВЦЭМ!$I$40:$I$783,СВЦЭМ!$A$40:$A$783,$A338,СВЦЭМ!$B$39:$B$782,G$332)+'СЕТ СН'!$F$16</f>
        <v>0</v>
      </c>
      <c r="H338" s="36">
        <f>SUMIFS(СВЦЭМ!$I$40:$I$783,СВЦЭМ!$A$40:$A$783,$A338,СВЦЭМ!$B$39:$B$782,H$332)+'СЕТ СН'!$F$16</f>
        <v>0</v>
      </c>
      <c r="I338" s="36">
        <f>SUMIFS(СВЦЭМ!$I$40:$I$783,СВЦЭМ!$A$40:$A$783,$A338,СВЦЭМ!$B$39:$B$782,I$332)+'СЕТ СН'!$F$16</f>
        <v>0</v>
      </c>
      <c r="J338" s="36">
        <f>SUMIFS(СВЦЭМ!$I$40:$I$783,СВЦЭМ!$A$40:$A$783,$A338,СВЦЭМ!$B$39:$B$782,J$332)+'СЕТ СН'!$F$16</f>
        <v>0</v>
      </c>
      <c r="K338" s="36">
        <f>SUMIFS(СВЦЭМ!$I$40:$I$783,СВЦЭМ!$A$40:$A$783,$A338,СВЦЭМ!$B$39:$B$782,K$332)+'СЕТ СН'!$F$16</f>
        <v>0</v>
      </c>
      <c r="L338" s="36">
        <f>SUMIFS(СВЦЭМ!$I$40:$I$783,СВЦЭМ!$A$40:$A$783,$A338,СВЦЭМ!$B$39:$B$782,L$332)+'СЕТ СН'!$F$16</f>
        <v>0</v>
      </c>
      <c r="M338" s="36">
        <f>SUMIFS(СВЦЭМ!$I$40:$I$783,СВЦЭМ!$A$40:$A$783,$A338,СВЦЭМ!$B$39:$B$782,M$332)+'СЕТ СН'!$F$16</f>
        <v>0</v>
      </c>
      <c r="N338" s="36">
        <f>SUMIFS(СВЦЭМ!$I$40:$I$783,СВЦЭМ!$A$40:$A$783,$A338,СВЦЭМ!$B$39:$B$782,N$332)+'СЕТ СН'!$F$16</f>
        <v>0</v>
      </c>
      <c r="O338" s="36">
        <f>SUMIFS(СВЦЭМ!$I$40:$I$783,СВЦЭМ!$A$40:$A$783,$A338,СВЦЭМ!$B$39:$B$782,O$332)+'СЕТ СН'!$F$16</f>
        <v>0</v>
      </c>
      <c r="P338" s="36">
        <f>SUMIFS(СВЦЭМ!$I$40:$I$783,СВЦЭМ!$A$40:$A$783,$A338,СВЦЭМ!$B$39:$B$782,P$332)+'СЕТ СН'!$F$16</f>
        <v>0</v>
      </c>
      <c r="Q338" s="36">
        <f>SUMIFS(СВЦЭМ!$I$40:$I$783,СВЦЭМ!$A$40:$A$783,$A338,СВЦЭМ!$B$39:$B$782,Q$332)+'СЕТ СН'!$F$16</f>
        <v>0</v>
      </c>
      <c r="R338" s="36">
        <f>SUMIFS(СВЦЭМ!$I$40:$I$783,СВЦЭМ!$A$40:$A$783,$A338,СВЦЭМ!$B$39:$B$782,R$332)+'СЕТ СН'!$F$16</f>
        <v>0</v>
      </c>
      <c r="S338" s="36">
        <f>SUMIFS(СВЦЭМ!$I$40:$I$783,СВЦЭМ!$A$40:$A$783,$A338,СВЦЭМ!$B$39:$B$782,S$332)+'СЕТ СН'!$F$16</f>
        <v>0</v>
      </c>
      <c r="T338" s="36">
        <f>SUMIFS(СВЦЭМ!$I$40:$I$783,СВЦЭМ!$A$40:$A$783,$A338,СВЦЭМ!$B$39:$B$782,T$332)+'СЕТ СН'!$F$16</f>
        <v>0</v>
      </c>
      <c r="U338" s="36">
        <f>SUMIFS(СВЦЭМ!$I$40:$I$783,СВЦЭМ!$A$40:$A$783,$A338,СВЦЭМ!$B$39:$B$782,U$332)+'СЕТ СН'!$F$16</f>
        <v>0</v>
      </c>
      <c r="V338" s="36">
        <f>SUMIFS(СВЦЭМ!$I$40:$I$783,СВЦЭМ!$A$40:$A$783,$A338,СВЦЭМ!$B$39:$B$782,V$332)+'СЕТ СН'!$F$16</f>
        <v>0</v>
      </c>
      <c r="W338" s="36">
        <f>SUMIFS(СВЦЭМ!$I$40:$I$783,СВЦЭМ!$A$40:$A$783,$A338,СВЦЭМ!$B$39:$B$782,W$332)+'СЕТ СН'!$F$16</f>
        <v>0</v>
      </c>
      <c r="X338" s="36">
        <f>SUMIFS(СВЦЭМ!$I$40:$I$783,СВЦЭМ!$A$40:$A$783,$A338,СВЦЭМ!$B$39:$B$782,X$332)+'СЕТ СН'!$F$16</f>
        <v>0</v>
      </c>
      <c r="Y338" s="36">
        <f>SUMIFS(СВЦЭМ!$I$40:$I$783,СВЦЭМ!$A$40:$A$783,$A338,СВЦЭМ!$B$39:$B$782,Y$332)+'СЕТ СН'!$F$16</f>
        <v>0</v>
      </c>
    </row>
    <row r="339" spans="1:25" ht="15.75" hidden="1" x14ac:dyDescent="0.2">
      <c r="A339" s="35">
        <f t="shared" si="9"/>
        <v>45572</v>
      </c>
      <c r="B339" s="36">
        <f>SUMIFS(СВЦЭМ!$I$40:$I$783,СВЦЭМ!$A$40:$A$783,$A339,СВЦЭМ!$B$39:$B$782,B$332)+'СЕТ СН'!$F$16</f>
        <v>0</v>
      </c>
      <c r="C339" s="36">
        <f>SUMIFS(СВЦЭМ!$I$40:$I$783,СВЦЭМ!$A$40:$A$783,$A339,СВЦЭМ!$B$39:$B$782,C$332)+'СЕТ СН'!$F$16</f>
        <v>0</v>
      </c>
      <c r="D339" s="36">
        <f>SUMIFS(СВЦЭМ!$I$40:$I$783,СВЦЭМ!$A$40:$A$783,$A339,СВЦЭМ!$B$39:$B$782,D$332)+'СЕТ СН'!$F$16</f>
        <v>0</v>
      </c>
      <c r="E339" s="36">
        <f>SUMIFS(СВЦЭМ!$I$40:$I$783,СВЦЭМ!$A$40:$A$783,$A339,СВЦЭМ!$B$39:$B$782,E$332)+'СЕТ СН'!$F$16</f>
        <v>0</v>
      </c>
      <c r="F339" s="36">
        <f>SUMIFS(СВЦЭМ!$I$40:$I$783,СВЦЭМ!$A$40:$A$783,$A339,СВЦЭМ!$B$39:$B$782,F$332)+'СЕТ СН'!$F$16</f>
        <v>0</v>
      </c>
      <c r="G339" s="36">
        <f>SUMIFS(СВЦЭМ!$I$40:$I$783,СВЦЭМ!$A$40:$A$783,$A339,СВЦЭМ!$B$39:$B$782,G$332)+'СЕТ СН'!$F$16</f>
        <v>0</v>
      </c>
      <c r="H339" s="36">
        <f>SUMIFS(СВЦЭМ!$I$40:$I$783,СВЦЭМ!$A$40:$A$783,$A339,СВЦЭМ!$B$39:$B$782,H$332)+'СЕТ СН'!$F$16</f>
        <v>0</v>
      </c>
      <c r="I339" s="36">
        <f>SUMIFS(СВЦЭМ!$I$40:$I$783,СВЦЭМ!$A$40:$A$783,$A339,СВЦЭМ!$B$39:$B$782,I$332)+'СЕТ СН'!$F$16</f>
        <v>0</v>
      </c>
      <c r="J339" s="36">
        <f>SUMIFS(СВЦЭМ!$I$40:$I$783,СВЦЭМ!$A$40:$A$783,$A339,СВЦЭМ!$B$39:$B$782,J$332)+'СЕТ СН'!$F$16</f>
        <v>0</v>
      </c>
      <c r="K339" s="36">
        <f>SUMIFS(СВЦЭМ!$I$40:$I$783,СВЦЭМ!$A$40:$A$783,$A339,СВЦЭМ!$B$39:$B$782,K$332)+'СЕТ СН'!$F$16</f>
        <v>0</v>
      </c>
      <c r="L339" s="36">
        <f>SUMIFS(СВЦЭМ!$I$40:$I$783,СВЦЭМ!$A$40:$A$783,$A339,СВЦЭМ!$B$39:$B$782,L$332)+'СЕТ СН'!$F$16</f>
        <v>0</v>
      </c>
      <c r="M339" s="36">
        <f>SUMIFS(СВЦЭМ!$I$40:$I$783,СВЦЭМ!$A$40:$A$783,$A339,СВЦЭМ!$B$39:$B$782,M$332)+'СЕТ СН'!$F$16</f>
        <v>0</v>
      </c>
      <c r="N339" s="36">
        <f>SUMIFS(СВЦЭМ!$I$40:$I$783,СВЦЭМ!$A$40:$A$783,$A339,СВЦЭМ!$B$39:$B$782,N$332)+'СЕТ СН'!$F$16</f>
        <v>0</v>
      </c>
      <c r="O339" s="36">
        <f>SUMIFS(СВЦЭМ!$I$40:$I$783,СВЦЭМ!$A$40:$A$783,$A339,СВЦЭМ!$B$39:$B$782,O$332)+'СЕТ СН'!$F$16</f>
        <v>0</v>
      </c>
      <c r="P339" s="36">
        <f>SUMIFS(СВЦЭМ!$I$40:$I$783,СВЦЭМ!$A$40:$A$783,$A339,СВЦЭМ!$B$39:$B$782,P$332)+'СЕТ СН'!$F$16</f>
        <v>0</v>
      </c>
      <c r="Q339" s="36">
        <f>SUMIFS(СВЦЭМ!$I$40:$I$783,СВЦЭМ!$A$40:$A$783,$A339,СВЦЭМ!$B$39:$B$782,Q$332)+'СЕТ СН'!$F$16</f>
        <v>0</v>
      </c>
      <c r="R339" s="36">
        <f>SUMIFS(СВЦЭМ!$I$40:$I$783,СВЦЭМ!$A$40:$A$783,$A339,СВЦЭМ!$B$39:$B$782,R$332)+'СЕТ СН'!$F$16</f>
        <v>0</v>
      </c>
      <c r="S339" s="36">
        <f>SUMIFS(СВЦЭМ!$I$40:$I$783,СВЦЭМ!$A$40:$A$783,$A339,СВЦЭМ!$B$39:$B$782,S$332)+'СЕТ СН'!$F$16</f>
        <v>0</v>
      </c>
      <c r="T339" s="36">
        <f>SUMIFS(СВЦЭМ!$I$40:$I$783,СВЦЭМ!$A$40:$A$783,$A339,СВЦЭМ!$B$39:$B$782,T$332)+'СЕТ СН'!$F$16</f>
        <v>0</v>
      </c>
      <c r="U339" s="36">
        <f>SUMIFS(СВЦЭМ!$I$40:$I$783,СВЦЭМ!$A$40:$A$783,$A339,СВЦЭМ!$B$39:$B$782,U$332)+'СЕТ СН'!$F$16</f>
        <v>0</v>
      </c>
      <c r="V339" s="36">
        <f>SUMIFS(СВЦЭМ!$I$40:$I$783,СВЦЭМ!$A$40:$A$783,$A339,СВЦЭМ!$B$39:$B$782,V$332)+'СЕТ СН'!$F$16</f>
        <v>0</v>
      </c>
      <c r="W339" s="36">
        <f>SUMIFS(СВЦЭМ!$I$40:$I$783,СВЦЭМ!$A$40:$A$783,$A339,СВЦЭМ!$B$39:$B$782,W$332)+'СЕТ СН'!$F$16</f>
        <v>0</v>
      </c>
      <c r="X339" s="36">
        <f>SUMIFS(СВЦЭМ!$I$40:$I$783,СВЦЭМ!$A$40:$A$783,$A339,СВЦЭМ!$B$39:$B$782,X$332)+'СЕТ СН'!$F$16</f>
        <v>0</v>
      </c>
      <c r="Y339" s="36">
        <f>SUMIFS(СВЦЭМ!$I$40:$I$783,СВЦЭМ!$A$40:$A$783,$A339,СВЦЭМ!$B$39:$B$782,Y$332)+'СЕТ СН'!$F$16</f>
        <v>0</v>
      </c>
    </row>
    <row r="340" spans="1:25" ht="15.75" hidden="1" x14ac:dyDescent="0.2">
      <c r="A340" s="35">
        <f t="shared" si="9"/>
        <v>45573</v>
      </c>
      <c r="B340" s="36">
        <f>SUMIFS(СВЦЭМ!$I$40:$I$783,СВЦЭМ!$A$40:$A$783,$A340,СВЦЭМ!$B$39:$B$782,B$332)+'СЕТ СН'!$F$16</f>
        <v>0</v>
      </c>
      <c r="C340" s="36">
        <f>SUMIFS(СВЦЭМ!$I$40:$I$783,СВЦЭМ!$A$40:$A$783,$A340,СВЦЭМ!$B$39:$B$782,C$332)+'СЕТ СН'!$F$16</f>
        <v>0</v>
      </c>
      <c r="D340" s="36">
        <f>SUMIFS(СВЦЭМ!$I$40:$I$783,СВЦЭМ!$A$40:$A$783,$A340,СВЦЭМ!$B$39:$B$782,D$332)+'СЕТ СН'!$F$16</f>
        <v>0</v>
      </c>
      <c r="E340" s="36">
        <f>SUMIFS(СВЦЭМ!$I$40:$I$783,СВЦЭМ!$A$40:$A$783,$A340,СВЦЭМ!$B$39:$B$782,E$332)+'СЕТ СН'!$F$16</f>
        <v>0</v>
      </c>
      <c r="F340" s="36">
        <f>SUMIFS(СВЦЭМ!$I$40:$I$783,СВЦЭМ!$A$40:$A$783,$A340,СВЦЭМ!$B$39:$B$782,F$332)+'СЕТ СН'!$F$16</f>
        <v>0</v>
      </c>
      <c r="G340" s="36">
        <f>SUMIFS(СВЦЭМ!$I$40:$I$783,СВЦЭМ!$A$40:$A$783,$A340,СВЦЭМ!$B$39:$B$782,G$332)+'СЕТ СН'!$F$16</f>
        <v>0</v>
      </c>
      <c r="H340" s="36">
        <f>SUMIFS(СВЦЭМ!$I$40:$I$783,СВЦЭМ!$A$40:$A$783,$A340,СВЦЭМ!$B$39:$B$782,H$332)+'СЕТ СН'!$F$16</f>
        <v>0</v>
      </c>
      <c r="I340" s="36">
        <f>SUMIFS(СВЦЭМ!$I$40:$I$783,СВЦЭМ!$A$40:$A$783,$A340,СВЦЭМ!$B$39:$B$782,I$332)+'СЕТ СН'!$F$16</f>
        <v>0</v>
      </c>
      <c r="J340" s="36">
        <f>SUMIFS(СВЦЭМ!$I$40:$I$783,СВЦЭМ!$A$40:$A$783,$A340,СВЦЭМ!$B$39:$B$782,J$332)+'СЕТ СН'!$F$16</f>
        <v>0</v>
      </c>
      <c r="K340" s="36">
        <f>SUMIFS(СВЦЭМ!$I$40:$I$783,СВЦЭМ!$A$40:$A$783,$A340,СВЦЭМ!$B$39:$B$782,K$332)+'СЕТ СН'!$F$16</f>
        <v>0</v>
      </c>
      <c r="L340" s="36">
        <f>SUMIFS(СВЦЭМ!$I$40:$I$783,СВЦЭМ!$A$40:$A$783,$A340,СВЦЭМ!$B$39:$B$782,L$332)+'СЕТ СН'!$F$16</f>
        <v>0</v>
      </c>
      <c r="M340" s="36">
        <f>SUMIFS(СВЦЭМ!$I$40:$I$783,СВЦЭМ!$A$40:$A$783,$A340,СВЦЭМ!$B$39:$B$782,M$332)+'СЕТ СН'!$F$16</f>
        <v>0</v>
      </c>
      <c r="N340" s="36">
        <f>SUMIFS(СВЦЭМ!$I$40:$I$783,СВЦЭМ!$A$40:$A$783,$A340,СВЦЭМ!$B$39:$B$782,N$332)+'СЕТ СН'!$F$16</f>
        <v>0</v>
      </c>
      <c r="O340" s="36">
        <f>SUMIFS(СВЦЭМ!$I$40:$I$783,СВЦЭМ!$A$40:$A$783,$A340,СВЦЭМ!$B$39:$B$782,O$332)+'СЕТ СН'!$F$16</f>
        <v>0</v>
      </c>
      <c r="P340" s="36">
        <f>SUMIFS(СВЦЭМ!$I$40:$I$783,СВЦЭМ!$A$40:$A$783,$A340,СВЦЭМ!$B$39:$B$782,P$332)+'СЕТ СН'!$F$16</f>
        <v>0</v>
      </c>
      <c r="Q340" s="36">
        <f>SUMIFS(СВЦЭМ!$I$40:$I$783,СВЦЭМ!$A$40:$A$783,$A340,СВЦЭМ!$B$39:$B$782,Q$332)+'СЕТ СН'!$F$16</f>
        <v>0</v>
      </c>
      <c r="R340" s="36">
        <f>SUMIFS(СВЦЭМ!$I$40:$I$783,СВЦЭМ!$A$40:$A$783,$A340,СВЦЭМ!$B$39:$B$782,R$332)+'СЕТ СН'!$F$16</f>
        <v>0</v>
      </c>
      <c r="S340" s="36">
        <f>SUMIFS(СВЦЭМ!$I$40:$I$783,СВЦЭМ!$A$40:$A$783,$A340,СВЦЭМ!$B$39:$B$782,S$332)+'СЕТ СН'!$F$16</f>
        <v>0</v>
      </c>
      <c r="T340" s="36">
        <f>SUMIFS(СВЦЭМ!$I$40:$I$783,СВЦЭМ!$A$40:$A$783,$A340,СВЦЭМ!$B$39:$B$782,T$332)+'СЕТ СН'!$F$16</f>
        <v>0</v>
      </c>
      <c r="U340" s="36">
        <f>SUMIFS(СВЦЭМ!$I$40:$I$783,СВЦЭМ!$A$40:$A$783,$A340,СВЦЭМ!$B$39:$B$782,U$332)+'СЕТ СН'!$F$16</f>
        <v>0</v>
      </c>
      <c r="V340" s="36">
        <f>SUMIFS(СВЦЭМ!$I$40:$I$783,СВЦЭМ!$A$40:$A$783,$A340,СВЦЭМ!$B$39:$B$782,V$332)+'СЕТ СН'!$F$16</f>
        <v>0</v>
      </c>
      <c r="W340" s="36">
        <f>SUMIFS(СВЦЭМ!$I$40:$I$783,СВЦЭМ!$A$40:$A$783,$A340,СВЦЭМ!$B$39:$B$782,W$332)+'СЕТ СН'!$F$16</f>
        <v>0</v>
      </c>
      <c r="X340" s="36">
        <f>SUMIFS(СВЦЭМ!$I$40:$I$783,СВЦЭМ!$A$40:$A$783,$A340,СВЦЭМ!$B$39:$B$782,X$332)+'СЕТ СН'!$F$16</f>
        <v>0</v>
      </c>
      <c r="Y340" s="36">
        <f>SUMIFS(СВЦЭМ!$I$40:$I$783,СВЦЭМ!$A$40:$A$783,$A340,СВЦЭМ!$B$39:$B$782,Y$332)+'СЕТ СН'!$F$16</f>
        <v>0</v>
      </c>
    </row>
    <row r="341" spans="1:25" ht="15.75" hidden="1" x14ac:dyDescent="0.2">
      <c r="A341" s="35">
        <f t="shared" si="9"/>
        <v>45574</v>
      </c>
      <c r="B341" s="36">
        <f>SUMIFS(СВЦЭМ!$I$40:$I$783,СВЦЭМ!$A$40:$A$783,$A341,СВЦЭМ!$B$39:$B$782,B$332)+'СЕТ СН'!$F$16</f>
        <v>0</v>
      </c>
      <c r="C341" s="36">
        <f>SUMIFS(СВЦЭМ!$I$40:$I$783,СВЦЭМ!$A$40:$A$783,$A341,СВЦЭМ!$B$39:$B$782,C$332)+'СЕТ СН'!$F$16</f>
        <v>0</v>
      </c>
      <c r="D341" s="36">
        <f>SUMIFS(СВЦЭМ!$I$40:$I$783,СВЦЭМ!$A$40:$A$783,$A341,СВЦЭМ!$B$39:$B$782,D$332)+'СЕТ СН'!$F$16</f>
        <v>0</v>
      </c>
      <c r="E341" s="36">
        <f>SUMIFS(СВЦЭМ!$I$40:$I$783,СВЦЭМ!$A$40:$A$783,$A341,СВЦЭМ!$B$39:$B$782,E$332)+'СЕТ СН'!$F$16</f>
        <v>0</v>
      </c>
      <c r="F341" s="36">
        <f>SUMIFS(СВЦЭМ!$I$40:$I$783,СВЦЭМ!$A$40:$A$783,$A341,СВЦЭМ!$B$39:$B$782,F$332)+'СЕТ СН'!$F$16</f>
        <v>0</v>
      </c>
      <c r="G341" s="36">
        <f>SUMIFS(СВЦЭМ!$I$40:$I$783,СВЦЭМ!$A$40:$A$783,$A341,СВЦЭМ!$B$39:$B$782,G$332)+'СЕТ СН'!$F$16</f>
        <v>0</v>
      </c>
      <c r="H341" s="36">
        <f>SUMIFS(СВЦЭМ!$I$40:$I$783,СВЦЭМ!$A$40:$A$783,$A341,СВЦЭМ!$B$39:$B$782,H$332)+'СЕТ СН'!$F$16</f>
        <v>0</v>
      </c>
      <c r="I341" s="36">
        <f>SUMIFS(СВЦЭМ!$I$40:$I$783,СВЦЭМ!$A$40:$A$783,$A341,СВЦЭМ!$B$39:$B$782,I$332)+'СЕТ СН'!$F$16</f>
        <v>0</v>
      </c>
      <c r="J341" s="36">
        <f>SUMIFS(СВЦЭМ!$I$40:$I$783,СВЦЭМ!$A$40:$A$783,$A341,СВЦЭМ!$B$39:$B$782,J$332)+'СЕТ СН'!$F$16</f>
        <v>0</v>
      </c>
      <c r="K341" s="36">
        <f>SUMIFS(СВЦЭМ!$I$40:$I$783,СВЦЭМ!$A$40:$A$783,$A341,СВЦЭМ!$B$39:$B$782,K$332)+'СЕТ СН'!$F$16</f>
        <v>0</v>
      </c>
      <c r="L341" s="36">
        <f>SUMIFS(СВЦЭМ!$I$40:$I$783,СВЦЭМ!$A$40:$A$783,$A341,СВЦЭМ!$B$39:$B$782,L$332)+'СЕТ СН'!$F$16</f>
        <v>0</v>
      </c>
      <c r="M341" s="36">
        <f>SUMIFS(СВЦЭМ!$I$40:$I$783,СВЦЭМ!$A$40:$A$783,$A341,СВЦЭМ!$B$39:$B$782,M$332)+'СЕТ СН'!$F$16</f>
        <v>0</v>
      </c>
      <c r="N341" s="36">
        <f>SUMIFS(СВЦЭМ!$I$40:$I$783,СВЦЭМ!$A$40:$A$783,$A341,СВЦЭМ!$B$39:$B$782,N$332)+'СЕТ СН'!$F$16</f>
        <v>0</v>
      </c>
      <c r="O341" s="36">
        <f>SUMIFS(СВЦЭМ!$I$40:$I$783,СВЦЭМ!$A$40:$A$783,$A341,СВЦЭМ!$B$39:$B$782,O$332)+'СЕТ СН'!$F$16</f>
        <v>0</v>
      </c>
      <c r="P341" s="36">
        <f>SUMIFS(СВЦЭМ!$I$40:$I$783,СВЦЭМ!$A$40:$A$783,$A341,СВЦЭМ!$B$39:$B$782,P$332)+'СЕТ СН'!$F$16</f>
        <v>0</v>
      </c>
      <c r="Q341" s="36">
        <f>SUMIFS(СВЦЭМ!$I$40:$I$783,СВЦЭМ!$A$40:$A$783,$A341,СВЦЭМ!$B$39:$B$782,Q$332)+'СЕТ СН'!$F$16</f>
        <v>0</v>
      </c>
      <c r="R341" s="36">
        <f>SUMIFS(СВЦЭМ!$I$40:$I$783,СВЦЭМ!$A$40:$A$783,$A341,СВЦЭМ!$B$39:$B$782,R$332)+'СЕТ СН'!$F$16</f>
        <v>0</v>
      </c>
      <c r="S341" s="36">
        <f>SUMIFS(СВЦЭМ!$I$40:$I$783,СВЦЭМ!$A$40:$A$783,$A341,СВЦЭМ!$B$39:$B$782,S$332)+'СЕТ СН'!$F$16</f>
        <v>0</v>
      </c>
      <c r="T341" s="36">
        <f>SUMIFS(СВЦЭМ!$I$40:$I$783,СВЦЭМ!$A$40:$A$783,$A341,СВЦЭМ!$B$39:$B$782,T$332)+'СЕТ СН'!$F$16</f>
        <v>0</v>
      </c>
      <c r="U341" s="36">
        <f>SUMIFS(СВЦЭМ!$I$40:$I$783,СВЦЭМ!$A$40:$A$783,$A341,СВЦЭМ!$B$39:$B$782,U$332)+'СЕТ СН'!$F$16</f>
        <v>0</v>
      </c>
      <c r="V341" s="36">
        <f>SUMIFS(СВЦЭМ!$I$40:$I$783,СВЦЭМ!$A$40:$A$783,$A341,СВЦЭМ!$B$39:$B$782,V$332)+'СЕТ СН'!$F$16</f>
        <v>0</v>
      </c>
      <c r="W341" s="36">
        <f>SUMIFS(СВЦЭМ!$I$40:$I$783,СВЦЭМ!$A$40:$A$783,$A341,СВЦЭМ!$B$39:$B$782,W$332)+'СЕТ СН'!$F$16</f>
        <v>0</v>
      </c>
      <c r="X341" s="36">
        <f>SUMIFS(СВЦЭМ!$I$40:$I$783,СВЦЭМ!$A$40:$A$783,$A341,СВЦЭМ!$B$39:$B$782,X$332)+'СЕТ СН'!$F$16</f>
        <v>0</v>
      </c>
      <c r="Y341" s="36">
        <f>SUMIFS(СВЦЭМ!$I$40:$I$783,СВЦЭМ!$A$40:$A$783,$A341,СВЦЭМ!$B$39:$B$782,Y$332)+'СЕТ СН'!$F$16</f>
        <v>0</v>
      </c>
    </row>
    <row r="342" spans="1:25" ht="15.75" hidden="1" x14ac:dyDescent="0.2">
      <c r="A342" s="35">
        <f t="shared" si="9"/>
        <v>45575</v>
      </c>
      <c r="B342" s="36">
        <f>SUMIFS(СВЦЭМ!$I$40:$I$783,СВЦЭМ!$A$40:$A$783,$A342,СВЦЭМ!$B$39:$B$782,B$332)+'СЕТ СН'!$F$16</f>
        <v>0</v>
      </c>
      <c r="C342" s="36">
        <f>SUMIFS(СВЦЭМ!$I$40:$I$783,СВЦЭМ!$A$40:$A$783,$A342,СВЦЭМ!$B$39:$B$782,C$332)+'СЕТ СН'!$F$16</f>
        <v>0</v>
      </c>
      <c r="D342" s="36">
        <f>SUMIFS(СВЦЭМ!$I$40:$I$783,СВЦЭМ!$A$40:$A$783,$A342,СВЦЭМ!$B$39:$B$782,D$332)+'СЕТ СН'!$F$16</f>
        <v>0</v>
      </c>
      <c r="E342" s="36">
        <f>SUMIFS(СВЦЭМ!$I$40:$I$783,СВЦЭМ!$A$40:$A$783,$A342,СВЦЭМ!$B$39:$B$782,E$332)+'СЕТ СН'!$F$16</f>
        <v>0</v>
      </c>
      <c r="F342" s="36">
        <f>SUMIFS(СВЦЭМ!$I$40:$I$783,СВЦЭМ!$A$40:$A$783,$A342,СВЦЭМ!$B$39:$B$782,F$332)+'СЕТ СН'!$F$16</f>
        <v>0</v>
      </c>
      <c r="G342" s="36">
        <f>SUMIFS(СВЦЭМ!$I$40:$I$783,СВЦЭМ!$A$40:$A$783,$A342,СВЦЭМ!$B$39:$B$782,G$332)+'СЕТ СН'!$F$16</f>
        <v>0</v>
      </c>
      <c r="H342" s="36">
        <f>SUMIFS(СВЦЭМ!$I$40:$I$783,СВЦЭМ!$A$40:$A$783,$A342,СВЦЭМ!$B$39:$B$782,H$332)+'СЕТ СН'!$F$16</f>
        <v>0</v>
      </c>
      <c r="I342" s="36">
        <f>SUMIFS(СВЦЭМ!$I$40:$I$783,СВЦЭМ!$A$40:$A$783,$A342,СВЦЭМ!$B$39:$B$782,I$332)+'СЕТ СН'!$F$16</f>
        <v>0</v>
      </c>
      <c r="J342" s="36">
        <f>SUMIFS(СВЦЭМ!$I$40:$I$783,СВЦЭМ!$A$40:$A$783,$A342,СВЦЭМ!$B$39:$B$782,J$332)+'СЕТ СН'!$F$16</f>
        <v>0</v>
      </c>
      <c r="K342" s="36">
        <f>SUMIFS(СВЦЭМ!$I$40:$I$783,СВЦЭМ!$A$40:$A$783,$A342,СВЦЭМ!$B$39:$B$782,K$332)+'СЕТ СН'!$F$16</f>
        <v>0</v>
      </c>
      <c r="L342" s="36">
        <f>SUMIFS(СВЦЭМ!$I$40:$I$783,СВЦЭМ!$A$40:$A$783,$A342,СВЦЭМ!$B$39:$B$782,L$332)+'СЕТ СН'!$F$16</f>
        <v>0</v>
      </c>
      <c r="M342" s="36">
        <f>SUMIFS(СВЦЭМ!$I$40:$I$783,СВЦЭМ!$A$40:$A$783,$A342,СВЦЭМ!$B$39:$B$782,M$332)+'СЕТ СН'!$F$16</f>
        <v>0</v>
      </c>
      <c r="N342" s="36">
        <f>SUMIFS(СВЦЭМ!$I$40:$I$783,СВЦЭМ!$A$40:$A$783,$A342,СВЦЭМ!$B$39:$B$782,N$332)+'СЕТ СН'!$F$16</f>
        <v>0</v>
      </c>
      <c r="O342" s="36">
        <f>SUMIFS(СВЦЭМ!$I$40:$I$783,СВЦЭМ!$A$40:$A$783,$A342,СВЦЭМ!$B$39:$B$782,O$332)+'СЕТ СН'!$F$16</f>
        <v>0</v>
      </c>
      <c r="P342" s="36">
        <f>SUMIFS(СВЦЭМ!$I$40:$I$783,СВЦЭМ!$A$40:$A$783,$A342,СВЦЭМ!$B$39:$B$782,P$332)+'СЕТ СН'!$F$16</f>
        <v>0</v>
      </c>
      <c r="Q342" s="36">
        <f>SUMIFS(СВЦЭМ!$I$40:$I$783,СВЦЭМ!$A$40:$A$783,$A342,СВЦЭМ!$B$39:$B$782,Q$332)+'СЕТ СН'!$F$16</f>
        <v>0</v>
      </c>
      <c r="R342" s="36">
        <f>SUMIFS(СВЦЭМ!$I$40:$I$783,СВЦЭМ!$A$40:$A$783,$A342,СВЦЭМ!$B$39:$B$782,R$332)+'СЕТ СН'!$F$16</f>
        <v>0</v>
      </c>
      <c r="S342" s="36">
        <f>SUMIFS(СВЦЭМ!$I$40:$I$783,СВЦЭМ!$A$40:$A$783,$A342,СВЦЭМ!$B$39:$B$782,S$332)+'СЕТ СН'!$F$16</f>
        <v>0</v>
      </c>
      <c r="T342" s="36">
        <f>SUMIFS(СВЦЭМ!$I$40:$I$783,СВЦЭМ!$A$40:$A$783,$A342,СВЦЭМ!$B$39:$B$782,T$332)+'СЕТ СН'!$F$16</f>
        <v>0</v>
      </c>
      <c r="U342" s="36">
        <f>SUMIFS(СВЦЭМ!$I$40:$I$783,СВЦЭМ!$A$40:$A$783,$A342,СВЦЭМ!$B$39:$B$782,U$332)+'СЕТ СН'!$F$16</f>
        <v>0</v>
      </c>
      <c r="V342" s="36">
        <f>SUMIFS(СВЦЭМ!$I$40:$I$783,СВЦЭМ!$A$40:$A$783,$A342,СВЦЭМ!$B$39:$B$782,V$332)+'СЕТ СН'!$F$16</f>
        <v>0</v>
      </c>
      <c r="W342" s="36">
        <f>SUMIFS(СВЦЭМ!$I$40:$I$783,СВЦЭМ!$A$40:$A$783,$A342,СВЦЭМ!$B$39:$B$782,W$332)+'СЕТ СН'!$F$16</f>
        <v>0</v>
      </c>
      <c r="X342" s="36">
        <f>SUMIFS(СВЦЭМ!$I$40:$I$783,СВЦЭМ!$A$40:$A$783,$A342,СВЦЭМ!$B$39:$B$782,X$332)+'СЕТ СН'!$F$16</f>
        <v>0</v>
      </c>
      <c r="Y342" s="36">
        <f>SUMIFS(СВЦЭМ!$I$40:$I$783,СВЦЭМ!$A$40:$A$783,$A342,СВЦЭМ!$B$39:$B$782,Y$332)+'СЕТ СН'!$F$16</f>
        <v>0</v>
      </c>
    </row>
    <row r="343" spans="1:25" ht="15.75" hidden="1" x14ac:dyDescent="0.2">
      <c r="A343" s="35">
        <f t="shared" si="9"/>
        <v>45576</v>
      </c>
      <c r="B343" s="36">
        <f>SUMIFS(СВЦЭМ!$I$40:$I$783,СВЦЭМ!$A$40:$A$783,$A343,СВЦЭМ!$B$39:$B$782,B$332)+'СЕТ СН'!$F$16</f>
        <v>0</v>
      </c>
      <c r="C343" s="36">
        <f>SUMIFS(СВЦЭМ!$I$40:$I$783,СВЦЭМ!$A$40:$A$783,$A343,СВЦЭМ!$B$39:$B$782,C$332)+'СЕТ СН'!$F$16</f>
        <v>0</v>
      </c>
      <c r="D343" s="36">
        <f>SUMIFS(СВЦЭМ!$I$40:$I$783,СВЦЭМ!$A$40:$A$783,$A343,СВЦЭМ!$B$39:$B$782,D$332)+'СЕТ СН'!$F$16</f>
        <v>0</v>
      </c>
      <c r="E343" s="36">
        <f>SUMIFS(СВЦЭМ!$I$40:$I$783,СВЦЭМ!$A$40:$A$783,$A343,СВЦЭМ!$B$39:$B$782,E$332)+'СЕТ СН'!$F$16</f>
        <v>0</v>
      </c>
      <c r="F343" s="36">
        <f>SUMIFS(СВЦЭМ!$I$40:$I$783,СВЦЭМ!$A$40:$A$783,$A343,СВЦЭМ!$B$39:$B$782,F$332)+'СЕТ СН'!$F$16</f>
        <v>0</v>
      </c>
      <c r="G343" s="36">
        <f>SUMIFS(СВЦЭМ!$I$40:$I$783,СВЦЭМ!$A$40:$A$783,$A343,СВЦЭМ!$B$39:$B$782,G$332)+'СЕТ СН'!$F$16</f>
        <v>0</v>
      </c>
      <c r="H343" s="36">
        <f>SUMIFS(СВЦЭМ!$I$40:$I$783,СВЦЭМ!$A$40:$A$783,$A343,СВЦЭМ!$B$39:$B$782,H$332)+'СЕТ СН'!$F$16</f>
        <v>0</v>
      </c>
      <c r="I343" s="36">
        <f>SUMIFS(СВЦЭМ!$I$40:$I$783,СВЦЭМ!$A$40:$A$783,$A343,СВЦЭМ!$B$39:$B$782,I$332)+'СЕТ СН'!$F$16</f>
        <v>0</v>
      </c>
      <c r="J343" s="36">
        <f>SUMIFS(СВЦЭМ!$I$40:$I$783,СВЦЭМ!$A$40:$A$783,$A343,СВЦЭМ!$B$39:$B$782,J$332)+'СЕТ СН'!$F$16</f>
        <v>0</v>
      </c>
      <c r="K343" s="36">
        <f>SUMIFS(СВЦЭМ!$I$40:$I$783,СВЦЭМ!$A$40:$A$783,$A343,СВЦЭМ!$B$39:$B$782,K$332)+'СЕТ СН'!$F$16</f>
        <v>0</v>
      </c>
      <c r="L343" s="36">
        <f>SUMIFS(СВЦЭМ!$I$40:$I$783,СВЦЭМ!$A$40:$A$783,$A343,СВЦЭМ!$B$39:$B$782,L$332)+'СЕТ СН'!$F$16</f>
        <v>0</v>
      </c>
      <c r="M343" s="36">
        <f>SUMIFS(СВЦЭМ!$I$40:$I$783,СВЦЭМ!$A$40:$A$783,$A343,СВЦЭМ!$B$39:$B$782,M$332)+'СЕТ СН'!$F$16</f>
        <v>0</v>
      </c>
      <c r="N343" s="36">
        <f>SUMIFS(СВЦЭМ!$I$40:$I$783,СВЦЭМ!$A$40:$A$783,$A343,СВЦЭМ!$B$39:$B$782,N$332)+'СЕТ СН'!$F$16</f>
        <v>0</v>
      </c>
      <c r="O343" s="36">
        <f>SUMIFS(СВЦЭМ!$I$40:$I$783,СВЦЭМ!$A$40:$A$783,$A343,СВЦЭМ!$B$39:$B$782,O$332)+'СЕТ СН'!$F$16</f>
        <v>0</v>
      </c>
      <c r="P343" s="36">
        <f>SUMIFS(СВЦЭМ!$I$40:$I$783,СВЦЭМ!$A$40:$A$783,$A343,СВЦЭМ!$B$39:$B$782,P$332)+'СЕТ СН'!$F$16</f>
        <v>0</v>
      </c>
      <c r="Q343" s="36">
        <f>SUMIFS(СВЦЭМ!$I$40:$I$783,СВЦЭМ!$A$40:$A$783,$A343,СВЦЭМ!$B$39:$B$782,Q$332)+'СЕТ СН'!$F$16</f>
        <v>0</v>
      </c>
      <c r="R343" s="36">
        <f>SUMIFS(СВЦЭМ!$I$40:$I$783,СВЦЭМ!$A$40:$A$783,$A343,СВЦЭМ!$B$39:$B$782,R$332)+'СЕТ СН'!$F$16</f>
        <v>0</v>
      </c>
      <c r="S343" s="36">
        <f>SUMIFS(СВЦЭМ!$I$40:$I$783,СВЦЭМ!$A$40:$A$783,$A343,СВЦЭМ!$B$39:$B$782,S$332)+'СЕТ СН'!$F$16</f>
        <v>0</v>
      </c>
      <c r="T343" s="36">
        <f>SUMIFS(СВЦЭМ!$I$40:$I$783,СВЦЭМ!$A$40:$A$783,$A343,СВЦЭМ!$B$39:$B$782,T$332)+'СЕТ СН'!$F$16</f>
        <v>0</v>
      </c>
      <c r="U343" s="36">
        <f>SUMIFS(СВЦЭМ!$I$40:$I$783,СВЦЭМ!$A$40:$A$783,$A343,СВЦЭМ!$B$39:$B$782,U$332)+'СЕТ СН'!$F$16</f>
        <v>0</v>
      </c>
      <c r="V343" s="36">
        <f>SUMIFS(СВЦЭМ!$I$40:$I$783,СВЦЭМ!$A$40:$A$783,$A343,СВЦЭМ!$B$39:$B$782,V$332)+'СЕТ СН'!$F$16</f>
        <v>0</v>
      </c>
      <c r="W343" s="36">
        <f>SUMIFS(СВЦЭМ!$I$40:$I$783,СВЦЭМ!$A$40:$A$783,$A343,СВЦЭМ!$B$39:$B$782,W$332)+'СЕТ СН'!$F$16</f>
        <v>0</v>
      </c>
      <c r="X343" s="36">
        <f>SUMIFS(СВЦЭМ!$I$40:$I$783,СВЦЭМ!$A$40:$A$783,$A343,СВЦЭМ!$B$39:$B$782,X$332)+'СЕТ СН'!$F$16</f>
        <v>0</v>
      </c>
      <c r="Y343" s="36">
        <f>SUMIFS(СВЦЭМ!$I$40:$I$783,СВЦЭМ!$A$40:$A$783,$A343,СВЦЭМ!$B$39:$B$782,Y$332)+'СЕТ СН'!$F$16</f>
        <v>0</v>
      </c>
    </row>
    <row r="344" spans="1:25" ht="15.75" hidden="1" x14ac:dyDescent="0.2">
      <c r="A344" s="35">
        <f t="shared" si="9"/>
        <v>45577</v>
      </c>
      <c r="B344" s="36">
        <f>SUMIFS(СВЦЭМ!$I$40:$I$783,СВЦЭМ!$A$40:$A$783,$A344,СВЦЭМ!$B$39:$B$782,B$332)+'СЕТ СН'!$F$16</f>
        <v>0</v>
      </c>
      <c r="C344" s="36">
        <f>SUMIFS(СВЦЭМ!$I$40:$I$783,СВЦЭМ!$A$40:$A$783,$A344,СВЦЭМ!$B$39:$B$782,C$332)+'СЕТ СН'!$F$16</f>
        <v>0</v>
      </c>
      <c r="D344" s="36">
        <f>SUMIFS(СВЦЭМ!$I$40:$I$783,СВЦЭМ!$A$40:$A$783,$A344,СВЦЭМ!$B$39:$B$782,D$332)+'СЕТ СН'!$F$16</f>
        <v>0</v>
      </c>
      <c r="E344" s="36">
        <f>SUMIFS(СВЦЭМ!$I$40:$I$783,СВЦЭМ!$A$40:$A$783,$A344,СВЦЭМ!$B$39:$B$782,E$332)+'СЕТ СН'!$F$16</f>
        <v>0</v>
      </c>
      <c r="F344" s="36">
        <f>SUMIFS(СВЦЭМ!$I$40:$I$783,СВЦЭМ!$A$40:$A$783,$A344,СВЦЭМ!$B$39:$B$782,F$332)+'СЕТ СН'!$F$16</f>
        <v>0</v>
      </c>
      <c r="G344" s="36">
        <f>SUMIFS(СВЦЭМ!$I$40:$I$783,СВЦЭМ!$A$40:$A$783,$A344,СВЦЭМ!$B$39:$B$782,G$332)+'СЕТ СН'!$F$16</f>
        <v>0</v>
      </c>
      <c r="H344" s="36">
        <f>SUMIFS(СВЦЭМ!$I$40:$I$783,СВЦЭМ!$A$40:$A$783,$A344,СВЦЭМ!$B$39:$B$782,H$332)+'СЕТ СН'!$F$16</f>
        <v>0</v>
      </c>
      <c r="I344" s="36">
        <f>SUMIFS(СВЦЭМ!$I$40:$I$783,СВЦЭМ!$A$40:$A$783,$A344,СВЦЭМ!$B$39:$B$782,I$332)+'СЕТ СН'!$F$16</f>
        <v>0</v>
      </c>
      <c r="J344" s="36">
        <f>SUMIFS(СВЦЭМ!$I$40:$I$783,СВЦЭМ!$A$40:$A$783,$A344,СВЦЭМ!$B$39:$B$782,J$332)+'СЕТ СН'!$F$16</f>
        <v>0</v>
      </c>
      <c r="K344" s="36">
        <f>SUMIFS(СВЦЭМ!$I$40:$I$783,СВЦЭМ!$A$40:$A$783,$A344,СВЦЭМ!$B$39:$B$782,K$332)+'СЕТ СН'!$F$16</f>
        <v>0</v>
      </c>
      <c r="L344" s="36">
        <f>SUMIFS(СВЦЭМ!$I$40:$I$783,СВЦЭМ!$A$40:$A$783,$A344,СВЦЭМ!$B$39:$B$782,L$332)+'СЕТ СН'!$F$16</f>
        <v>0</v>
      </c>
      <c r="M344" s="36">
        <f>SUMIFS(СВЦЭМ!$I$40:$I$783,СВЦЭМ!$A$40:$A$783,$A344,СВЦЭМ!$B$39:$B$782,M$332)+'СЕТ СН'!$F$16</f>
        <v>0</v>
      </c>
      <c r="N344" s="36">
        <f>SUMIFS(СВЦЭМ!$I$40:$I$783,СВЦЭМ!$A$40:$A$783,$A344,СВЦЭМ!$B$39:$B$782,N$332)+'СЕТ СН'!$F$16</f>
        <v>0</v>
      </c>
      <c r="O344" s="36">
        <f>SUMIFS(СВЦЭМ!$I$40:$I$783,СВЦЭМ!$A$40:$A$783,$A344,СВЦЭМ!$B$39:$B$782,O$332)+'СЕТ СН'!$F$16</f>
        <v>0</v>
      </c>
      <c r="P344" s="36">
        <f>SUMIFS(СВЦЭМ!$I$40:$I$783,СВЦЭМ!$A$40:$A$783,$A344,СВЦЭМ!$B$39:$B$782,P$332)+'СЕТ СН'!$F$16</f>
        <v>0</v>
      </c>
      <c r="Q344" s="36">
        <f>SUMIFS(СВЦЭМ!$I$40:$I$783,СВЦЭМ!$A$40:$A$783,$A344,СВЦЭМ!$B$39:$B$782,Q$332)+'СЕТ СН'!$F$16</f>
        <v>0</v>
      </c>
      <c r="R344" s="36">
        <f>SUMIFS(СВЦЭМ!$I$40:$I$783,СВЦЭМ!$A$40:$A$783,$A344,СВЦЭМ!$B$39:$B$782,R$332)+'СЕТ СН'!$F$16</f>
        <v>0</v>
      </c>
      <c r="S344" s="36">
        <f>SUMIFS(СВЦЭМ!$I$40:$I$783,СВЦЭМ!$A$40:$A$783,$A344,СВЦЭМ!$B$39:$B$782,S$332)+'СЕТ СН'!$F$16</f>
        <v>0</v>
      </c>
      <c r="T344" s="36">
        <f>SUMIFS(СВЦЭМ!$I$40:$I$783,СВЦЭМ!$A$40:$A$783,$A344,СВЦЭМ!$B$39:$B$782,T$332)+'СЕТ СН'!$F$16</f>
        <v>0</v>
      </c>
      <c r="U344" s="36">
        <f>SUMIFS(СВЦЭМ!$I$40:$I$783,СВЦЭМ!$A$40:$A$783,$A344,СВЦЭМ!$B$39:$B$782,U$332)+'СЕТ СН'!$F$16</f>
        <v>0</v>
      </c>
      <c r="V344" s="36">
        <f>SUMIFS(СВЦЭМ!$I$40:$I$783,СВЦЭМ!$A$40:$A$783,$A344,СВЦЭМ!$B$39:$B$782,V$332)+'СЕТ СН'!$F$16</f>
        <v>0</v>
      </c>
      <c r="W344" s="36">
        <f>SUMIFS(СВЦЭМ!$I$40:$I$783,СВЦЭМ!$A$40:$A$783,$A344,СВЦЭМ!$B$39:$B$782,W$332)+'СЕТ СН'!$F$16</f>
        <v>0</v>
      </c>
      <c r="X344" s="36">
        <f>SUMIFS(СВЦЭМ!$I$40:$I$783,СВЦЭМ!$A$40:$A$783,$A344,СВЦЭМ!$B$39:$B$782,X$332)+'СЕТ СН'!$F$16</f>
        <v>0</v>
      </c>
      <c r="Y344" s="36">
        <f>SUMIFS(СВЦЭМ!$I$40:$I$783,СВЦЭМ!$A$40:$A$783,$A344,СВЦЭМ!$B$39:$B$782,Y$332)+'СЕТ СН'!$F$16</f>
        <v>0</v>
      </c>
    </row>
    <row r="345" spans="1:25" ht="15.75" hidden="1" x14ac:dyDescent="0.2">
      <c r="A345" s="35">
        <f t="shared" si="9"/>
        <v>45578</v>
      </c>
      <c r="B345" s="36">
        <f>SUMIFS(СВЦЭМ!$I$40:$I$783,СВЦЭМ!$A$40:$A$783,$A345,СВЦЭМ!$B$39:$B$782,B$332)+'СЕТ СН'!$F$16</f>
        <v>0</v>
      </c>
      <c r="C345" s="36">
        <f>SUMIFS(СВЦЭМ!$I$40:$I$783,СВЦЭМ!$A$40:$A$783,$A345,СВЦЭМ!$B$39:$B$782,C$332)+'СЕТ СН'!$F$16</f>
        <v>0</v>
      </c>
      <c r="D345" s="36">
        <f>SUMIFS(СВЦЭМ!$I$40:$I$783,СВЦЭМ!$A$40:$A$783,$A345,СВЦЭМ!$B$39:$B$782,D$332)+'СЕТ СН'!$F$16</f>
        <v>0</v>
      </c>
      <c r="E345" s="36">
        <f>SUMIFS(СВЦЭМ!$I$40:$I$783,СВЦЭМ!$A$40:$A$783,$A345,СВЦЭМ!$B$39:$B$782,E$332)+'СЕТ СН'!$F$16</f>
        <v>0</v>
      </c>
      <c r="F345" s="36">
        <f>SUMIFS(СВЦЭМ!$I$40:$I$783,СВЦЭМ!$A$40:$A$783,$A345,СВЦЭМ!$B$39:$B$782,F$332)+'СЕТ СН'!$F$16</f>
        <v>0</v>
      </c>
      <c r="G345" s="36">
        <f>SUMIFS(СВЦЭМ!$I$40:$I$783,СВЦЭМ!$A$40:$A$783,$A345,СВЦЭМ!$B$39:$B$782,G$332)+'СЕТ СН'!$F$16</f>
        <v>0</v>
      </c>
      <c r="H345" s="36">
        <f>SUMIFS(СВЦЭМ!$I$40:$I$783,СВЦЭМ!$A$40:$A$783,$A345,СВЦЭМ!$B$39:$B$782,H$332)+'СЕТ СН'!$F$16</f>
        <v>0</v>
      </c>
      <c r="I345" s="36">
        <f>SUMIFS(СВЦЭМ!$I$40:$I$783,СВЦЭМ!$A$40:$A$783,$A345,СВЦЭМ!$B$39:$B$782,I$332)+'СЕТ СН'!$F$16</f>
        <v>0</v>
      </c>
      <c r="J345" s="36">
        <f>SUMIFS(СВЦЭМ!$I$40:$I$783,СВЦЭМ!$A$40:$A$783,$A345,СВЦЭМ!$B$39:$B$782,J$332)+'СЕТ СН'!$F$16</f>
        <v>0</v>
      </c>
      <c r="K345" s="36">
        <f>SUMIFS(СВЦЭМ!$I$40:$I$783,СВЦЭМ!$A$40:$A$783,$A345,СВЦЭМ!$B$39:$B$782,K$332)+'СЕТ СН'!$F$16</f>
        <v>0</v>
      </c>
      <c r="L345" s="36">
        <f>SUMIFS(СВЦЭМ!$I$40:$I$783,СВЦЭМ!$A$40:$A$783,$A345,СВЦЭМ!$B$39:$B$782,L$332)+'СЕТ СН'!$F$16</f>
        <v>0</v>
      </c>
      <c r="M345" s="36">
        <f>SUMIFS(СВЦЭМ!$I$40:$I$783,СВЦЭМ!$A$40:$A$783,$A345,СВЦЭМ!$B$39:$B$782,M$332)+'СЕТ СН'!$F$16</f>
        <v>0</v>
      </c>
      <c r="N345" s="36">
        <f>SUMIFS(СВЦЭМ!$I$40:$I$783,СВЦЭМ!$A$40:$A$783,$A345,СВЦЭМ!$B$39:$B$782,N$332)+'СЕТ СН'!$F$16</f>
        <v>0</v>
      </c>
      <c r="O345" s="36">
        <f>SUMIFS(СВЦЭМ!$I$40:$I$783,СВЦЭМ!$A$40:$A$783,$A345,СВЦЭМ!$B$39:$B$782,O$332)+'СЕТ СН'!$F$16</f>
        <v>0</v>
      </c>
      <c r="P345" s="36">
        <f>SUMIFS(СВЦЭМ!$I$40:$I$783,СВЦЭМ!$A$40:$A$783,$A345,СВЦЭМ!$B$39:$B$782,P$332)+'СЕТ СН'!$F$16</f>
        <v>0</v>
      </c>
      <c r="Q345" s="36">
        <f>SUMIFS(СВЦЭМ!$I$40:$I$783,СВЦЭМ!$A$40:$A$783,$A345,СВЦЭМ!$B$39:$B$782,Q$332)+'СЕТ СН'!$F$16</f>
        <v>0</v>
      </c>
      <c r="R345" s="36">
        <f>SUMIFS(СВЦЭМ!$I$40:$I$783,СВЦЭМ!$A$40:$A$783,$A345,СВЦЭМ!$B$39:$B$782,R$332)+'СЕТ СН'!$F$16</f>
        <v>0</v>
      </c>
      <c r="S345" s="36">
        <f>SUMIFS(СВЦЭМ!$I$40:$I$783,СВЦЭМ!$A$40:$A$783,$A345,СВЦЭМ!$B$39:$B$782,S$332)+'СЕТ СН'!$F$16</f>
        <v>0</v>
      </c>
      <c r="T345" s="36">
        <f>SUMIFS(СВЦЭМ!$I$40:$I$783,СВЦЭМ!$A$40:$A$783,$A345,СВЦЭМ!$B$39:$B$782,T$332)+'СЕТ СН'!$F$16</f>
        <v>0</v>
      </c>
      <c r="U345" s="36">
        <f>SUMIFS(СВЦЭМ!$I$40:$I$783,СВЦЭМ!$A$40:$A$783,$A345,СВЦЭМ!$B$39:$B$782,U$332)+'СЕТ СН'!$F$16</f>
        <v>0</v>
      </c>
      <c r="V345" s="36">
        <f>SUMIFS(СВЦЭМ!$I$40:$I$783,СВЦЭМ!$A$40:$A$783,$A345,СВЦЭМ!$B$39:$B$782,V$332)+'СЕТ СН'!$F$16</f>
        <v>0</v>
      </c>
      <c r="W345" s="36">
        <f>SUMIFS(СВЦЭМ!$I$40:$I$783,СВЦЭМ!$A$40:$A$783,$A345,СВЦЭМ!$B$39:$B$782,W$332)+'СЕТ СН'!$F$16</f>
        <v>0</v>
      </c>
      <c r="X345" s="36">
        <f>SUMIFS(СВЦЭМ!$I$40:$I$783,СВЦЭМ!$A$40:$A$783,$A345,СВЦЭМ!$B$39:$B$782,X$332)+'СЕТ СН'!$F$16</f>
        <v>0</v>
      </c>
      <c r="Y345" s="36">
        <f>SUMIFS(СВЦЭМ!$I$40:$I$783,СВЦЭМ!$A$40:$A$783,$A345,СВЦЭМ!$B$39:$B$782,Y$332)+'СЕТ СН'!$F$16</f>
        <v>0</v>
      </c>
    </row>
    <row r="346" spans="1:25" ht="15.75" hidden="1" x14ac:dyDescent="0.2">
      <c r="A346" s="35">
        <f t="shared" si="9"/>
        <v>45579</v>
      </c>
      <c r="B346" s="36">
        <f>SUMIFS(СВЦЭМ!$I$40:$I$783,СВЦЭМ!$A$40:$A$783,$A346,СВЦЭМ!$B$39:$B$782,B$332)+'СЕТ СН'!$F$16</f>
        <v>0</v>
      </c>
      <c r="C346" s="36">
        <f>SUMIFS(СВЦЭМ!$I$40:$I$783,СВЦЭМ!$A$40:$A$783,$A346,СВЦЭМ!$B$39:$B$782,C$332)+'СЕТ СН'!$F$16</f>
        <v>0</v>
      </c>
      <c r="D346" s="36">
        <f>SUMIFS(СВЦЭМ!$I$40:$I$783,СВЦЭМ!$A$40:$A$783,$A346,СВЦЭМ!$B$39:$B$782,D$332)+'СЕТ СН'!$F$16</f>
        <v>0</v>
      </c>
      <c r="E346" s="36">
        <f>SUMIFS(СВЦЭМ!$I$40:$I$783,СВЦЭМ!$A$40:$A$783,$A346,СВЦЭМ!$B$39:$B$782,E$332)+'СЕТ СН'!$F$16</f>
        <v>0</v>
      </c>
      <c r="F346" s="36">
        <f>SUMIFS(СВЦЭМ!$I$40:$I$783,СВЦЭМ!$A$40:$A$783,$A346,СВЦЭМ!$B$39:$B$782,F$332)+'СЕТ СН'!$F$16</f>
        <v>0</v>
      </c>
      <c r="G346" s="36">
        <f>SUMIFS(СВЦЭМ!$I$40:$I$783,СВЦЭМ!$A$40:$A$783,$A346,СВЦЭМ!$B$39:$B$782,G$332)+'СЕТ СН'!$F$16</f>
        <v>0</v>
      </c>
      <c r="H346" s="36">
        <f>SUMIFS(СВЦЭМ!$I$40:$I$783,СВЦЭМ!$A$40:$A$783,$A346,СВЦЭМ!$B$39:$B$782,H$332)+'СЕТ СН'!$F$16</f>
        <v>0</v>
      </c>
      <c r="I346" s="36">
        <f>SUMIFS(СВЦЭМ!$I$40:$I$783,СВЦЭМ!$A$40:$A$783,$A346,СВЦЭМ!$B$39:$B$782,I$332)+'СЕТ СН'!$F$16</f>
        <v>0</v>
      </c>
      <c r="J346" s="36">
        <f>SUMIFS(СВЦЭМ!$I$40:$I$783,СВЦЭМ!$A$40:$A$783,$A346,СВЦЭМ!$B$39:$B$782,J$332)+'СЕТ СН'!$F$16</f>
        <v>0</v>
      </c>
      <c r="K346" s="36">
        <f>SUMIFS(СВЦЭМ!$I$40:$I$783,СВЦЭМ!$A$40:$A$783,$A346,СВЦЭМ!$B$39:$B$782,K$332)+'СЕТ СН'!$F$16</f>
        <v>0</v>
      </c>
      <c r="L346" s="36">
        <f>SUMIFS(СВЦЭМ!$I$40:$I$783,СВЦЭМ!$A$40:$A$783,$A346,СВЦЭМ!$B$39:$B$782,L$332)+'СЕТ СН'!$F$16</f>
        <v>0</v>
      </c>
      <c r="M346" s="36">
        <f>SUMIFS(СВЦЭМ!$I$40:$I$783,СВЦЭМ!$A$40:$A$783,$A346,СВЦЭМ!$B$39:$B$782,M$332)+'СЕТ СН'!$F$16</f>
        <v>0</v>
      </c>
      <c r="N346" s="36">
        <f>SUMIFS(СВЦЭМ!$I$40:$I$783,СВЦЭМ!$A$40:$A$783,$A346,СВЦЭМ!$B$39:$B$782,N$332)+'СЕТ СН'!$F$16</f>
        <v>0</v>
      </c>
      <c r="O346" s="36">
        <f>SUMIFS(СВЦЭМ!$I$40:$I$783,СВЦЭМ!$A$40:$A$783,$A346,СВЦЭМ!$B$39:$B$782,O$332)+'СЕТ СН'!$F$16</f>
        <v>0</v>
      </c>
      <c r="P346" s="36">
        <f>SUMIFS(СВЦЭМ!$I$40:$I$783,СВЦЭМ!$A$40:$A$783,$A346,СВЦЭМ!$B$39:$B$782,P$332)+'СЕТ СН'!$F$16</f>
        <v>0</v>
      </c>
      <c r="Q346" s="36">
        <f>SUMIFS(СВЦЭМ!$I$40:$I$783,СВЦЭМ!$A$40:$A$783,$A346,СВЦЭМ!$B$39:$B$782,Q$332)+'СЕТ СН'!$F$16</f>
        <v>0</v>
      </c>
      <c r="R346" s="36">
        <f>SUMIFS(СВЦЭМ!$I$40:$I$783,СВЦЭМ!$A$40:$A$783,$A346,СВЦЭМ!$B$39:$B$782,R$332)+'СЕТ СН'!$F$16</f>
        <v>0</v>
      </c>
      <c r="S346" s="36">
        <f>SUMIFS(СВЦЭМ!$I$40:$I$783,СВЦЭМ!$A$40:$A$783,$A346,СВЦЭМ!$B$39:$B$782,S$332)+'СЕТ СН'!$F$16</f>
        <v>0</v>
      </c>
      <c r="T346" s="36">
        <f>SUMIFS(СВЦЭМ!$I$40:$I$783,СВЦЭМ!$A$40:$A$783,$A346,СВЦЭМ!$B$39:$B$782,T$332)+'СЕТ СН'!$F$16</f>
        <v>0</v>
      </c>
      <c r="U346" s="36">
        <f>SUMIFS(СВЦЭМ!$I$40:$I$783,СВЦЭМ!$A$40:$A$783,$A346,СВЦЭМ!$B$39:$B$782,U$332)+'СЕТ СН'!$F$16</f>
        <v>0</v>
      </c>
      <c r="V346" s="36">
        <f>SUMIFS(СВЦЭМ!$I$40:$I$783,СВЦЭМ!$A$40:$A$783,$A346,СВЦЭМ!$B$39:$B$782,V$332)+'СЕТ СН'!$F$16</f>
        <v>0</v>
      </c>
      <c r="W346" s="36">
        <f>SUMIFS(СВЦЭМ!$I$40:$I$783,СВЦЭМ!$A$40:$A$783,$A346,СВЦЭМ!$B$39:$B$782,W$332)+'СЕТ СН'!$F$16</f>
        <v>0</v>
      </c>
      <c r="X346" s="36">
        <f>SUMIFS(СВЦЭМ!$I$40:$I$783,СВЦЭМ!$A$40:$A$783,$A346,СВЦЭМ!$B$39:$B$782,X$332)+'СЕТ СН'!$F$16</f>
        <v>0</v>
      </c>
      <c r="Y346" s="36">
        <f>SUMIFS(СВЦЭМ!$I$40:$I$783,СВЦЭМ!$A$40:$A$783,$A346,СВЦЭМ!$B$39:$B$782,Y$332)+'СЕТ СН'!$F$16</f>
        <v>0</v>
      </c>
    </row>
    <row r="347" spans="1:25" ht="15.75" hidden="1" x14ac:dyDescent="0.2">
      <c r="A347" s="35">
        <f t="shared" si="9"/>
        <v>45580</v>
      </c>
      <c r="B347" s="36">
        <f>SUMIFS(СВЦЭМ!$I$40:$I$783,СВЦЭМ!$A$40:$A$783,$A347,СВЦЭМ!$B$39:$B$782,B$332)+'СЕТ СН'!$F$16</f>
        <v>0</v>
      </c>
      <c r="C347" s="36">
        <f>SUMIFS(СВЦЭМ!$I$40:$I$783,СВЦЭМ!$A$40:$A$783,$A347,СВЦЭМ!$B$39:$B$782,C$332)+'СЕТ СН'!$F$16</f>
        <v>0</v>
      </c>
      <c r="D347" s="36">
        <f>SUMIFS(СВЦЭМ!$I$40:$I$783,СВЦЭМ!$A$40:$A$783,$A347,СВЦЭМ!$B$39:$B$782,D$332)+'СЕТ СН'!$F$16</f>
        <v>0</v>
      </c>
      <c r="E347" s="36">
        <f>SUMIFS(СВЦЭМ!$I$40:$I$783,СВЦЭМ!$A$40:$A$783,$A347,СВЦЭМ!$B$39:$B$782,E$332)+'СЕТ СН'!$F$16</f>
        <v>0</v>
      </c>
      <c r="F347" s="36">
        <f>SUMIFS(СВЦЭМ!$I$40:$I$783,СВЦЭМ!$A$40:$A$783,$A347,СВЦЭМ!$B$39:$B$782,F$332)+'СЕТ СН'!$F$16</f>
        <v>0</v>
      </c>
      <c r="G347" s="36">
        <f>SUMIFS(СВЦЭМ!$I$40:$I$783,СВЦЭМ!$A$40:$A$783,$A347,СВЦЭМ!$B$39:$B$782,G$332)+'СЕТ СН'!$F$16</f>
        <v>0</v>
      </c>
      <c r="H347" s="36">
        <f>SUMIFS(СВЦЭМ!$I$40:$I$783,СВЦЭМ!$A$40:$A$783,$A347,СВЦЭМ!$B$39:$B$782,H$332)+'СЕТ СН'!$F$16</f>
        <v>0</v>
      </c>
      <c r="I347" s="36">
        <f>SUMIFS(СВЦЭМ!$I$40:$I$783,СВЦЭМ!$A$40:$A$783,$A347,СВЦЭМ!$B$39:$B$782,I$332)+'СЕТ СН'!$F$16</f>
        <v>0</v>
      </c>
      <c r="J347" s="36">
        <f>SUMIFS(СВЦЭМ!$I$40:$I$783,СВЦЭМ!$A$40:$A$783,$A347,СВЦЭМ!$B$39:$B$782,J$332)+'СЕТ СН'!$F$16</f>
        <v>0</v>
      </c>
      <c r="K347" s="36">
        <f>SUMIFS(СВЦЭМ!$I$40:$I$783,СВЦЭМ!$A$40:$A$783,$A347,СВЦЭМ!$B$39:$B$782,K$332)+'СЕТ СН'!$F$16</f>
        <v>0</v>
      </c>
      <c r="L347" s="36">
        <f>SUMIFS(СВЦЭМ!$I$40:$I$783,СВЦЭМ!$A$40:$A$783,$A347,СВЦЭМ!$B$39:$B$782,L$332)+'СЕТ СН'!$F$16</f>
        <v>0</v>
      </c>
      <c r="M347" s="36">
        <f>SUMIFS(СВЦЭМ!$I$40:$I$783,СВЦЭМ!$A$40:$A$783,$A347,СВЦЭМ!$B$39:$B$782,M$332)+'СЕТ СН'!$F$16</f>
        <v>0</v>
      </c>
      <c r="N347" s="36">
        <f>SUMIFS(СВЦЭМ!$I$40:$I$783,СВЦЭМ!$A$40:$A$783,$A347,СВЦЭМ!$B$39:$B$782,N$332)+'СЕТ СН'!$F$16</f>
        <v>0</v>
      </c>
      <c r="O347" s="36">
        <f>SUMIFS(СВЦЭМ!$I$40:$I$783,СВЦЭМ!$A$40:$A$783,$A347,СВЦЭМ!$B$39:$B$782,O$332)+'СЕТ СН'!$F$16</f>
        <v>0</v>
      </c>
      <c r="P347" s="36">
        <f>SUMIFS(СВЦЭМ!$I$40:$I$783,СВЦЭМ!$A$40:$A$783,$A347,СВЦЭМ!$B$39:$B$782,P$332)+'СЕТ СН'!$F$16</f>
        <v>0</v>
      </c>
      <c r="Q347" s="36">
        <f>SUMIFS(СВЦЭМ!$I$40:$I$783,СВЦЭМ!$A$40:$A$783,$A347,СВЦЭМ!$B$39:$B$782,Q$332)+'СЕТ СН'!$F$16</f>
        <v>0</v>
      </c>
      <c r="R347" s="36">
        <f>SUMIFS(СВЦЭМ!$I$40:$I$783,СВЦЭМ!$A$40:$A$783,$A347,СВЦЭМ!$B$39:$B$782,R$332)+'СЕТ СН'!$F$16</f>
        <v>0</v>
      </c>
      <c r="S347" s="36">
        <f>SUMIFS(СВЦЭМ!$I$40:$I$783,СВЦЭМ!$A$40:$A$783,$A347,СВЦЭМ!$B$39:$B$782,S$332)+'СЕТ СН'!$F$16</f>
        <v>0</v>
      </c>
      <c r="T347" s="36">
        <f>SUMIFS(СВЦЭМ!$I$40:$I$783,СВЦЭМ!$A$40:$A$783,$A347,СВЦЭМ!$B$39:$B$782,T$332)+'СЕТ СН'!$F$16</f>
        <v>0</v>
      </c>
      <c r="U347" s="36">
        <f>SUMIFS(СВЦЭМ!$I$40:$I$783,СВЦЭМ!$A$40:$A$783,$A347,СВЦЭМ!$B$39:$B$782,U$332)+'СЕТ СН'!$F$16</f>
        <v>0</v>
      </c>
      <c r="V347" s="36">
        <f>SUMIFS(СВЦЭМ!$I$40:$I$783,СВЦЭМ!$A$40:$A$783,$A347,СВЦЭМ!$B$39:$B$782,V$332)+'СЕТ СН'!$F$16</f>
        <v>0</v>
      </c>
      <c r="W347" s="36">
        <f>SUMIFS(СВЦЭМ!$I$40:$I$783,СВЦЭМ!$A$40:$A$783,$A347,СВЦЭМ!$B$39:$B$782,W$332)+'СЕТ СН'!$F$16</f>
        <v>0</v>
      </c>
      <c r="X347" s="36">
        <f>SUMIFS(СВЦЭМ!$I$40:$I$783,СВЦЭМ!$A$40:$A$783,$A347,СВЦЭМ!$B$39:$B$782,X$332)+'СЕТ СН'!$F$16</f>
        <v>0</v>
      </c>
      <c r="Y347" s="36">
        <f>SUMIFS(СВЦЭМ!$I$40:$I$783,СВЦЭМ!$A$40:$A$783,$A347,СВЦЭМ!$B$39:$B$782,Y$332)+'СЕТ СН'!$F$16</f>
        <v>0</v>
      </c>
    </row>
    <row r="348" spans="1:25" ht="15.75" hidden="1" x14ac:dyDescent="0.2">
      <c r="A348" s="35">
        <f t="shared" si="9"/>
        <v>45581</v>
      </c>
      <c r="B348" s="36">
        <f>SUMIFS(СВЦЭМ!$I$40:$I$783,СВЦЭМ!$A$40:$A$783,$A348,СВЦЭМ!$B$39:$B$782,B$332)+'СЕТ СН'!$F$16</f>
        <v>0</v>
      </c>
      <c r="C348" s="36">
        <f>SUMIFS(СВЦЭМ!$I$40:$I$783,СВЦЭМ!$A$40:$A$783,$A348,СВЦЭМ!$B$39:$B$782,C$332)+'СЕТ СН'!$F$16</f>
        <v>0</v>
      </c>
      <c r="D348" s="36">
        <f>SUMIFS(СВЦЭМ!$I$40:$I$783,СВЦЭМ!$A$40:$A$783,$A348,СВЦЭМ!$B$39:$B$782,D$332)+'СЕТ СН'!$F$16</f>
        <v>0</v>
      </c>
      <c r="E348" s="36">
        <f>SUMIFS(СВЦЭМ!$I$40:$I$783,СВЦЭМ!$A$40:$A$783,$A348,СВЦЭМ!$B$39:$B$782,E$332)+'СЕТ СН'!$F$16</f>
        <v>0</v>
      </c>
      <c r="F348" s="36">
        <f>SUMIFS(СВЦЭМ!$I$40:$I$783,СВЦЭМ!$A$40:$A$783,$A348,СВЦЭМ!$B$39:$B$782,F$332)+'СЕТ СН'!$F$16</f>
        <v>0</v>
      </c>
      <c r="G348" s="36">
        <f>SUMIFS(СВЦЭМ!$I$40:$I$783,СВЦЭМ!$A$40:$A$783,$A348,СВЦЭМ!$B$39:$B$782,G$332)+'СЕТ СН'!$F$16</f>
        <v>0</v>
      </c>
      <c r="H348" s="36">
        <f>SUMIFS(СВЦЭМ!$I$40:$I$783,СВЦЭМ!$A$40:$A$783,$A348,СВЦЭМ!$B$39:$B$782,H$332)+'СЕТ СН'!$F$16</f>
        <v>0</v>
      </c>
      <c r="I348" s="36">
        <f>SUMIFS(СВЦЭМ!$I$40:$I$783,СВЦЭМ!$A$40:$A$783,$A348,СВЦЭМ!$B$39:$B$782,I$332)+'СЕТ СН'!$F$16</f>
        <v>0</v>
      </c>
      <c r="J348" s="36">
        <f>SUMIFS(СВЦЭМ!$I$40:$I$783,СВЦЭМ!$A$40:$A$783,$A348,СВЦЭМ!$B$39:$B$782,J$332)+'СЕТ СН'!$F$16</f>
        <v>0</v>
      </c>
      <c r="K348" s="36">
        <f>SUMIFS(СВЦЭМ!$I$40:$I$783,СВЦЭМ!$A$40:$A$783,$A348,СВЦЭМ!$B$39:$B$782,K$332)+'СЕТ СН'!$F$16</f>
        <v>0</v>
      </c>
      <c r="L348" s="36">
        <f>SUMIFS(СВЦЭМ!$I$40:$I$783,СВЦЭМ!$A$40:$A$783,$A348,СВЦЭМ!$B$39:$B$782,L$332)+'СЕТ СН'!$F$16</f>
        <v>0</v>
      </c>
      <c r="M348" s="36">
        <f>SUMIFS(СВЦЭМ!$I$40:$I$783,СВЦЭМ!$A$40:$A$783,$A348,СВЦЭМ!$B$39:$B$782,M$332)+'СЕТ СН'!$F$16</f>
        <v>0</v>
      </c>
      <c r="N348" s="36">
        <f>SUMIFS(СВЦЭМ!$I$40:$I$783,СВЦЭМ!$A$40:$A$783,$A348,СВЦЭМ!$B$39:$B$782,N$332)+'СЕТ СН'!$F$16</f>
        <v>0</v>
      </c>
      <c r="O348" s="36">
        <f>SUMIFS(СВЦЭМ!$I$40:$I$783,СВЦЭМ!$A$40:$A$783,$A348,СВЦЭМ!$B$39:$B$782,O$332)+'СЕТ СН'!$F$16</f>
        <v>0</v>
      </c>
      <c r="P348" s="36">
        <f>SUMIFS(СВЦЭМ!$I$40:$I$783,СВЦЭМ!$A$40:$A$783,$A348,СВЦЭМ!$B$39:$B$782,P$332)+'СЕТ СН'!$F$16</f>
        <v>0</v>
      </c>
      <c r="Q348" s="36">
        <f>SUMIFS(СВЦЭМ!$I$40:$I$783,СВЦЭМ!$A$40:$A$783,$A348,СВЦЭМ!$B$39:$B$782,Q$332)+'СЕТ СН'!$F$16</f>
        <v>0</v>
      </c>
      <c r="R348" s="36">
        <f>SUMIFS(СВЦЭМ!$I$40:$I$783,СВЦЭМ!$A$40:$A$783,$A348,СВЦЭМ!$B$39:$B$782,R$332)+'СЕТ СН'!$F$16</f>
        <v>0</v>
      </c>
      <c r="S348" s="36">
        <f>SUMIFS(СВЦЭМ!$I$40:$I$783,СВЦЭМ!$A$40:$A$783,$A348,СВЦЭМ!$B$39:$B$782,S$332)+'СЕТ СН'!$F$16</f>
        <v>0</v>
      </c>
      <c r="T348" s="36">
        <f>SUMIFS(СВЦЭМ!$I$40:$I$783,СВЦЭМ!$A$40:$A$783,$A348,СВЦЭМ!$B$39:$B$782,T$332)+'СЕТ СН'!$F$16</f>
        <v>0</v>
      </c>
      <c r="U348" s="36">
        <f>SUMIFS(СВЦЭМ!$I$40:$I$783,СВЦЭМ!$A$40:$A$783,$A348,СВЦЭМ!$B$39:$B$782,U$332)+'СЕТ СН'!$F$16</f>
        <v>0</v>
      </c>
      <c r="V348" s="36">
        <f>SUMIFS(СВЦЭМ!$I$40:$I$783,СВЦЭМ!$A$40:$A$783,$A348,СВЦЭМ!$B$39:$B$782,V$332)+'СЕТ СН'!$F$16</f>
        <v>0</v>
      </c>
      <c r="W348" s="36">
        <f>SUMIFS(СВЦЭМ!$I$40:$I$783,СВЦЭМ!$A$40:$A$783,$A348,СВЦЭМ!$B$39:$B$782,W$332)+'СЕТ СН'!$F$16</f>
        <v>0</v>
      </c>
      <c r="X348" s="36">
        <f>SUMIFS(СВЦЭМ!$I$40:$I$783,СВЦЭМ!$A$40:$A$783,$A348,СВЦЭМ!$B$39:$B$782,X$332)+'СЕТ СН'!$F$16</f>
        <v>0</v>
      </c>
      <c r="Y348" s="36">
        <f>SUMIFS(СВЦЭМ!$I$40:$I$783,СВЦЭМ!$A$40:$A$783,$A348,СВЦЭМ!$B$39:$B$782,Y$332)+'СЕТ СН'!$F$16</f>
        <v>0</v>
      </c>
    </row>
    <row r="349" spans="1:25" ht="15.75" hidden="1" x14ac:dyDescent="0.2">
      <c r="A349" s="35">
        <f t="shared" si="9"/>
        <v>45582</v>
      </c>
      <c r="B349" s="36">
        <f>SUMIFS(СВЦЭМ!$I$40:$I$783,СВЦЭМ!$A$40:$A$783,$A349,СВЦЭМ!$B$39:$B$782,B$332)+'СЕТ СН'!$F$16</f>
        <v>0</v>
      </c>
      <c r="C349" s="36">
        <f>SUMIFS(СВЦЭМ!$I$40:$I$783,СВЦЭМ!$A$40:$A$783,$A349,СВЦЭМ!$B$39:$B$782,C$332)+'СЕТ СН'!$F$16</f>
        <v>0</v>
      </c>
      <c r="D349" s="36">
        <f>SUMIFS(СВЦЭМ!$I$40:$I$783,СВЦЭМ!$A$40:$A$783,$A349,СВЦЭМ!$B$39:$B$782,D$332)+'СЕТ СН'!$F$16</f>
        <v>0</v>
      </c>
      <c r="E349" s="36">
        <f>SUMIFS(СВЦЭМ!$I$40:$I$783,СВЦЭМ!$A$40:$A$783,$A349,СВЦЭМ!$B$39:$B$782,E$332)+'СЕТ СН'!$F$16</f>
        <v>0</v>
      </c>
      <c r="F349" s="36">
        <f>SUMIFS(СВЦЭМ!$I$40:$I$783,СВЦЭМ!$A$40:$A$783,$A349,СВЦЭМ!$B$39:$B$782,F$332)+'СЕТ СН'!$F$16</f>
        <v>0</v>
      </c>
      <c r="G349" s="36">
        <f>SUMIFS(СВЦЭМ!$I$40:$I$783,СВЦЭМ!$A$40:$A$783,$A349,СВЦЭМ!$B$39:$B$782,G$332)+'СЕТ СН'!$F$16</f>
        <v>0</v>
      </c>
      <c r="H349" s="36">
        <f>SUMIFS(СВЦЭМ!$I$40:$I$783,СВЦЭМ!$A$40:$A$783,$A349,СВЦЭМ!$B$39:$B$782,H$332)+'СЕТ СН'!$F$16</f>
        <v>0</v>
      </c>
      <c r="I349" s="36">
        <f>SUMIFS(СВЦЭМ!$I$40:$I$783,СВЦЭМ!$A$40:$A$783,$A349,СВЦЭМ!$B$39:$B$782,I$332)+'СЕТ СН'!$F$16</f>
        <v>0</v>
      </c>
      <c r="J349" s="36">
        <f>SUMIFS(СВЦЭМ!$I$40:$I$783,СВЦЭМ!$A$40:$A$783,$A349,СВЦЭМ!$B$39:$B$782,J$332)+'СЕТ СН'!$F$16</f>
        <v>0</v>
      </c>
      <c r="K349" s="36">
        <f>SUMIFS(СВЦЭМ!$I$40:$I$783,СВЦЭМ!$A$40:$A$783,$A349,СВЦЭМ!$B$39:$B$782,K$332)+'СЕТ СН'!$F$16</f>
        <v>0</v>
      </c>
      <c r="L349" s="36">
        <f>SUMIFS(СВЦЭМ!$I$40:$I$783,СВЦЭМ!$A$40:$A$783,$A349,СВЦЭМ!$B$39:$B$782,L$332)+'СЕТ СН'!$F$16</f>
        <v>0</v>
      </c>
      <c r="M349" s="36">
        <f>SUMIFS(СВЦЭМ!$I$40:$I$783,СВЦЭМ!$A$40:$A$783,$A349,СВЦЭМ!$B$39:$B$782,M$332)+'СЕТ СН'!$F$16</f>
        <v>0</v>
      </c>
      <c r="N349" s="36">
        <f>SUMIFS(СВЦЭМ!$I$40:$I$783,СВЦЭМ!$A$40:$A$783,$A349,СВЦЭМ!$B$39:$B$782,N$332)+'СЕТ СН'!$F$16</f>
        <v>0</v>
      </c>
      <c r="O349" s="36">
        <f>SUMIFS(СВЦЭМ!$I$40:$I$783,СВЦЭМ!$A$40:$A$783,$A349,СВЦЭМ!$B$39:$B$782,O$332)+'СЕТ СН'!$F$16</f>
        <v>0</v>
      </c>
      <c r="P349" s="36">
        <f>SUMIFS(СВЦЭМ!$I$40:$I$783,СВЦЭМ!$A$40:$A$783,$A349,СВЦЭМ!$B$39:$B$782,P$332)+'СЕТ СН'!$F$16</f>
        <v>0</v>
      </c>
      <c r="Q349" s="36">
        <f>SUMIFS(СВЦЭМ!$I$40:$I$783,СВЦЭМ!$A$40:$A$783,$A349,СВЦЭМ!$B$39:$B$782,Q$332)+'СЕТ СН'!$F$16</f>
        <v>0</v>
      </c>
      <c r="R349" s="36">
        <f>SUMIFS(СВЦЭМ!$I$40:$I$783,СВЦЭМ!$A$40:$A$783,$A349,СВЦЭМ!$B$39:$B$782,R$332)+'СЕТ СН'!$F$16</f>
        <v>0</v>
      </c>
      <c r="S349" s="36">
        <f>SUMIFS(СВЦЭМ!$I$40:$I$783,СВЦЭМ!$A$40:$A$783,$A349,СВЦЭМ!$B$39:$B$782,S$332)+'СЕТ СН'!$F$16</f>
        <v>0</v>
      </c>
      <c r="T349" s="36">
        <f>SUMIFS(СВЦЭМ!$I$40:$I$783,СВЦЭМ!$A$40:$A$783,$A349,СВЦЭМ!$B$39:$B$782,T$332)+'СЕТ СН'!$F$16</f>
        <v>0</v>
      </c>
      <c r="U349" s="36">
        <f>SUMIFS(СВЦЭМ!$I$40:$I$783,СВЦЭМ!$A$40:$A$783,$A349,СВЦЭМ!$B$39:$B$782,U$332)+'СЕТ СН'!$F$16</f>
        <v>0</v>
      </c>
      <c r="V349" s="36">
        <f>SUMIFS(СВЦЭМ!$I$40:$I$783,СВЦЭМ!$A$40:$A$783,$A349,СВЦЭМ!$B$39:$B$782,V$332)+'СЕТ СН'!$F$16</f>
        <v>0</v>
      </c>
      <c r="W349" s="36">
        <f>SUMIFS(СВЦЭМ!$I$40:$I$783,СВЦЭМ!$A$40:$A$783,$A349,СВЦЭМ!$B$39:$B$782,W$332)+'СЕТ СН'!$F$16</f>
        <v>0</v>
      </c>
      <c r="X349" s="36">
        <f>SUMIFS(СВЦЭМ!$I$40:$I$783,СВЦЭМ!$A$40:$A$783,$A349,СВЦЭМ!$B$39:$B$782,X$332)+'СЕТ СН'!$F$16</f>
        <v>0</v>
      </c>
      <c r="Y349" s="36">
        <f>SUMIFS(СВЦЭМ!$I$40:$I$783,СВЦЭМ!$A$40:$A$783,$A349,СВЦЭМ!$B$39:$B$782,Y$332)+'СЕТ СН'!$F$16</f>
        <v>0</v>
      </c>
    </row>
    <row r="350" spans="1:25" ht="15.75" hidden="1" x14ac:dyDescent="0.2">
      <c r="A350" s="35">
        <f t="shared" si="9"/>
        <v>45583</v>
      </c>
      <c r="B350" s="36">
        <f>SUMIFS(СВЦЭМ!$I$40:$I$783,СВЦЭМ!$A$40:$A$783,$A350,СВЦЭМ!$B$39:$B$782,B$332)+'СЕТ СН'!$F$16</f>
        <v>0</v>
      </c>
      <c r="C350" s="36">
        <f>SUMIFS(СВЦЭМ!$I$40:$I$783,СВЦЭМ!$A$40:$A$783,$A350,СВЦЭМ!$B$39:$B$782,C$332)+'СЕТ СН'!$F$16</f>
        <v>0</v>
      </c>
      <c r="D350" s="36">
        <f>SUMIFS(СВЦЭМ!$I$40:$I$783,СВЦЭМ!$A$40:$A$783,$A350,СВЦЭМ!$B$39:$B$782,D$332)+'СЕТ СН'!$F$16</f>
        <v>0</v>
      </c>
      <c r="E350" s="36">
        <f>SUMIFS(СВЦЭМ!$I$40:$I$783,СВЦЭМ!$A$40:$A$783,$A350,СВЦЭМ!$B$39:$B$782,E$332)+'СЕТ СН'!$F$16</f>
        <v>0</v>
      </c>
      <c r="F350" s="36">
        <f>SUMIFS(СВЦЭМ!$I$40:$I$783,СВЦЭМ!$A$40:$A$783,$A350,СВЦЭМ!$B$39:$B$782,F$332)+'СЕТ СН'!$F$16</f>
        <v>0</v>
      </c>
      <c r="G350" s="36">
        <f>SUMIFS(СВЦЭМ!$I$40:$I$783,СВЦЭМ!$A$40:$A$783,$A350,СВЦЭМ!$B$39:$B$782,G$332)+'СЕТ СН'!$F$16</f>
        <v>0</v>
      </c>
      <c r="H350" s="36">
        <f>SUMIFS(СВЦЭМ!$I$40:$I$783,СВЦЭМ!$A$40:$A$783,$A350,СВЦЭМ!$B$39:$B$782,H$332)+'СЕТ СН'!$F$16</f>
        <v>0</v>
      </c>
      <c r="I350" s="36">
        <f>SUMIFS(СВЦЭМ!$I$40:$I$783,СВЦЭМ!$A$40:$A$783,$A350,СВЦЭМ!$B$39:$B$782,I$332)+'СЕТ СН'!$F$16</f>
        <v>0</v>
      </c>
      <c r="J350" s="36">
        <f>SUMIFS(СВЦЭМ!$I$40:$I$783,СВЦЭМ!$A$40:$A$783,$A350,СВЦЭМ!$B$39:$B$782,J$332)+'СЕТ СН'!$F$16</f>
        <v>0</v>
      </c>
      <c r="K350" s="36">
        <f>SUMIFS(СВЦЭМ!$I$40:$I$783,СВЦЭМ!$A$40:$A$783,$A350,СВЦЭМ!$B$39:$B$782,K$332)+'СЕТ СН'!$F$16</f>
        <v>0</v>
      </c>
      <c r="L350" s="36">
        <f>SUMIFS(СВЦЭМ!$I$40:$I$783,СВЦЭМ!$A$40:$A$783,$A350,СВЦЭМ!$B$39:$B$782,L$332)+'СЕТ СН'!$F$16</f>
        <v>0</v>
      </c>
      <c r="M350" s="36">
        <f>SUMIFS(СВЦЭМ!$I$40:$I$783,СВЦЭМ!$A$40:$A$783,$A350,СВЦЭМ!$B$39:$B$782,M$332)+'СЕТ СН'!$F$16</f>
        <v>0</v>
      </c>
      <c r="N350" s="36">
        <f>SUMIFS(СВЦЭМ!$I$40:$I$783,СВЦЭМ!$A$40:$A$783,$A350,СВЦЭМ!$B$39:$B$782,N$332)+'СЕТ СН'!$F$16</f>
        <v>0</v>
      </c>
      <c r="O350" s="36">
        <f>SUMIFS(СВЦЭМ!$I$40:$I$783,СВЦЭМ!$A$40:$A$783,$A350,СВЦЭМ!$B$39:$B$782,O$332)+'СЕТ СН'!$F$16</f>
        <v>0</v>
      </c>
      <c r="P350" s="36">
        <f>SUMIFS(СВЦЭМ!$I$40:$I$783,СВЦЭМ!$A$40:$A$783,$A350,СВЦЭМ!$B$39:$B$782,P$332)+'СЕТ СН'!$F$16</f>
        <v>0</v>
      </c>
      <c r="Q350" s="36">
        <f>SUMIFS(СВЦЭМ!$I$40:$I$783,СВЦЭМ!$A$40:$A$783,$A350,СВЦЭМ!$B$39:$B$782,Q$332)+'СЕТ СН'!$F$16</f>
        <v>0</v>
      </c>
      <c r="R350" s="36">
        <f>SUMIFS(СВЦЭМ!$I$40:$I$783,СВЦЭМ!$A$40:$A$783,$A350,СВЦЭМ!$B$39:$B$782,R$332)+'СЕТ СН'!$F$16</f>
        <v>0</v>
      </c>
      <c r="S350" s="36">
        <f>SUMIFS(СВЦЭМ!$I$40:$I$783,СВЦЭМ!$A$40:$A$783,$A350,СВЦЭМ!$B$39:$B$782,S$332)+'СЕТ СН'!$F$16</f>
        <v>0</v>
      </c>
      <c r="T350" s="36">
        <f>SUMIFS(СВЦЭМ!$I$40:$I$783,СВЦЭМ!$A$40:$A$783,$A350,СВЦЭМ!$B$39:$B$782,T$332)+'СЕТ СН'!$F$16</f>
        <v>0</v>
      </c>
      <c r="U350" s="36">
        <f>SUMIFS(СВЦЭМ!$I$40:$I$783,СВЦЭМ!$A$40:$A$783,$A350,СВЦЭМ!$B$39:$B$782,U$332)+'СЕТ СН'!$F$16</f>
        <v>0</v>
      </c>
      <c r="V350" s="36">
        <f>SUMIFS(СВЦЭМ!$I$40:$I$783,СВЦЭМ!$A$40:$A$783,$A350,СВЦЭМ!$B$39:$B$782,V$332)+'СЕТ СН'!$F$16</f>
        <v>0</v>
      </c>
      <c r="W350" s="36">
        <f>SUMIFS(СВЦЭМ!$I$40:$I$783,СВЦЭМ!$A$40:$A$783,$A350,СВЦЭМ!$B$39:$B$782,W$332)+'СЕТ СН'!$F$16</f>
        <v>0</v>
      </c>
      <c r="X350" s="36">
        <f>SUMIFS(СВЦЭМ!$I$40:$I$783,СВЦЭМ!$A$40:$A$783,$A350,СВЦЭМ!$B$39:$B$782,X$332)+'СЕТ СН'!$F$16</f>
        <v>0</v>
      </c>
      <c r="Y350" s="36">
        <f>SUMIFS(СВЦЭМ!$I$40:$I$783,СВЦЭМ!$A$40:$A$783,$A350,СВЦЭМ!$B$39:$B$782,Y$332)+'СЕТ СН'!$F$16</f>
        <v>0</v>
      </c>
    </row>
    <row r="351" spans="1:25" ht="15.75" hidden="1" x14ac:dyDescent="0.2">
      <c r="A351" s="35">
        <f t="shared" si="9"/>
        <v>45584</v>
      </c>
      <c r="B351" s="36">
        <f>SUMIFS(СВЦЭМ!$I$40:$I$783,СВЦЭМ!$A$40:$A$783,$A351,СВЦЭМ!$B$39:$B$782,B$332)+'СЕТ СН'!$F$16</f>
        <v>0</v>
      </c>
      <c r="C351" s="36">
        <f>SUMIFS(СВЦЭМ!$I$40:$I$783,СВЦЭМ!$A$40:$A$783,$A351,СВЦЭМ!$B$39:$B$782,C$332)+'СЕТ СН'!$F$16</f>
        <v>0</v>
      </c>
      <c r="D351" s="36">
        <f>SUMIFS(СВЦЭМ!$I$40:$I$783,СВЦЭМ!$A$40:$A$783,$A351,СВЦЭМ!$B$39:$B$782,D$332)+'СЕТ СН'!$F$16</f>
        <v>0</v>
      </c>
      <c r="E351" s="36">
        <f>SUMIFS(СВЦЭМ!$I$40:$I$783,СВЦЭМ!$A$40:$A$783,$A351,СВЦЭМ!$B$39:$B$782,E$332)+'СЕТ СН'!$F$16</f>
        <v>0</v>
      </c>
      <c r="F351" s="36">
        <f>SUMIFS(СВЦЭМ!$I$40:$I$783,СВЦЭМ!$A$40:$A$783,$A351,СВЦЭМ!$B$39:$B$782,F$332)+'СЕТ СН'!$F$16</f>
        <v>0</v>
      </c>
      <c r="G351" s="36">
        <f>SUMIFS(СВЦЭМ!$I$40:$I$783,СВЦЭМ!$A$40:$A$783,$A351,СВЦЭМ!$B$39:$B$782,G$332)+'СЕТ СН'!$F$16</f>
        <v>0</v>
      </c>
      <c r="H351" s="36">
        <f>SUMIFS(СВЦЭМ!$I$40:$I$783,СВЦЭМ!$A$40:$A$783,$A351,СВЦЭМ!$B$39:$B$782,H$332)+'СЕТ СН'!$F$16</f>
        <v>0</v>
      </c>
      <c r="I351" s="36">
        <f>SUMIFS(СВЦЭМ!$I$40:$I$783,СВЦЭМ!$A$40:$A$783,$A351,СВЦЭМ!$B$39:$B$782,I$332)+'СЕТ СН'!$F$16</f>
        <v>0</v>
      </c>
      <c r="J351" s="36">
        <f>SUMIFS(СВЦЭМ!$I$40:$I$783,СВЦЭМ!$A$40:$A$783,$A351,СВЦЭМ!$B$39:$B$782,J$332)+'СЕТ СН'!$F$16</f>
        <v>0</v>
      </c>
      <c r="K351" s="36">
        <f>SUMIFS(СВЦЭМ!$I$40:$I$783,СВЦЭМ!$A$40:$A$783,$A351,СВЦЭМ!$B$39:$B$782,K$332)+'СЕТ СН'!$F$16</f>
        <v>0</v>
      </c>
      <c r="L351" s="36">
        <f>SUMIFS(СВЦЭМ!$I$40:$I$783,СВЦЭМ!$A$40:$A$783,$A351,СВЦЭМ!$B$39:$B$782,L$332)+'СЕТ СН'!$F$16</f>
        <v>0</v>
      </c>
      <c r="M351" s="36">
        <f>SUMIFS(СВЦЭМ!$I$40:$I$783,СВЦЭМ!$A$40:$A$783,$A351,СВЦЭМ!$B$39:$B$782,M$332)+'СЕТ СН'!$F$16</f>
        <v>0</v>
      </c>
      <c r="N351" s="36">
        <f>SUMIFS(СВЦЭМ!$I$40:$I$783,СВЦЭМ!$A$40:$A$783,$A351,СВЦЭМ!$B$39:$B$782,N$332)+'СЕТ СН'!$F$16</f>
        <v>0</v>
      </c>
      <c r="O351" s="36">
        <f>SUMIFS(СВЦЭМ!$I$40:$I$783,СВЦЭМ!$A$40:$A$783,$A351,СВЦЭМ!$B$39:$B$782,O$332)+'СЕТ СН'!$F$16</f>
        <v>0</v>
      </c>
      <c r="P351" s="36">
        <f>SUMIFS(СВЦЭМ!$I$40:$I$783,СВЦЭМ!$A$40:$A$783,$A351,СВЦЭМ!$B$39:$B$782,P$332)+'СЕТ СН'!$F$16</f>
        <v>0</v>
      </c>
      <c r="Q351" s="36">
        <f>SUMIFS(СВЦЭМ!$I$40:$I$783,СВЦЭМ!$A$40:$A$783,$A351,СВЦЭМ!$B$39:$B$782,Q$332)+'СЕТ СН'!$F$16</f>
        <v>0</v>
      </c>
      <c r="R351" s="36">
        <f>SUMIFS(СВЦЭМ!$I$40:$I$783,СВЦЭМ!$A$40:$A$783,$A351,СВЦЭМ!$B$39:$B$782,R$332)+'СЕТ СН'!$F$16</f>
        <v>0</v>
      </c>
      <c r="S351" s="36">
        <f>SUMIFS(СВЦЭМ!$I$40:$I$783,СВЦЭМ!$A$40:$A$783,$A351,СВЦЭМ!$B$39:$B$782,S$332)+'СЕТ СН'!$F$16</f>
        <v>0</v>
      </c>
      <c r="T351" s="36">
        <f>SUMIFS(СВЦЭМ!$I$40:$I$783,СВЦЭМ!$A$40:$A$783,$A351,СВЦЭМ!$B$39:$B$782,T$332)+'СЕТ СН'!$F$16</f>
        <v>0</v>
      </c>
      <c r="U351" s="36">
        <f>SUMIFS(СВЦЭМ!$I$40:$I$783,СВЦЭМ!$A$40:$A$783,$A351,СВЦЭМ!$B$39:$B$782,U$332)+'СЕТ СН'!$F$16</f>
        <v>0</v>
      </c>
      <c r="V351" s="36">
        <f>SUMIFS(СВЦЭМ!$I$40:$I$783,СВЦЭМ!$A$40:$A$783,$A351,СВЦЭМ!$B$39:$B$782,V$332)+'СЕТ СН'!$F$16</f>
        <v>0</v>
      </c>
      <c r="W351" s="36">
        <f>SUMIFS(СВЦЭМ!$I$40:$I$783,СВЦЭМ!$A$40:$A$783,$A351,СВЦЭМ!$B$39:$B$782,W$332)+'СЕТ СН'!$F$16</f>
        <v>0</v>
      </c>
      <c r="X351" s="36">
        <f>SUMIFS(СВЦЭМ!$I$40:$I$783,СВЦЭМ!$A$40:$A$783,$A351,СВЦЭМ!$B$39:$B$782,X$332)+'СЕТ СН'!$F$16</f>
        <v>0</v>
      </c>
      <c r="Y351" s="36">
        <f>SUMIFS(СВЦЭМ!$I$40:$I$783,СВЦЭМ!$A$40:$A$783,$A351,СВЦЭМ!$B$39:$B$782,Y$332)+'СЕТ СН'!$F$16</f>
        <v>0</v>
      </c>
    </row>
    <row r="352" spans="1:25" ht="15.75" hidden="1" x14ac:dyDescent="0.2">
      <c r="A352" s="35">
        <f t="shared" si="9"/>
        <v>45585</v>
      </c>
      <c r="B352" s="36">
        <f>SUMIFS(СВЦЭМ!$I$40:$I$783,СВЦЭМ!$A$40:$A$783,$A352,СВЦЭМ!$B$39:$B$782,B$332)+'СЕТ СН'!$F$16</f>
        <v>0</v>
      </c>
      <c r="C352" s="36">
        <f>SUMIFS(СВЦЭМ!$I$40:$I$783,СВЦЭМ!$A$40:$A$783,$A352,СВЦЭМ!$B$39:$B$782,C$332)+'СЕТ СН'!$F$16</f>
        <v>0</v>
      </c>
      <c r="D352" s="36">
        <f>SUMIFS(СВЦЭМ!$I$40:$I$783,СВЦЭМ!$A$40:$A$783,$A352,СВЦЭМ!$B$39:$B$782,D$332)+'СЕТ СН'!$F$16</f>
        <v>0</v>
      </c>
      <c r="E352" s="36">
        <f>SUMIFS(СВЦЭМ!$I$40:$I$783,СВЦЭМ!$A$40:$A$783,$A352,СВЦЭМ!$B$39:$B$782,E$332)+'СЕТ СН'!$F$16</f>
        <v>0</v>
      </c>
      <c r="F352" s="36">
        <f>SUMIFS(СВЦЭМ!$I$40:$I$783,СВЦЭМ!$A$40:$A$783,$A352,СВЦЭМ!$B$39:$B$782,F$332)+'СЕТ СН'!$F$16</f>
        <v>0</v>
      </c>
      <c r="G352" s="36">
        <f>SUMIFS(СВЦЭМ!$I$40:$I$783,СВЦЭМ!$A$40:$A$783,$A352,СВЦЭМ!$B$39:$B$782,G$332)+'СЕТ СН'!$F$16</f>
        <v>0</v>
      </c>
      <c r="H352" s="36">
        <f>SUMIFS(СВЦЭМ!$I$40:$I$783,СВЦЭМ!$A$40:$A$783,$A352,СВЦЭМ!$B$39:$B$782,H$332)+'СЕТ СН'!$F$16</f>
        <v>0</v>
      </c>
      <c r="I352" s="36">
        <f>SUMIFS(СВЦЭМ!$I$40:$I$783,СВЦЭМ!$A$40:$A$783,$A352,СВЦЭМ!$B$39:$B$782,I$332)+'СЕТ СН'!$F$16</f>
        <v>0</v>
      </c>
      <c r="J352" s="36">
        <f>SUMIFS(СВЦЭМ!$I$40:$I$783,СВЦЭМ!$A$40:$A$783,$A352,СВЦЭМ!$B$39:$B$782,J$332)+'СЕТ СН'!$F$16</f>
        <v>0</v>
      </c>
      <c r="K352" s="36">
        <f>SUMIFS(СВЦЭМ!$I$40:$I$783,СВЦЭМ!$A$40:$A$783,$A352,СВЦЭМ!$B$39:$B$782,K$332)+'СЕТ СН'!$F$16</f>
        <v>0</v>
      </c>
      <c r="L352" s="36">
        <f>SUMIFS(СВЦЭМ!$I$40:$I$783,СВЦЭМ!$A$40:$A$783,$A352,СВЦЭМ!$B$39:$B$782,L$332)+'СЕТ СН'!$F$16</f>
        <v>0</v>
      </c>
      <c r="M352" s="36">
        <f>SUMIFS(СВЦЭМ!$I$40:$I$783,СВЦЭМ!$A$40:$A$783,$A352,СВЦЭМ!$B$39:$B$782,M$332)+'СЕТ СН'!$F$16</f>
        <v>0</v>
      </c>
      <c r="N352" s="36">
        <f>SUMIFS(СВЦЭМ!$I$40:$I$783,СВЦЭМ!$A$40:$A$783,$A352,СВЦЭМ!$B$39:$B$782,N$332)+'СЕТ СН'!$F$16</f>
        <v>0</v>
      </c>
      <c r="O352" s="36">
        <f>SUMIFS(СВЦЭМ!$I$40:$I$783,СВЦЭМ!$A$40:$A$783,$A352,СВЦЭМ!$B$39:$B$782,O$332)+'СЕТ СН'!$F$16</f>
        <v>0</v>
      </c>
      <c r="P352" s="36">
        <f>SUMIFS(СВЦЭМ!$I$40:$I$783,СВЦЭМ!$A$40:$A$783,$A352,СВЦЭМ!$B$39:$B$782,P$332)+'СЕТ СН'!$F$16</f>
        <v>0</v>
      </c>
      <c r="Q352" s="36">
        <f>SUMIFS(СВЦЭМ!$I$40:$I$783,СВЦЭМ!$A$40:$A$783,$A352,СВЦЭМ!$B$39:$B$782,Q$332)+'СЕТ СН'!$F$16</f>
        <v>0</v>
      </c>
      <c r="R352" s="36">
        <f>SUMIFS(СВЦЭМ!$I$40:$I$783,СВЦЭМ!$A$40:$A$783,$A352,СВЦЭМ!$B$39:$B$782,R$332)+'СЕТ СН'!$F$16</f>
        <v>0</v>
      </c>
      <c r="S352" s="36">
        <f>SUMIFS(СВЦЭМ!$I$40:$I$783,СВЦЭМ!$A$40:$A$783,$A352,СВЦЭМ!$B$39:$B$782,S$332)+'СЕТ СН'!$F$16</f>
        <v>0</v>
      </c>
      <c r="T352" s="36">
        <f>SUMIFS(СВЦЭМ!$I$40:$I$783,СВЦЭМ!$A$40:$A$783,$A352,СВЦЭМ!$B$39:$B$782,T$332)+'СЕТ СН'!$F$16</f>
        <v>0</v>
      </c>
      <c r="U352" s="36">
        <f>SUMIFS(СВЦЭМ!$I$40:$I$783,СВЦЭМ!$A$40:$A$783,$A352,СВЦЭМ!$B$39:$B$782,U$332)+'СЕТ СН'!$F$16</f>
        <v>0</v>
      </c>
      <c r="V352" s="36">
        <f>SUMIFS(СВЦЭМ!$I$40:$I$783,СВЦЭМ!$A$40:$A$783,$A352,СВЦЭМ!$B$39:$B$782,V$332)+'СЕТ СН'!$F$16</f>
        <v>0</v>
      </c>
      <c r="W352" s="36">
        <f>SUMIFS(СВЦЭМ!$I$40:$I$783,СВЦЭМ!$A$40:$A$783,$A352,СВЦЭМ!$B$39:$B$782,W$332)+'СЕТ СН'!$F$16</f>
        <v>0</v>
      </c>
      <c r="X352" s="36">
        <f>SUMIFS(СВЦЭМ!$I$40:$I$783,СВЦЭМ!$A$40:$A$783,$A352,СВЦЭМ!$B$39:$B$782,X$332)+'СЕТ СН'!$F$16</f>
        <v>0</v>
      </c>
      <c r="Y352" s="36">
        <f>SUMIFS(СВЦЭМ!$I$40:$I$783,СВЦЭМ!$A$40:$A$783,$A352,СВЦЭМ!$B$39:$B$782,Y$332)+'СЕТ СН'!$F$16</f>
        <v>0</v>
      </c>
    </row>
    <row r="353" spans="1:27" ht="15.75" hidden="1" x14ac:dyDescent="0.2">
      <c r="A353" s="35">
        <f t="shared" si="9"/>
        <v>45586</v>
      </c>
      <c r="B353" s="36">
        <f>SUMIFS(СВЦЭМ!$I$40:$I$783,СВЦЭМ!$A$40:$A$783,$A353,СВЦЭМ!$B$39:$B$782,B$332)+'СЕТ СН'!$F$16</f>
        <v>0</v>
      </c>
      <c r="C353" s="36">
        <f>SUMIFS(СВЦЭМ!$I$40:$I$783,СВЦЭМ!$A$40:$A$783,$A353,СВЦЭМ!$B$39:$B$782,C$332)+'СЕТ СН'!$F$16</f>
        <v>0</v>
      </c>
      <c r="D353" s="36">
        <f>SUMIFS(СВЦЭМ!$I$40:$I$783,СВЦЭМ!$A$40:$A$783,$A353,СВЦЭМ!$B$39:$B$782,D$332)+'СЕТ СН'!$F$16</f>
        <v>0</v>
      </c>
      <c r="E353" s="36">
        <f>SUMIFS(СВЦЭМ!$I$40:$I$783,СВЦЭМ!$A$40:$A$783,$A353,СВЦЭМ!$B$39:$B$782,E$332)+'СЕТ СН'!$F$16</f>
        <v>0</v>
      </c>
      <c r="F353" s="36">
        <f>SUMIFS(СВЦЭМ!$I$40:$I$783,СВЦЭМ!$A$40:$A$783,$A353,СВЦЭМ!$B$39:$B$782,F$332)+'СЕТ СН'!$F$16</f>
        <v>0</v>
      </c>
      <c r="G353" s="36">
        <f>SUMIFS(СВЦЭМ!$I$40:$I$783,СВЦЭМ!$A$40:$A$783,$A353,СВЦЭМ!$B$39:$B$782,G$332)+'СЕТ СН'!$F$16</f>
        <v>0</v>
      </c>
      <c r="H353" s="36">
        <f>SUMIFS(СВЦЭМ!$I$40:$I$783,СВЦЭМ!$A$40:$A$783,$A353,СВЦЭМ!$B$39:$B$782,H$332)+'СЕТ СН'!$F$16</f>
        <v>0</v>
      </c>
      <c r="I353" s="36">
        <f>SUMIFS(СВЦЭМ!$I$40:$I$783,СВЦЭМ!$A$40:$A$783,$A353,СВЦЭМ!$B$39:$B$782,I$332)+'СЕТ СН'!$F$16</f>
        <v>0</v>
      </c>
      <c r="J353" s="36">
        <f>SUMIFS(СВЦЭМ!$I$40:$I$783,СВЦЭМ!$A$40:$A$783,$A353,СВЦЭМ!$B$39:$B$782,J$332)+'СЕТ СН'!$F$16</f>
        <v>0</v>
      </c>
      <c r="K353" s="36">
        <f>SUMIFS(СВЦЭМ!$I$40:$I$783,СВЦЭМ!$A$40:$A$783,$A353,СВЦЭМ!$B$39:$B$782,K$332)+'СЕТ СН'!$F$16</f>
        <v>0</v>
      </c>
      <c r="L353" s="36">
        <f>SUMIFS(СВЦЭМ!$I$40:$I$783,СВЦЭМ!$A$40:$A$783,$A353,СВЦЭМ!$B$39:$B$782,L$332)+'СЕТ СН'!$F$16</f>
        <v>0</v>
      </c>
      <c r="M353" s="36">
        <f>SUMIFS(СВЦЭМ!$I$40:$I$783,СВЦЭМ!$A$40:$A$783,$A353,СВЦЭМ!$B$39:$B$782,M$332)+'СЕТ СН'!$F$16</f>
        <v>0</v>
      </c>
      <c r="N353" s="36">
        <f>SUMIFS(СВЦЭМ!$I$40:$I$783,СВЦЭМ!$A$40:$A$783,$A353,СВЦЭМ!$B$39:$B$782,N$332)+'СЕТ СН'!$F$16</f>
        <v>0</v>
      </c>
      <c r="O353" s="36">
        <f>SUMIFS(СВЦЭМ!$I$40:$I$783,СВЦЭМ!$A$40:$A$783,$A353,СВЦЭМ!$B$39:$B$782,O$332)+'СЕТ СН'!$F$16</f>
        <v>0</v>
      </c>
      <c r="P353" s="36">
        <f>SUMIFS(СВЦЭМ!$I$40:$I$783,СВЦЭМ!$A$40:$A$783,$A353,СВЦЭМ!$B$39:$B$782,P$332)+'СЕТ СН'!$F$16</f>
        <v>0</v>
      </c>
      <c r="Q353" s="36">
        <f>SUMIFS(СВЦЭМ!$I$40:$I$783,СВЦЭМ!$A$40:$A$783,$A353,СВЦЭМ!$B$39:$B$782,Q$332)+'СЕТ СН'!$F$16</f>
        <v>0</v>
      </c>
      <c r="R353" s="36">
        <f>SUMIFS(СВЦЭМ!$I$40:$I$783,СВЦЭМ!$A$40:$A$783,$A353,СВЦЭМ!$B$39:$B$782,R$332)+'СЕТ СН'!$F$16</f>
        <v>0</v>
      </c>
      <c r="S353" s="36">
        <f>SUMIFS(СВЦЭМ!$I$40:$I$783,СВЦЭМ!$A$40:$A$783,$A353,СВЦЭМ!$B$39:$B$782,S$332)+'СЕТ СН'!$F$16</f>
        <v>0</v>
      </c>
      <c r="T353" s="36">
        <f>SUMIFS(СВЦЭМ!$I$40:$I$783,СВЦЭМ!$A$40:$A$783,$A353,СВЦЭМ!$B$39:$B$782,T$332)+'СЕТ СН'!$F$16</f>
        <v>0</v>
      </c>
      <c r="U353" s="36">
        <f>SUMIFS(СВЦЭМ!$I$40:$I$783,СВЦЭМ!$A$40:$A$783,$A353,СВЦЭМ!$B$39:$B$782,U$332)+'СЕТ СН'!$F$16</f>
        <v>0</v>
      </c>
      <c r="V353" s="36">
        <f>SUMIFS(СВЦЭМ!$I$40:$I$783,СВЦЭМ!$A$40:$A$783,$A353,СВЦЭМ!$B$39:$B$782,V$332)+'СЕТ СН'!$F$16</f>
        <v>0</v>
      </c>
      <c r="W353" s="36">
        <f>SUMIFS(СВЦЭМ!$I$40:$I$783,СВЦЭМ!$A$40:$A$783,$A353,СВЦЭМ!$B$39:$B$782,W$332)+'СЕТ СН'!$F$16</f>
        <v>0</v>
      </c>
      <c r="X353" s="36">
        <f>SUMIFS(СВЦЭМ!$I$40:$I$783,СВЦЭМ!$A$40:$A$783,$A353,СВЦЭМ!$B$39:$B$782,X$332)+'СЕТ СН'!$F$16</f>
        <v>0</v>
      </c>
      <c r="Y353" s="36">
        <f>SUMIFS(СВЦЭМ!$I$40:$I$783,СВЦЭМ!$A$40:$A$783,$A353,СВЦЭМ!$B$39:$B$782,Y$332)+'СЕТ СН'!$F$16</f>
        <v>0</v>
      </c>
    </row>
    <row r="354" spans="1:27" ht="15.75" hidden="1" x14ac:dyDescent="0.2">
      <c r="A354" s="35">
        <f t="shared" si="9"/>
        <v>45587</v>
      </c>
      <c r="B354" s="36">
        <f>SUMIFS(СВЦЭМ!$I$40:$I$783,СВЦЭМ!$A$40:$A$783,$A354,СВЦЭМ!$B$39:$B$782,B$332)+'СЕТ СН'!$F$16</f>
        <v>0</v>
      </c>
      <c r="C354" s="36">
        <f>SUMIFS(СВЦЭМ!$I$40:$I$783,СВЦЭМ!$A$40:$A$783,$A354,СВЦЭМ!$B$39:$B$782,C$332)+'СЕТ СН'!$F$16</f>
        <v>0</v>
      </c>
      <c r="D354" s="36">
        <f>SUMIFS(СВЦЭМ!$I$40:$I$783,СВЦЭМ!$A$40:$A$783,$A354,СВЦЭМ!$B$39:$B$782,D$332)+'СЕТ СН'!$F$16</f>
        <v>0</v>
      </c>
      <c r="E354" s="36">
        <f>SUMIFS(СВЦЭМ!$I$40:$I$783,СВЦЭМ!$A$40:$A$783,$A354,СВЦЭМ!$B$39:$B$782,E$332)+'СЕТ СН'!$F$16</f>
        <v>0</v>
      </c>
      <c r="F354" s="36">
        <f>SUMIFS(СВЦЭМ!$I$40:$I$783,СВЦЭМ!$A$40:$A$783,$A354,СВЦЭМ!$B$39:$B$782,F$332)+'СЕТ СН'!$F$16</f>
        <v>0</v>
      </c>
      <c r="G354" s="36">
        <f>SUMIFS(СВЦЭМ!$I$40:$I$783,СВЦЭМ!$A$40:$A$783,$A354,СВЦЭМ!$B$39:$B$782,G$332)+'СЕТ СН'!$F$16</f>
        <v>0</v>
      </c>
      <c r="H354" s="36">
        <f>SUMIFS(СВЦЭМ!$I$40:$I$783,СВЦЭМ!$A$40:$A$783,$A354,СВЦЭМ!$B$39:$B$782,H$332)+'СЕТ СН'!$F$16</f>
        <v>0</v>
      </c>
      <c r="I354" s="36">
        <f>SUMIFS(СВЦЭМ!$I$40:$I$783,СВЦЭМ!$A$40:$A$783,$A354,СВЦЭМ!$B$39:$B$782,I$332)+'СЕТ СН'!$F$16</f>
        <v>0</v>
      </c>
      <c r="J354" s="36">
        <f>SUMIFS(СВЦЭМ!$I$40:$I$783,СВЦЭМ!$A$40:$A$783,$A354,СВЦЭМ!$B$39:$B$782,J$332)+'СЕТ СН'!$F$16</f>
        <v>0</v>
      </c>
      <c r="K354" s="36">
        <f>SUMIFS(СВЦЭМ!$I$40:$I$783,СВЦЭМ!$A$40:$A$783,$A354,СВЦЭМ!$B$39:$B$782,K$332)+'СЕТ СН'!$F$16</f>
        <v>0</v>
      </c>
      <c r="L354" s="36">
        <f>SUMIFS(СВЦЭМ!$I$40:$I$783,СВЦЭМ!$A$40:$A$783,$A354,СВЦЭМ!$B$39:$B$782,L$332)+'СЕТ СН'!$F$16</f>
        <v>0</v>
      </c>
      <c r="M354" s="36">
        <f>SUMIFS(СВЦЭМ!$I$40:$I$783,СВЦЭМ!$A$40:$A$783,$A354,СВЦЭМ!$B$39:$B$782,M$332)+'СЕТ СН'!$F$16</f>
        <v>0</v>
      </c>
      <c r="N354" s="36">
        <f>SUMIFS(СВЦЭМ!$I$40:$I$783,СВЦЭМ!$A$40:$A$783,$A354,СВЦЭМ!$B$39:$B$782,N$332)+'СЕТ СН'!$F$16</f>
        <v>0</v>
      </c>
      <c r="O354" s="36">
        <f>SUMIFS(СВЦЭМ!$I$40:$I$783,СВЦЭМ!$A$40:$A$783,$A354,СВЦЭМ!$B$39:$B$782,O$332)+'СЕТ СН'!$F$16</f>
        <v>0</v>
      </c>
      <c r="P354" s="36">
        <f>SUMIFS(СВЦЭМ!$I$40:$I$783,СВЦЭМ!$A$40:$A$783,$A354,СВЦЭМ!$B$39:$B$782,P$332)+'СЕТ СН'!$F$16</f>
        <v>0</v>
      </c>
      <c r="Q354" s="36">
        <f>SUMIFS(СВЦЭМ!$I$40:$I$783,СВЦЭМ!$A$40:$A$783,$A354,СВЦЭМ!$B$39:$B$782,Q$332)+'СЕТ СН'!$F$16</f>
        <v>0</v>
      </c>
      <c r="R354" s="36">
        <f>SUMIFS(СВЦЭМ!$I$40:$I$783,СВЦЭМ!$A$40:$A$783,$A354,СВЦЭМ!$B$39:$B$782,R$332)+'СЕТ СН'!$F$16</f>
        <v>0</v>
      </c>
      <c r="S354" s="36">
        <f>SUMIFS(СВЦЭМ!$I$40:$I$783,СВЦЭМ!$A$40:$A$783,$A354,СВЦЭМ!$B$39:$B$782,S$332)+'СЕТ СН'!$F$16</f>
        <v>0</v>
      </c>
      <c r="T354" s="36">
        <f>SUMIFS(СВЦЭМ!$I$40:$I$783,СВЦЭМ!$A$40:$A$783,$A354,СВЦЭМ!$B$39:$B$782,T$332)+'СЕТ СН'!$F$16</f>
        <v>0</v>
      </c>
      <c r="U354" s="36">
        <f>SUMIFS(СВЦЭМ!$I$40:$I$783,СВЦЭМ!$A$40:$A$783,$A354,СВЦЭМ!$B$39:$B$782,U$332)+'СЕТ СН'!$F$16</f>
        <v>0</v>
      </c>
      <c r="V354" s="36">
        <f>SUMIFS(СВЦЭМ!$I$40:$I$783,СВЦЭМ!$A$40:$A$783,$A354,СВЦЭМ!$B$39:$B$782,V$332)+'СЕТ СН'!$F$16</f>
        <v>0</v>
      </c>
      <c r="W354" s="36">
        <f>SUMIFS(СВЦЭМ!$I$40:$I$783,СВЦЭМ!$A$40:$A$783,$A354,СВЦЭМ!$B$39:$B$782,W$332)+'СЕТ СН'!$F$16</f>
        <v>0</v>
      </c>
      <c r="X354" s="36">
        <f>SUMIFS(СВЦЭМ!$I$40:$I$783,СВЦЭМ!$A$40:$A$783,$A354,СВЦЭМ!$B$39:$B$782,X$332)+'СЕТ СН'!$F$16</f>
        <v>0</v>
      </c>
      <c r="Y354" s="36">
        <f>SUMIFS(СВЦЭМ!$I$40:$I$783,СВЦЭМ!$A$40:$A$783,$A354,СВЦЭМ!$B$39:$B$782,Y$332)+'СЕТ СН'!$F$16</f>
        <v>0</v>
      </c>
    </row>
    <row r="355" spans="1:27" ht="15.75" hidden="1" x14ac:dyDescent="0.2">
      <c r="A355" s="35">
        <f t="shared" si="9"/>
        <v>45588</v>
      </c>
      <c r="B355" s="36">
        <f>SUMIFS(СВЦЭМ!$I$40:$I$783,СВЦЭМ!$A$40:$A$783,$A355,СВЦЭМ!$B$39:$B$782,B$332)+'СЕТ СН'!$F$16</f>
        <v>0</v>
      </c>
      <c r="C355" s="36">
        <f>SUMIFS(СВЦЭМ!$I$40:$I$783,СВЦЭМ!$A$40:$A$783,$A355,СВЦЭМ!$B$39:$B$782,C$332)+'СЕТ СН'!$F$16</f>
        <v>0</v>
      </c>
      <c r="D355" s="36">
        <f>SUMIFS(СВЦЭМ!$I$40:$I$783,СВЦЭМ!$A$40:$A$783,$A355,СВЦЭМ!$B$39:$B$782,D$332)+'СЕТ СН'!$F$16</f>
        <v>0</v>
      </c>
      <c r="E355" s="36">
        <f>SUMIFS(СВЦЭМ!$I$40:$I$783,СВЦЭМ!$A$40:$A$783,$A355,СВЦЭМ!$B$39:$B$782,E$332)+'СЕТ СН'!$F$16</f>
        <v>0</v>
      </c>
      <c r="F355" s="36">
        <f>SUMIFS(СВЦЭМ!$I$40:$I$783,СВЦЭМ!$A$40:$A$783,$A355,СВЦЭМ!$B$39:$B$782,F$332)+'СЕТ СН'!$F$16</f>
        <v>0</v>
      </c>
      <c r="G355" s="36">
        <f>SUMIFS(СВЦЭМ!$I$40:$I$783,СВЦЭМ!$A$40:$A$783,$A355,СВЦЭМ!$B$39:$B$782,G$332)+'СЕТ СН'!$F$16</f>
        <v>0</v>
      </c>
      <c r="H355" s="36">
        <f>SUMIFS(СВЦЭМ!$I$40:$I$783,СВЦЭМ!$A$40:$A$783,$A355,СВЦЭМ!$B$39:$B$782,H$332)+'СЕТ СН'!$F$16</f>
        <v>0</v>
      </c>
      <c r="I355" s="36">
        <f>SUMIFS(СВЦЭМ!$I$40:$I$783,СВЦЭМ!$A$40:$A$783,$A355,СВЦЭМ!$B$39:$B$782,I$332)+'СЕТ СН'!$F$16</f>
        <v>0</v>
      </c>
      <c r="J355" s="36">
        <f>SUMIFS(СВЦЭМ!$I$40:$I$783,СВЦЭМ!$A$40:$A$783,$A355,СВЦЭМ!$B$39:$B$782,J$332)+'СЕТ СН'!$F$16</f>
        <v>0</v>
      </c>
      <c r="K355" s="36">
        <f>SUMIFS(СВЦЭМ!$I$40:$I$783,СВЦЭМ!$A$40:$A$783,$A355,СВЦЭМ!$B$39:$B$782,K$332)+'СЕТ СН'!$F$16</f>
        <v>0</v>
      </c>
      <c r="L355" s="36">
        <f>SUMIFS(СВЦЭМ!$I$40:$I$783,СВЦЭМ!$A$40:$A$783,$A355,СВЦЭМ!$B$39:$B$782,L$332)+'СЕТ СН'!$F$16</f>
        <v>0</v>
      </c>
      <c r="M355" s="36">
        <f>SUMIFS(СВЦЭМ!$I$40:$I$783,СВЦЭМ!$A$40:$A$783,$A355,СВЦЭМ!$B$39:$B$782,M$332)+'СЕТ СН'!$F$16</f>
        <v>0</v>
      </c>
      <c r="N355" s="36">
        <f>SUMIFS(СВЦЭМ!$I$40:$I$783,СВЦЭМ!$A$40:$A$783,$A355,СВЦЭМ!$B$39:$B$782,N$332)+'СЕТ СН'!$F$16</f>
        <v>0</v>
      </c>
      <c r="O355" s="36">
        <f>SUMIFS(СВЦЭМ!$I$40:$I$783,СВЦЭМ!$A$40:$A$783,$A355,СВЦЭМ!$B$39:$B$782,O$332)+'СЕТ СН'!$F$16</f>
        <v>0</v>
      </c>
      <c r="P355" s="36">
        <f>SUMIFS(СВЦЭМ!$I$40:$I$783,СВЦЭМ!$A$40:$A$783,$A355,СВЦЭМ!$B$39:$B$782,P$332)+'СЕТ СН'!$F$16</f>
        <v>0</v>
      </c>
      <c r="Q355" s="36">
        <f>SUMIFS(СВЦЭМ!$I$40:$I$783,СВЦЭМ!$A$40:$A$783,$A355,СВЦЭМ!$B$39:$B$782,Q$332)+'СЕТ СН'!$F$16</f>
        <v>0</v>
      </c>
      <c r="R355" s="36">
        <f>SUMIFS(СВЦЭМ!$I$40:$I$783,СВЦЭМ!$A$40:$A$783,$A355,СВЦЭМ!$B$39:$B$782,R$332)+'СЕТ СН'!$F$16</f>
        <v>0</v>
      </c>
      <c r="S355" s="36">
        <f>SUMIFS(СВЦЭМ!$I$40:$I$783,СВЦЭМ!$A$40:$A$783,$A355,СВЦЭМ!$B$39:$B$782,S$332)+'СЕТ СН'!$F$16</f>
        <v>0</v>
      </c>
      <c r="T355" s="36">
        <f>SUMIFS(СВЦЭМ!$I$40:$I$783,СВЦЭМ!$A$40:$A$783,$A355,СВЦЭМ!$B$39:$B$782,T$332)+'СЕТ СН'!$F$16</f>
        <v>0</v>
      </c>
      <c r="U355" s="36">
        <f>SUMIFS(СВЦЭМ!$I$40:$I$783,СВЦЭМ!$A$40:$A$783,$A355,СВЦЭМ!$B$39:$B$782,U$332)+'СЕТ СН'!$F$16</f>
        <v>0</v>
      </c>
      <c r="V355" s="36">
        <f>SUMIFS(СВЦЭМ!$I$40:$I$783,СВЦЭМ!$A$40:$A$783,$A355,СВЦЭМ!$B$39:$B$782,V$332)+'СЕТ СН'!$F$16</f>
        <v>0</v>
      </c>
      <c r="W355" s="36">
        <f>SUMIFS(СВЦЭМ!$I$40:$I$783,СВЦЭМ!$A$40:$A$783,$A355,СВЦЭМ!$B$39:$B$782,W$332)+'СЕТ СН'!$F$16</f>
        <v>0</v>
      </c>
      <c r="X355" s="36">
        <f>SUMIFS(СВЦЭМ!$I$40:$I$783,СВЦЭМ!$A$40:$A$783,$A355,СВЦЭМ!$B$39:$B$782,X$332)+'СЕТ СН'!$F$16</f>
        <v>0</v>
      </c>
      <c r="Y355" s="36">
        <f>SUMIFS(СВЦЭМ!$I$40:$I$783,СВЦЭМ!$A$40:$A$783,$A355,СВЦЭМ!$B$39:$B$782,Y$332)+'СЕТ СН'!$F$16</f>
        <v>0</v>
      </c>
    </row>
    <row r="356" spans="1:27" ht="15.75" hidden="1" x14ac:dyDescent="0.2">
      <c r="A356" s="35">
        <f t="shared" si="9"/>
        <v>45589</v>
      </c>
      <c r="B356" s="36">
        <f>SUMIFS(СВЦЭМ!$I$40:$I$783,СВЦЭМ!$A$40:$A$783,$A356,СВЦЭМ!$B$39:$B$782,B$332)+'СЕТ СН'!$F$16</f>
        <v>0</v>
      </c>
      <c r="C356" s="36">
        <f>SUMIFS(СВЦЭМ!$I$40:$I$783,СВЦЭМ!$A$40:$A$783,$A356,СВЦЭМ!$B$39:$B$782,C$332)+'СЕТ СН'!$F$16</f>
        <v>0</v>
      </c>
      <c r="D356" s="36">
        <f>SUMIFS(СВЦЭМ!$I$40:$I$783,СВЦЭМ!$A$40:$A$783,$A356,СВЦЭМ!$B$39:$B$782,D$332)+'СЕТ СН'!$F$16</f>
        <v>0</v>
      </c>
      <c r="E356" s="36">
        <f>SUMIFS(СВЦЭМ!$I$40:$I$783,СВЦЭМ!$A$40:$A$783,$A356,СВЦЭМ!$B$39:$B$782,E$332)+'СЕТ СН'!$F$16</f>
        <v>0</v>
      </c>
      <c r="F356" s="36">
        <f>SUMIFS(СВЦЭМ!$I$40:$I$783,СВЦЭМ!$A$40:$A$783,$A356,СВЦЭМ!$B$39:$B$782,F$332)+'СЕТ СН'!$F$16</f>
        <v>0</v>
      </c>
      <c r="G356" s="36">
        <f>SUMIFS(СВЦЭМ!$I$40:$I$783,СВЦЭМ!$A$40:$A$783,$A356,СВЦЭМ!$B$39:$B$782,G$332)+'СЕТ СН'!$F$16</f>
        <v>0</v>
      </c>
      <c r="H356" s="36">
        <f>SUMIFS(СВЦЭМ!$I$40:$I$783,СВЦЭМ!$A$40:$A$783,$A356,СВЦЭМ!$B$39:$B$782,H$332)+'СЕТ СН'!$F$16</f>
        <v>0</v>
      </c>
      <c r="I356" s="36">
        <f>SUMIFS(СВЦЭМ!$I$40:$I$783,СВЦЭМ!$A$40:$A$783,$A356,СВЦЭМ!$B$39:$B$782,I$332)+'СЕТ СН'!$F$16</f>
        <v>0</v>
      </c>
      <c r="J356" s="36">
        <f>SUMIFS(СВЦЭМ!$I$40:$I$783,СВЦЭМ!$A$40:$A$783,$A356,СВЦЭМ!$B$39:$B$782,J$332)+'СЕТ СН'!$F$16</f>
        <v>0</v>
      </c>
      <c r="K356" s="36">
        <f>SUMIFS(СВЦЭМ!$I$40:$I$783,СВЦЭМ!$A$40:$A$783,$A356,СВЦЭМ!$B$39:$B$782,K$332)+'СЕТ СН'!$F$16</f>
        <v>0</v>
      </c>
      <c r="L356" s="36">
        <f>SUMIFS(СВЦЭМ!$I$40:$I$783,СВЦЭМ!$A$40:$A$783,$A356,СВЦЭМ!$B$39:$B$782,L$332)+'СЕТ СН'!$F$16</f>
        <v>0</v>
      </c>
      <c r="M356" s="36">
        <f>SUMIFS(СВЦЭМ!$I$40:$I$783,СВЦЭМ!$A$40:$A$783,$A356,СВЦЭМ!$B$39:$B$782,M$332)+'СЕТ СН'!$F$16</f>
        <v>0</v>
      </c>
      <c r="N356" s="36">
        <f>SUMIFS(СВЦЭМ!$I$40:$I$783,СВЦЭМ!$A$40:$A$783,$A356,СВЦЭМ!$B$39:$B$782,N$332)+'СЕТ СН'!$F$16</f>
        <v>0</v>
      </c>
      <c r="O356" s="36">
        <f>SUMIFS(СВЦЭМ!$I$40:$I$783,СВЦЭМ!$A$40:$A$783,$A356,СВЦЭМ!$B$39:$B$782,O$332)+'СЕТ СН'!$F$16</f>
        <v>0</v>
      </c>
      <c r="P356" s="36">
        <f>SUMIFS(СВЦЭМ!$I$40:$I$783,СВЦЭМ!$A$40:$A$783,$A356,СВЦЭМ!$B$39:$B$782,P$332)+'СЕТ СН'!$F$16</f>
        <v>0</v>
      </c>
      <c r="Q356" s="36">
        <f>SUMIFS(СВЦЭМ!$I$40:$I$783,СВЦЭМ!$A$40:$A$783,$A356,СВЦЭМ!$B$39:$B$782,Q$332)+'СЕТ СН'!$F$16</f>
        <v>0</v>
      </c>
      <c r="R356" s="36">
        <f>SUMIFS(СВЦЭМ!$I$40:$I$783,СВЦЭМ!$A$40:$A$783,$A356,СВЦЭМ!$B$39:$B$782,R$332)+'СЕТ СН'!$F$16</f>
        <v>0</v>
      </c>
      <c r="S356" s="36">
        <f>SUMIFS(СВЦЭМ!$I$40:$I$783,СВЦЭМ!$A$40:$A$783,$A356,СВЦЭМ!$B$39:$B$782,S$332)+'СЕТ СН'!$F$16</f>
        <v>0</v>
      </c>
      <c r="T356" s="36">
        <f>SUMIFS(СВЦЭМ!$I$40:$I$783,СВЦЭМ!$A$40:$A$783,$A356,СВЦЭМ!$B$39:$B$782,T$332)+'СЕТ СН'!$F$16</f>
        <v>0</v>
      </c>
      <c r="U356" s="36">
        <f>SUMIFS(СВЦЭМ!$I$40:$I$783,СВЦЭМ!$A$40:$A$783,$A356,СВЦЭМ!$B$39:$B$782,U$332)+'СЕТ СН'!$F$16</f>
        <v>0</v>
      </c>
      <c r="V356" s="36">
        <f>SUMIFS(СВЦЭМ!$I$40:$I$783,СВЦЭМ!$A$40:$A$783,$A356,СВЦЭМ!$B$39:$B$782,V$332)+'СЕТ СН'!$F$16</f>
        <v>0</v>
      </c>
      <c r="W356" s="36">
        <f>SUMIFS(СВЦЭМ!$I$40:$I$783,СВЦЭМ!$A$40:$A$783,$A356,СВЦЭМ!$B$39:$B$782,W$332)+'СЕТ СН'!$F$16</f>
        <v>0</v>
      </c>
      <c r="X356" s="36">
        <f>SUMIFS(СВЦЭМ!$I$40:$I$783,СВЦЭМ!$A$40:$A$783,$A356,СВЦЭМ!$B$39:$B$782,X$332)+'СЕТ СН'!$F$16</f>
        <v>0</v>
      </c>
      <c r="Y356" s="36">
        <f>SUMIFS(СВЦЭМ!$I$40:$I$783,СВЦЭМ!$A$40:$A$783,$A356,СВЦЭМ!$B$39:$B$782,Y$332)+'СЕТ СН'!$F$16</f>
        <v>0</v>
      </c>
    </row>
    <row r="357" spans="1:27" ht="15.75" hidden="1" x14ac:dyDescent="0.2">
      <c r="A357" s="35">
        <f t="shared" si="9"/>
        <v>45590</v>
      </c>
      <c r="B357" s="36">
        <f>SUMIFS(СВЦЭМ!$I$40:$I$783,СВЦЭМ!$A$40:$A$783,$A357,СВЦЭМ!$B$39:$B$782,B$332)+'СЕТ СН'!$F$16</f>
        <v>0</v>
      </c>
      <c r="C357" s="36">
        <f>SUMIFS(СВЦЭМ!$I$40:$I$783,СВЦЭМ!$A$40:$A$783,$A357,СВЦЭМ!$B$39:$B$782,C$332)+'СЕТ СН'!$F$16</f>
        <v>0</v>
      </c>
      <c r="D357" s="36">
        <f>SUMIFS(СВЦЭМ!$I$40:$I$783,СВЦЭМ!$A$40:$A$783,$A357,СВЦЭМ!$B$39:$B$782,D$332)+'СЕТ СН'!$F$16</f>
        <v>0</v>
      </c>
      <c r="E357" s="36">
        <f>SUMIFS(СВЦЭМ!$I$40:$I$783,СВЦЭМ!$A$40:$A$783,$A357,СВЦЭМ!$B$39:$B$782,E$332)+'СЕТ СН'!$F$16</f>
        <v>0</v>
      </c>
      <c r="F357" s="36">
        <f>SUMIFS(СВЦЭМ!$I$40:$I$783,СВЦЭМ!$A$40:$A$783,$A357,СВЦЭМ!$B$39:$B$782,F$332)+'СЕТ СН'!$F$16</f>
        <v>0</v>
      </c>
      <c r="G357" s="36">
        <f>SUMIFS(СВЦЭМ!$I$40:$I$783,СВЦЭМ!$A$40:$A$783,$A357,СВЦЭМ!$B$39:$B$782,G$332)+'СЕТ СН'!$F$16</f>
        <v>0</v>
      </c>
      <c r="H357" s="36">
        <f>SUMIFS(СВЦЭМ!$I$40:$I$783,СВЦЭМ!$A$40:$A$783,$A357,СВЦЭМ!$B$39:$B$782,H$332)+'СЕТ СН'!$F$16</f>
        <v>0</v>
      </c>
      <c r="I357" s="36">
        <f>SUMIFS(СВЦЭМ!$I$40:$I$783,СВЦЭМ!$A$40:$A$783,$A357,СВЦЭМ!$B$39:$B$782,I$332)+'СЕТ СН'!$F$16</f>
        <v>0</v>
      </c>
      <c r="J357" s="36">
        <f>SUMIFS(СВЦЭМ!$I$40:$I$783,СВЦЭМ!$A$40:$A$783,$A357,СВЦЭМ!$B$39:$B$782,J$332)+'СЕТ СН'!$F$16</f>
        <v>0</v>
      </c>
      <c r="K357" s="36">
        <f>SUMIFS(СВЦЭМ!$I$40:$I$783,СВЦЭМ!$A$40:$A$783,$A357,СВЦЭМ!$B$39:$B$782,K$332)+'СЕТ СН'!$F$16</f>
        <v>0</v>
      </c>
      <c r="L357" s="36">
        <f>SUMIFS(СВЦЭМ!$I$40:$I$783,СВЦЭМ!$A$40:$A$783,$A357,СВЦЭМ!$B$39:$B$782,L$332)+'СЕТ СН'!$F$16</f>
        <v>0</v>
      </c>
      <c r="M357" s="36">
        <f>SUMIFS(СВЦЭМ!$I$40:$I$783,СВЦЭМ!$A$40:$A$783,$A357,СВЦЭМ!$B$39:$B$782,M$332)+'СЕТ СН'!$F$16</f>
        <v>0</v>
      </c>
      <c r="N357" s="36">
        <f>SUMIFS(СВЦЭМ!$I$40:$I$783,СВЦЭМ!$A$40:$A$783,$A357,СВЦЭМ!$B$39:$B$782,N$332)+'СЕТ СН'!$F$16</f>
        <v>0</v>
      </c>
      <c r="O357" s="36">
        <f>SUMIFS(СВЦЭМ!$I$40:$I$783,СВЦЭМ!$A$40:$A$783,$A357,СВЦЭМ!$B$39:$B$782,O$332)+'СЕТ СН'!$F$16</f>
        <v>0</v>
      </c>
      <c r="P357" s="36">
        <f>SUMIFS(СВЦЭМ!$I$40:$I$783,СВЦЭМ!$A$40:$A$783,$A357,СВЦЭМ!$B$39:$B$782,P$332)+'СЕТ СН'!$F$16</f>
        <v>0</v>
      </c>
      <c r="Q357" s="36">
        <f>SUMIFS(СВЦЭМ!$I$40:$I$783,СВЦЭМ!$A$40:$A$783,$A357,СВЦЭМ!$B$39:$B$782,Q$332)+'СЕТ СН'!$F$16</f>
        <v>0</v>
      </c>
      <c r="R357" s="36">
        <f>SUMIFS(СВЦЭМ!$I$40:$I$783,СВЦЭМ!$A$40:$A$783,$A357,СВЦЭМ!$B$39:$B$782,R$332)+'СЕТ СН'!$F$16</f>
        <v>0</v>
      </c>
      <c r="S357" s="36">
        <f>SUMIFS(СВЦЭМ!$I$40:$I$783,СВЦЭМ!$A$40:$A$783,$A357,СВЦЭМ!$B$39:$B$782,S$332)+'СЕТ СН'!$F$16</f>
        <v>0</v>
      </c>
      <c r="T357" s="36">
        <f>SUMIFS(СВЦЭМ!$I$40:$I$783,СВЦЭМ!$A$40:$A$783,$A357,СВЦЭМ!$B$39:$B$782,T$332)+'СЕТ СН'!$F$16</f>
        <v>0</v>
      </c>
      <c r="U357" s="36">
        <f>SUMIFS(СВЦЭМ!$I$40:$I$783,СВЦЭМ!$A$40:$A$783,$A357,СВЦЭМ!$B$39:$B$782,U$332)+'СЕТ СН'!$F$16</f>
        <v>0</v>
      </c>
      <c r="V357" s="36">
        <f>SUMIFS(СВЦЭМ!$I$40:$I$783,СВЦЭМ!$A$40:$A$783,$A357,СВЦЭМ!$B$39:$B$782,V$332)+'СЕТ СН'!$F$16</f>
        <v>0</v>
      </c>
      <c r="W357" s="36">
        <f>SUMIFS(СВЦЭМ!$I$40:$I$783,СВЦЭМ!$A$40:$A$783,$A357,СВЦЭМ!$B$39:$B$782,W$332)+'СЕТ СН'!$F$16</f>
        <v>0</v>
      </c>
      <c r="X357" s="36">
        <f>SUMIFS(СВЦЭМ!$I$40:$I$783,СВЦЭМ!$A$40:$A$783,$A357,СВЦЭМ!$B$39:$B$782,X$332)+'СЕТ СН'!$F$16</f>
        <v>0</v>
      </c>
      <c r="Y357" s="36">
        <f>SUMIFS(СВЦЭМ!$I$40:$I$783,СВЦЭМ!$A$40:$A$783,$A357,СВЦЭМ!$B$39:$B$782,Y$332)+'СЕТ СН'!$F$16</f>
        <v>0</v>
      </c>
    </row>
    <row r="358" spans="1:27" ht="15.75" hidden="1" x14ac:dyDescent="0.2">
      <c r="A358" s="35">
        <f t="shared" si="9"/>
        <v>45591</v>
      </c>
      <c r="B358" s="36">
        <f>SUMIFS(СВЦЭМ!$I$40:$I$783,СВЦЭМ!$A$40:$A$783,$A358,СВЦЭМ!$B$39:$B$782,B$332)+'СЕТ СН'!$F$16</f>
        <v>0</v>
      </c>
      <c r="C358" s="36">
        <f>SUMIFS(СВЦЭМ!$I$40:$I$783,СВЦЭМ!$A$40:$A$783,$A358,СВЦЭМ!$B$39:$B$782,C$332)+'СЕТ СН'!$F$16</f>
        <v>0</v>
      </c>
      <c r="D358" s="36">
        <f>SUMIFS(СВЦЭМ!$I$40:$I$783,СВЦЭМ!$A$40:$A$783,$A358,СВЦЭМ!$B$39:$B$782,D$332)+'СЕТ СН'!$F$16</f>
        <v>0</v>
      </c>
      <c r="E358" s="36">
        <f>SUMIFS(СВЦЭМ!$I$40:$I$783,СВЦЭМ!$A$40:$A$783,$A358,СВЦЭМ!$B$39:$B$782,E$332)+'СЕТ СН'!$F$16</f>
        <v>0</v>
      </c>
      <c r="F358" s="36">
        <f>SUMIFS(СВЦЭМ!$I$40:$I$783,СВЦЭМ!$A$40:$A$783,$A358,СВЦЭМ!$B$39:$B$782,F$332)+'СЕТ СН'!$F$16</f>
        <v>0</v>
      </c>
      <c r="G358" s="36">
        <f>SUMIFS(СВЦЭМ!$I$40:$I$783,СВЦЭМ!$A$40:$A$783,$A358,СВЦЭМ!$B$39:$B$782,G$332)+'СЕТ СН'!$F$16</f>
        <v>0</v>
      </c>
      <c r="H358" s="36">
        <f>SUMIFS(СВЦЭМ!$I$40:$I$783,СВЦЭМ!$A$40:$A$783,$A358,СВЦЭМ!$B$39:$B$782,H$332)+'СЕТ СН'!$F$16</f>
        <v>0</v>
      </c>
      <c r="I358" s="36">
        <f>SUMIFS(СВЦЭМ!$I$40:$I$783,СВЦЭМ!$A$40:$A$783,$A358,СВЦЭМ!$B$39:$B$782,I$332)+'СЕТ СН'!$F$16</f>
        <v>0</v>
      </c>
      <c r="J358" s="36">
        <f>SUMIFS(СВЦЭМ!$I$40:$I$783,СВЦЭМ!$A$40:$A$783,$A358,СВЦЭМ!$B$39:$B$782,J$332)+'СЕТ СН'!$F$16</f>
        <v>0</v>
      </c>
      <c r="K358" s="36">
        <f>SUMIFS(СВЦЭМ!$I$40:$I$783,СВЦЭМ!$A$40:$A$783,$A358,СВЦЭМ!$B$39:$B$782,K$332)+'СЕТ СН'!$F$16</f>
        <v>0</v>
      </c>
      <c r="L358" s="36">
        <f>SUMIFS(СВЦЭМ!$I$40:$I$783,СВЦЭМ!$A$40:$A$783,$A358,СВЦЭМ!$B$39:$B$782,L$332)+'СЕТ СН'!$F$16</f>
        <v>0</v>
      </c>
      <c r="M358" s="36">
        <f>SUMIFS(СВЦЭМ!$I$40:$I$783,СВЦЭМ!$A$40:$A$783,$A358,СВЦЭМ!$B$39:$B$782,M$332)+'СЕТ СН'!$F$16</f>
        <v>0</v>
      </c>
      <c r="N358" s="36">
        <f>SUMIFS(СВЦЭМ!$I$40:$I$783,СВЦЭМ!$A$40:$A$783,$A358,СВЦЭМ!$B$39:$B$782,N$332)+'СЕТ СН'!$F$16</f>
        <v>0</v>
      </c>
      <c r="O358" s="36">
        <f>SUMIFS(СВЦЭМ!$I$40:$I$783,СВЦЭМ!$A$40:$A$783,$A358,СВЦЭМ!$B$39:$B$782,O$332)+'СЕТ СН'!$F$16</f>
        <v>0</v>
      </c>
      <c r="P358" s="36">
        <f>SUMIFS(СВЦЭМ!$I$40:$I$783,СВЦЭМ!$A$40:$A$783,$A358,СВЦЭМ!$B$39:$B$782,P$332)+'СЕТ СН'!$F$16</f>
        <v>0</v>
      </c>
      <c r="Q358" s="36">
        <f>SUMIFS(СВЦЭМ!$I$40:$I$783,СВЦЭМ!$A$40:$A$783,$A358,СВЦЭМ!$B$39:$B$782,Q$332)+'СЕТ СН'!$F$16</f>
        <v>0</v>
      </c>
      <c r="R358" s="36">
        <f>SUMIFS(СВЦЭМ!$I$40:$I$783,СВЦЭМ!$A$40:$A$783,$A358,СВЦЭМ!$B$39:$B$782,R$332)+'СЕТ СН'!$F$16</f>
        <v>0</v>
      </c>
      <c r="S358" s="36">
        <f>SUMIFS(СВЦЭМ!$I$40:$I$783,СВЦЭМ!$A$40:$A$783,$A358,СВЦЭМ!$B$39:$B$782,S$332)+'СЕТ СН'!$F$16</f>
        <v>0</v>
      </c>
      <c r="T358" s="36">
        <f>SUMIFS(СВЦЭМ!$I$40:$I$783,СВЦЭМ!$A$40:$A$783,$A358,СВЦЭМ!$B$39:$B$782,T$332)+'СЕТ СН'!$F$16</f>
        <v>0</v>
      </c>
      <c r="U358" s="36">
        <f>SUMIFS(СВЦЭМ!$I$40:$I$783,СВЦЭМ!$A$40:$A$783,$A358,СВЦЭМ!$B$39:$B$782,U$332)+'СЕТ СН'!$F$16</f>
        <v>0</v>
      </c>
      <c r="V358" s="36">
        <f>SUMIFS(СВЦЭМ!$I$40:$I$783,СВЦЭМ!$A$40:$A$783,$A358,СВЦЭМ!$B$39:$B$782,V$332)+'СЕТ СН'!$F$16</f>
        <v>0</v>
      </c>
      <c r="W358" s="36">
        <f>SUMIFS(СВЦЭМ!$I$40:$I$783,СВЦЭМ!$A$40:$A$783,$A358,СВЦЭМ!$B$39:$B$782,W$332)+'СЕТ СН'!$F$16</f>
        <v>0</v>
      </c>
      <c r="X358" s="36">
        <f>SUMIFS(СВЦЭМ!$I$40:$I$783,СВЦЭМ!$A$40:$A$783,$A358,СВЦЭМ!$B$39:$B$782,X$332)+'СЕТ СН'!$F$16</f>
        <v>0</v>
      </c>
      <c r="Y358" s="36">
        <f>SUMIFS(СВЦЭМ!$I$40:$I$783,СВЦЭМ!$A$40:$A$783,$A358,СВЦЭМ!$B$39:$B$782,Y$332)+'СЕТ СН'!$F$16</f>
        <v>0</v>
      </c>
    </row>
    <row r="359" spans="1:27" ht="15.75" hidden="1" x14ac:dyDescent="0.2">
      <c r="A359" s="35">
        <f t="shared" si="9"/>
        <v>45592</v>
      </c>
      <c r="B359" s="36">
        <f>SUMIFS(СВЦЭМ!$I$40:$I$783,СВЦЭМ!$A$40:$A$783,$A359,СВЦЭМ!$B$39:$B$782,B$332)+'СЕТ СН'!$F$16</f>
        <v>0</v>
      </c>
      <c r="C359" s="36">
        <f>SUMIFS(СВЦЭМ!$I$40:$I$783,СВЦЭМ!$A$40:$A$783,$A359,СВЦЭМ!$B$39:$B$782,C$332)+'СЕТ СН'!$F$16</f>
        <v>0</v>
      </c>
      <c r="D359" s="36">
        <f>SUMIFS(СВЦЭМ!$I$40:$I$783,СВЦЭМ!$A$40:$A$783,$A359,СВЦЭМ!$B$39:$B$782,D$332)+'СЕТ СН'!$F$16</f>
        <v>0</v>
      </c>
      <c r="E359" s="36">
        <f>SUMIFS(СВЦЭМ!$I$40:$I$783,СВЦЭМ!$A$40:$A$783,$A359,СВЦЭМ!$B$39:$B$782,E$332)+'СЕТ СН'!$F$16</f>
        <v>0</v>
      </c>
      <c r="F359" s="36">
        <f>SUMIFS(СВЦЭМ!$I$40:$I$783,СВЦЭМ!$A$40:$A$783,$A359,СВЦЭМ!$B$39:$B$782,F$332)+'СЕТ СН'!$F$16</f>
        <v>0</v>
      </c>
      <c r="G359" s="36">
        <f>SUMIFS(СВЦЭМ!$I$40:$I$783,СВЦЭМ!$A$40:$A$783,$A359,СВЦЭМ!$B$39:$B$782,G$332)+'СЕТ СН'!$F$16</f>
        <v>0</v>
      </c>
      <c r="H359" s="36">
        <f>SUMIFS(СВЦЭМ!$I$40:$I$783,СВЦЭМ!$A$40:$A$783,$A359,СВЦЭМ!$B$39:$B$782,H$332)+'СЕТ СН'!$F$16</f>
        <v>0</v>
      </c>
      <c r="I359" s="36">
        <f>SUMIFS(СВЦЭМ!$I$40:$I$783,СВЦЭМ!$A$40:$A$783,$A359,СВЦЭМ!$B$39:$B$782,I$332)+'СЕТ СН'!$F$16</f>
        <v>0</v>
      </c>
      <c r="J359" s="36">
        <f>SUMIFS(СВЦЭМ!$I$40:$I$783,СВЦЭМ!$A$40:$A$783,$A359,СВЦЭМ!$B$39:$B$782,J$332)+'СЕТ СН'!$F$16</f>
        <v>0</v>
      </c>
      <c r="K359" s="36">
        <f>SUMIFS(СВЦЭМ!$I$40:$I$783,СВЦЭМ!$A$40:$A$783,$A359,СВЦЭМ!$B$39:$B$782,K$332)+'СЕТ СН'!$F$16</f>
        <v>0</v>
      </c>
      <c r="L359" s="36">
        <f>SUMIFS(СВЦЭМ!$I$40:$I$783,СВЦЭМ!$A$40:$A$783,$A359,СВЦЭМ!$B$39:$B$782,L$332)+'СЕТ СН'!$F$16</f>
        <v>0</v>
      </c>
      <c r="M359" s="36">
        <f>SUMIFS(СВЦЭМ!$I$40:$I$783,СВЦЭМ!$A$40:$A$783,$A359,СВЦЭМ!$B$39:$B$782,M$332)+'СЕТ СН'!$F$16</f>
        <v>0</v>
      </c>
      <c r="N359" s="36">
        <f>SUMIFS(СВЦЭМ!$I$40:$I$783,СВЦЭМ!$A$40:$A$783,$A359,СВЦЭМ!$B$39:$B$782,N$332)+'СЕТ СН'!$F$16</f>
        <v>0</v>
      </c>
      <c r="O359" s="36">
        <f>SUMIFS(СВЦЭМ!$I$40:$I$783,СВЦЭМ!$A$40:$A$783,$A359,СВЦЭМ!$B$39:$B$782,O$332)+'СЕТ СН'!$F$16</f>
        <v>0</v>
      </c>
      <c r="P359" s="36">
        <f>SUMIFS(СВЦЭМ!$I$40:$I$783,СВЦЭМ!$A$40:$A$783,$A359,СВЦЭМ!$B$39:$B$782,P$332)+'СЕТ СН'!$F$16</f>
        <v>0</v>
      </c>
      <c r="Q359" s="36">
        <f>SUMIFS(СВЦЭМ!$I$40:$I$783,СВЦЭМ!$A$40:$A$783,$A359,СВЦЭМ!$B$39:$B$782,Q$332)+'СЕТ СН'!$F$16</f>
        <v>0</v>
      </c>
      <c r="R359" s="36">
        <f>SUMIFS(СВЦЭМ!$I$40:$I$783,СВЦЭМ!$A$40:$A$783,$A359,СВЦЭМ!$B$39:$B$782,R$332)+'СЕТ СН'!$F$16</f>
        <v>0</v>
      </c>
      <c r="S359" s="36">
        <f>SUMIFS(СВЦЭМ!$I$40:$I$783,СВЦЭМ!$A$40:$A$783,$A359,СВЦЭМ!$B$39:$B$782,S$332)+'СЕТ СН'!$F$16</f>
        <v>0</v>
      </c>
      <c r="T359" s="36">
        <f>SUMIFS(СВЦЭМ!$I$40:$I$783,СВЦЭМ!$A$40:$A$783,$A359,СВЦЭМ!$B$39:$B$782,T$332)+'СЕТ СН'!$F$16</f>
        <v>0</v>
      </c>
      <c r="U359" s="36">
        <f>SUMIFS(СВЦЭМ!$I$40:$I$783,СВЦЭМ!$A$40:$A$783,$A359,СВЦЭМ!$B$39:$B$782,U$332)+'СЕТ СН'!$F$16</f>
        <v>0</v>
      </c>
      <c r="V359" s="36">
        <f>SUMIFS(СВЦЭМ!$I$40:$I$783,СВЦЭМ!$A$40:$A$783,$A359,СВЦЭМ!$B$39:$B$782,V$332)+'СЕТ СН'!$F$16</f>
        <v>0</v>
      </c>
      <c r="W359" s="36">
        <f>SUMIFS(СВЦЭМ!$I$40:$I$783,СВЦЭМ!$A$40:$A$783,$A359,СВЦЭМ!$B$39:$B$782,W$332)+'СЕТ СН'!$F$16</f>
        <v>0</v>
      </c>
      <c r="X359" s="36">
        <f>SUMIFS(СВЦЭМ!$I$40:$I$783,СВЦЭМ!$A$40:$A$783,$A359,СВЦЭМ!$B$39:$B$782,X$332)+'СЕТ СН'!$F$16</f>
        <v>0</v>
      </c>
      <c r="Y359" s="36">
        <f>SUMIFS(СВЦЭМ!$I$40:$I$783,СВЦЭМ!$A$40:$A$783,$A359,СВЦЭМ!$B$39:$B$782,Y$332)+'СЕТ СН'!$F$16</f>
        <v>0</v>
      </c>
    </row>
    <row r="360" spans="1:27" ht="15.75" hidden="1" x14ac:dyDescent="0.2">
      <c r="A360" s="35">
        <f t="shared" si="9"/>
        <v>45593</v>
      </c>
      <c r="B360" s="36">
        <f>SUMIFS(СВЦЭМ!$I$40:$I$783,СВЦЭМ!$A$40:$A$783,$A360,СВЦЭМ!$B$39:$B$782,B$332)+'СЕТ СН'!$F$16</f>
        <v>0</v>
      </c>
      <c r="C360" s="36">
        <f>SUMIFS(СВЦЭМ!$I$40:$I$783,СВЦЭМ!$A$40:$A$783,$A360,СВЦЭМ!$B$39:$B$782,C$332)+'СЕТ СН'!$F$16</f>
        <v>0</v>
      </c>
      <c r="D360" s="36">
        <f>SUMIFS(СВЦЭМ!$I$40:$I$783,СВЦЭМ!$A$40:$A$783,$A360,СВЦЭМ!$B$39:$B$782,D$332)+'СЕТ СН'!$F$16</f>
        <v>0</v>
      </c>
      <c r="E360" s="36">
        <f>SUMIFS(СВЦЭМ!$I$40:$I$783,СВЦЭМ!$A$40:$A$783,$A360,СВЦЭМ!$B$39:$B$782,E$332)+'СЕТ СН'!$F$16</f>
        <v>0</v>
      </c>
      <c r="F360" s="36">
        <f>SUMIFS(СВЦЭМ!$I$40:$I$783,СВЦЭМ!$A$40:$A$783,$A360,СВЦЭМ!$B$39:$B$782,F$332)+'СЕТ СН'!$F$16</f>
        <v>0</v>
      </c>
      <c r="G360" s="36">
        <f>SUMIFS(СВЦЭМ!$I$40:$I$783,СВЦЭМ!$A$40:$A$783,$A360,СВЦЭМ!$B$39:$B$782,G$332)+'СЕТ СН'!$F$16</f>
        <v>0</v>
      </c>
      <c r="H360" s="36">
        <f>SUMIFS(СВЦЭМ!$I$40:$I$783,СВЦЭМ!$A$40:$A$783,$A360,СВЦЭМ!$B$39:$B$782,H$332)+'СЕТ СН'!$F$16</f>
        <v>0</v>
      </c>
      <c r="I360" s="36">
        <f>SUMIFS(СВЦЭМ!$I$40:$I$783,СВЦЭМ!$A$40:$A$783,$A360,СВЦЭМ!$B$39:$B$782,I$332)+'СЕТ СН'!$F$16</f>
        <v>0</v>
      </c>
      <c r="J360" s="36">
        <f>SUMIFS(СВЦЭМ!$I$40:$I$783,СВЦЭМ!$A$40:$A$783,$A360,СВЦЭМ!$B$39:$B$782,J$332)+'СЕТ СН'!$F$16</f>
        <v>0</v>
      </c>
      <c r="K360" s="36">
        <f>SUMIFS(СВЦЭМ!$I$40:$I$783,СВЦЭМ!$A$40:$A$783,$A360,СВЦЭМ!$B$39:$B$782,K$332)+'СЕТ СН'!$F$16</f>
        <v>0</v>
      </c>
      <c r="L360" s="36">
        <f>SUMIFS(СВЦЭМ!$I$40:$I$783,СВЦЭМ!$A$40:$A$783,$A360,СВЦЭМ!$B$39:$B$782,L$332)+'СЕТ СН'!$F$16</f>
        <v>0</v>
      </c>
      <c r="M360" s="36">
        <f>SUMIFS(СВЦЭМ!$I$40:$I$783,СВЦЭМ!$A$40:$A$783,$A360,СВЦЭМ!$B$39:$B$782,M$332)+'СЕТ СН'!$F$16</f>
        <v>0</v>
      </c>
      <c r="N360" s="36">
        <f>SUMIFS(СВЦЭМ!$I$40:$I$783,СВЦЭМ!$A$40:$A$783,$A360,СВЦЭМ!$B$39:$B$782,N$332)+'СЕТ СН'!$F$16</f>
        <v>0</v>
      </c>
      <c r="O360" s="36">
        <f>SUMIFS(СВЦЭМ!$I$40:$I$783,СВЦЭМ!$A$40:$A$783,$A360,СВЦЭМ!$B$39:$B$782,O$332)+'СЕТ СН'!$F$16</f>
        <v>0</v>
      </c>
      <c r="P360" s="36">
        <f>SUMIFS(СВЦЭМ!$I$40:$I$783,СВЦЭМ!$A$40:$A$783,$A360,СВЦЭМ!$B$39:$B$782,P$332)+'СЕТ СН'!$F$16</f>
        <v>0</v>
      </c>
      <c r="Q360" s="36">
        <f>SUMIFS(СВЦЭМ!$I$40:$I$783,СВЦЭМ!$A$40:$A$783,$A360,СВЦЭМ!$B$39:$B$782,Q$332)+'СЕТ СН'!$F$16</f>
        <v>0</v>
      </c>
      <c r="R360" s="36">
        <f>SUMIFS(СВЦЭМ!$I$40:$I$783,СВЦЭМ!$A$40:$A$783,$A360,СВЦЭМ!$B$39:$B$782,R$332)+'СЕТ СН'!$F$16</f>
        <v>0</v>
      </c>
      <c r="S360" s="36">
        <f>SUMIFS(СВЦЭМ!$I$40:$I$783,СВЦЭМ!$A$40:$A$783,$A360,СВЦЭМ!$B$39:$B$782,S$332)+'СЕТ СН'!$F$16</f>
        <v>0</v>
      </c>
      <c r="T360" s="36">
        <f>SUMIFS(СВЦЭМ!$I$40:$I$783,СВЦЭМ!$A$40:$A$783,$A360,СВЦЭМ!$B$39:$B$782,T$332)+'СЕТ СН'!$F$16</f>
        <v>0</v>
      </c>
      <c r="U360" s="36">
        <f>SUMIFS(СВЦЭМ!$I$40:$I$783,СВЦЭМ!$A$40:$A$783,$A360,СВЦЭМ!$B$39:$B$782,U$332)+'СЕТ СН'!$F$16</f>
        <v>0</v>
      </c>
      <c r="V360" s="36">
        <f>SUMIFS(СВЦЭМ!$I$40:$I$783,СВЦЭМ!$A$40:$A$783,$A360,СВЦЭМ!$B$39:$B$782,V$332)+'СЕТ СН'!$F$16</f>
        <v>0</v>
      </c>
      <c r="W360" s="36">
        <f>SUMIFS(СВЦЭМ!$I$40:$I$783,СВЦЭМ!$A$40:$A$783,$A360,СВЦЭМ!$B$39:$B$782,W$332)+'СЕТ СН'!$F$16</f>
        <v>0</v>
      </c>
      <c r="X360" s="36">
        <f>SUMIFS(СВЦЭМ!$I$40:$I$783,СВЦЭМ!$A$40:$A$783,$A360,СВЦЭМ!$B$39:$B$782,X$332)+'СЕТ СН'!$F$16</f>
        <v>0</v>
      </c>
      <c r="Y360" s="36">
        <f>SUMIFS(СВЦЭМ!$I$40:$I$783,СВЦЭМ!$A$40:$A$783,$A360,СВЦЭМ!$B$39:$B$782,Y$332)+'СЕТ СН'!$F$16</f>
        <v>0</v>
      </c>
    </row>
    <row r="361" spans="1:27" ht="15.75" hidden="1" x14ac:dyDescent="0.2">
      <c r="A361" s="35">
        <f t="shared" si="9"/>
        <v>45594</v>
      </c>
      <c r="B361" s="36">
        <f>SUMIFS(СВЦЭМ!$I$40:$I$783,СВЦЭМ!$A$40:$A$783,$A361,СВЦЭМ!$B$39:$B$782,B$332)+'СЕТ СН'!$F$16</f>
        <v>0</v>
      </c>
      <c r="C361" s="36">
        <f>SUMIFS(СВЦЭМ!$I$40:$I$783,СВЦЭМ!$A$40:$A$783,$A361,СВЦЭМ!$B$39:$B$782,C$332)+'СЕТ СН'!$F$16</f>
        <v>0</v>
      </c>
      <c r="D361" s="36">
        <f>SUMIFS(СВЦЭМ!$I$40:$I$783,СВЦЭМ!$A$40:$A$783,$A361,СВЦЭМ!$B$39:$B$782,D$332)+'СЕТ СН'!$F$16</f>
        <v>0</v>
      </c>
      <c r="E361" s="36">
        <f>SUMIFS(СВЦЭМ!$I$40:$I$783,СВЦЭМ!$A$40:$A$783,$A361,СВЦЭМ!$B$39:$B$782,E$332)+'СЕТ СН'!$F$16</f>
        <v>0</v>
      </c>
      <c r="F361" s="36">
        <f>SUMIFS(СВЦЭМ!$I$40:$I$783,СВЦЭМ!$A$40:$A$783,$A361,СВЦЭМ!$B$39:$B$782,F$332)+'СЕТ СН'!$F$16</f>
        <v>0</v>
      </c>
      <c r="G361" s="36">
        <f>SUMIFS(СВЦЭМ!$I$40:$I$783,СВЦЭМ!$A$40:$A$783,$A361,СВЦЭМ!$B$39:$B$782,G$332)+'СЕТ СН'!$F$16</f>
        <v>0</v>
      </c>
      <c r="H361" s="36">
        <f>SUMIFS(СВЦЭМ!$I$40:$I$783,СВЦЭМ!$A$40:$A$783,$A361,СВЦЭМ!$B$39:$B$782,H$332)+'СЕТ СН'!$F$16</f>
        <v>0</v>
      </c>
      <c r="I361" s="36">
        <f>SUMIFS(СВЦЭМ!$I$40:$I$783,СВЦЭМ!$A$40:$A$783,$A361,СВЦЭМ!$B$39:$B$782,I$332)+'СЕТ СН'!$F$16</f>
        <v>0</v>
      </c>
      <c r="J361" s="36">
        <f>SUMIFS(СВЦЭМ!$I$40:$I$783,СВЦЭМ!$A$40:$A$783,$A361,СВЦЭМ!$B$39:$B$782,J$332)+'СЕТ СН'!$F$16</f>
        <v>0</v>
      </c>
      <c r="K361" s="36">
        <f>SUMIFS(СВЦЭМ!$I$40:$I$783,СВЦЭМ!$A$40:$A$783,$A361,СВЦЭМ!$B$39:$B$782,K$332)+'СЕТ СН'!$F$16</f>
        <v>0</v>
      </c>
      <c r="L361" s="36">
        <f>SUMIFS(СВЦЭМ!$I$40:$I$783,СВЦЭМ!$A$40:$A$783,$A361,СВЦЭМ!$B$39:$B$782,L$332)+'СЕТ СН'!$F$16</f>
        <v>0</v>
      </c>
      <c r="M361" s="36">
        <f>SUMIFS(СВЦЭМ!$I$40:$I$783,СВЦЭМ!$A$40:$A$783,$A361,СВЦЭМ!$B$39:$B$782,M$332)+'СЕТ СН'!$F$16</f>
        <v>0</v>
      </c>
      <c r="N361" s="36">
        <f>SUMIFS(СВЦЭМ!$I$40:$I$783,СВЦЭМ!$A$40:$A$783,$A361,СВЦЭМ!$B$39:$B$782,N$332)+'СЕТ СН'!$F$16</f>
        <v>0</v>
      </c>
      <c r="O361" s="36">
        <f>SUMIFS(СВЦЭМ!$I$40:$I$783,СВЦЭМ!$A$40:$A$783,$A361,СВЦЭМ!$B$39:$B$782,O$332)+'СЕТ СН'!$F$16</f>
        <v>0</v>
      </c>
      <c r="P361" s="36">
        <f>SUMIFS(СВЦЭМ!$I$40:$I$783,СВЦЭМ!$A$40:$A$783,$A361,СВЦЭМ!$B$39:$B$782,P$332)+'СЕТ СН'!$F$16</f>
        <v>0</v>
      </c>
      <c r="Q361" s="36">
        <f>SUMIFS(СВЦЭМ!$I$40:$I$783,СВЦЭМ!$A$40:$A$783,$A361,СВЦЭМ!$B$39:$B$782,Q$332)+'СЕТ СН'!$F$16</f>
        <v>0</v>
      </c>
      <c r="R361" s="36">
        <f>SUMIFS(СВЦЭМ!$I$40:$I$783,СВЦЭМ!$A$40:$A$783,$A361,СВЦЭМ!$B$39:$B$782,R$332)+'СЕТ СН'!$F$16</f>
        <v>0</v>
      </c>
      <c r="S361" s="36">
        <f>SUMIFS(СВЦЭМ!$I$40:$I$783,СВЦЭМ!$A$40:$A$783,$A361,СВЦЭМ!$B$39:$B$782,S$332)+'СЕТ СН'!$F$16</f>
        <v>0</v>
      </c>
      <c r="T361" s="36">
        <f>SUMIFS(СВЦЭМ!$I$40:$I$783,СВЦЭМ!$A$40:$A$783,$A361,СВЦЭМ!$B$39:$B$782,T$332)+'СЕТ СН'!$F$16</f>
        <v>0</v>
      </c>
      <c r="U361" s="36">
        <f>SUMIFS(СВЦЭМ!$I$40:$I$783,СВЦЭМ!$A$40:$A$783,$A361,СВЦЭМ!$B$39:$B$782,U$332)+'СЕТ СН'!$F$16</f>
        <v>0</v>
      </c>
      <c r="V361" s="36">
        <f>SUMIFS(СВЦЭМ!$I$40:$I$783,СВЦЭМ!$A$40:$A$783,$A361,СВЦЭМ!$B$39:$B$782,V$332)+'СЕТ СН'!$F$16</f>
        <v>0</v>
      </c>
      <c r="W361" s="36">
        <f>SUMIFS(СВЦЭМ!$I$40:$I$783,СВЦЭМ!$A$40:$A$783,$A361,СВЦЭМ!$B$39:$B$782,W$332)+'СЕТ СН'!$F$16</f>
        <v>0</v>
      </c>
      <c r="X361" s="36">
        <f>SUMIFS(СВЦЭМ!$I$40:$I$783,СВЦЭМ!$A$40:$A$783,$A361,СВЦЭМ!$B$39:$B$782,X$332)+'СЕТ СН'!$F$16</f>
        <v>0</v>
      </c>
      <c r="Y361" s="36">
        <f>SUMIFS(СВЦЭМ!$I$40:$I$783,СВЦЭМ!$A$40:$A$783,$A361,СВЦЭМ!$B$39:$B$782,Y$332)+'СЕТ СН'!$F$16</f>
        <v>0</v>
      </c>
    </row>
    <row r="362" spans="1:27" ht="15.75" hidden="1" x14ac:dyDescent="0.2">
      <c r="A362" s="35">
        <f t="shared" si="9"/>
        <v>45595</v>
      </c>
      <c r="B362" s="36">
        <f>SUMIFS(СВЦЭМ!$I$40:$I$783,СВЦЭМ!$A$40:$A$783,$A362,СВЦЭМ!$B$39:$B$782,B$332)+'СЕТ СН'!$F$16</f>
        <v>0</v>
      </c>
      <c r="C362" s="36">
        <f>SUMIFS(СВЦЭМ!$I$40:$I$783,СВЦЭМ!$A$40:$A$783,$A362,СВЦЭМ!$B$39:$B$782,C$332)+'СЕТ СН'!$F$16</f>
        <v>0</v>
      </c>
      <c r="D362" s="36">
        <f>SUMIFS(СВЦЭМ!$I$40:$I$783,СВЦЭМ!$A$40:$A$783,$A362,СВЦЭМ!$B$39:$B$782,D$332)+'СЕТ СН'!$F$16</f>
        <v>0</v>
      </c>
      <c r="E362" s="36">
        <f>SUMIFS(СВЦЭМ!$I$40:$I$783,СВЦЭМ!$A$40:$A$783,$A362,СВЦЭМ!$B$39:$B$782,E$332)+'СЕТ СН'!$F$16</f>
        <v>0</v>
      </c>
      <c r="F362" s="36">
        <f>SUMIFS(СВЦЭМ!$I$40:$I$783,СВЦЭМ!$A$40:$A$783,$A362,СВЦЭМ!$B$39:$B$782,F$332)+'СЕТ СН'!$F$16</f>
        <v>0</v>
      </c>
      <c r="G362" s="36">
        <f>SUMIFS(СВЦЭМ!$I$40:$I$783,СВЦЭМ!$A$40:$A$783,$A362,СВЦЭМ!$B$39:$B$782,G$332)+'СЕТ СН'!$F$16</f>
        <v>0</v>
      </c>
      <c r="H362" s="36">
        <f>SUMIFS(СВЦЭМ!$I$40:$I$783,СВЦЭМ!$A$40:$A$783,$A362,СВЦЭМ!$B$39:$B$782,H$332)+'СЕТ СН'!$F$16</f>
        <v>0</v>
      </c>
      <c r="I362" s="36">
        <f>SUMIFS(СВЦЭМ!$I$40:$I$783,СВЦЭМ!$A$40:$A$783,$A362,СВЦЭМ!$B$39:$B$782,I$332)+'СЕТ СН'!$F$16</f>
        <v>0</v>
      </c>
      <c r="J362" s="36">
        <f>SUMIFS(СВЦЭМ!$I$40:$I$783,СВЦЭМ!$A$40:$A$783,$A362,СВЦЭМ!$B$39:$B$782,J$332)+'СЕТ СН'!$F$16</f>
        <v>0</v>
      </c>
      <c r="K362" s="36">
        <f>SUMIFS(СВЦЭМ!$I$40:$I$783,СВЦЭМ!$A$40:$A$783,$A362,СВЦЭМ!$B$39:$B$782,K$332)+'СЕТ СН'!$F$16</f>
        <v>0</v>
      </c>
      <c r="L362" s="36">
        <f>SUMIFS(СВЦЭМ!$I$40:$I$783,СВЦЭМ!$A$40:$A$783,$A362,СВЦЭМ!$B$39:$B$782,L$332)+'СЕТ СН'!$F$16</f>
        <v>0</v>
      </c>
      <c r="M362" s="36">
        <f>SUMIFS(СВЦЭМ!$I$40:$I$783,СВЦЭМ!$A$40:$A$783,$A362,СВЦЭМ!$B$39:$B$782,M$332)+'СЕТ СН'!$F$16</f>
        <v>0</v>
      </c>
      <c r="N362" s="36">
        <f>SUMIFS(СВЦЭМ!$I$40:$I$783,СВЦЭМ!$A$40:$A$783,$A362,СВЦЭМ!$B$39:$B$782,N$332)+'СЕТ СН'!$F$16</f>
        <v>0</v>
      </c>
      <c r="O362" s="36">
        <f>SUMIFS(СВЦЭМ!$I$40:$I$783,СВЦЭМ!$A$40:$A$783,$A362,СВЦЭМ!$B$39:$B$782,O$332)+'СЕТ СН'!$F$16</f>
        <v>0</v>
      </c>
      <c r="P362" s="36">
        <f>SUMIFS(СВЦЭМ!$I$40:$I$783,СВЦЭМ!$A$40:$A$783,$A362,СВЦЭМ!$B$39:$B$782,P$332)+'СЕТ СН'!$F$16</f>
        <v>0</v>
      </c>
      <c r="Q362" s="36">
        <f>SUMIFS(СВЦЭМ!$I$40:$I$783,СВЦЭМ!$A$40:$A$783,$A362,СВЦЭМ!$B$39:$B$782,Q$332)+'СЕТ СН'!$F$16</f>
        <v>0</v>
      </c>
      <c r="R362" s="36">
        <f>SUMIFS(СВЦЭМ!$I$40:$I$783,СВЦЭМ!$A$40:$A$783,$A362,СВЦЭМ!$B$39:$B$782,R$332)+'СЕТ СН'!$F$16</f>
        <v>0</v>
      </c>
      <c r="S362" s="36">
        <f>SUMIFS(СВЦЭМ!$I$40:$I$783,СВЦЭМ!$A$40:$A$783,$A362,СВЦЭМ!$B$39:$B$782,S$332)+'СЕТ СН'!$F$16</f>
        <v>0</v>
      </c>
      <c r="T362" s="36">
        <f>SUMIFS(СВЦЭМ!$I$40:$I$783,СВЦЭМ!$A$40:$A$783,$A362,СВЦЭМ!$B$39:$B$782,T$332)+'СЕТ СН'!$F$16</f>
        <v>0</v>
      </c>
      <c r="U362" s="36">
        <f>SUMIFS(СВЦЭМ!$I$40:$I$783,СВЦЭМ!$A$40:$A$783,$A362,СВЦЭМ!$B$39:$B$782,U$332)+'СЕТ СН'!$F$16</f>
        <v>0</v>
      </c>
      <c r="V362" s="36">
        <f>SUMIFS(СВЦЭМ!$I$40:$I$783,СВЦЭМ!$A$40:$A$783,$A362,СВЦЭМ!$B$39:$B$782,V$332)+'СЕТ СН'!$F$16</f>
        <v>0</v>
      </c>
      <c r="W362" s="36">
        <f>SUMIFS(СВЦЭМ!$I$40:$I$783,СВЦЭМ!$A$40:$A$783,$A362,СВЦЭМ!$B$39:$B$782,W$332)+'СЕТ СН'!$F$16</f>
        <v>0</v>
      </c>
      <c r="X362" s="36">
        <f>SUMIFS(СВЦЭМ!$I$40:$I$783,СВЦЭМ!$A$40:$A$783,$A362,СВЦЭМ!$B$39:$B$782,X$332)+'СЕТ СН'!$F$16</f>
        <v>0</v>
      </c>
      <c r="Y362" s="36">
        <f>SUMIFS(СВЦЭМ!$I$40:$I$783,СВЦЭМ!$A$40:$A$783,$A362,СВЦЭМ!$B$39:$B$782,Y$332)+'СЕТ СН'!$F$16</f>
        <v>0</v>
      </c>
    </row>
    <row r="363" spans="1:27" ht="15.75" hidden="1" x14ac:dyDescent="0.2">
      <c r="A363" s="35">
        <f t="shared" si="9"/>
        <v>45596</v>
      </c>
      <c r="B363" s="36">
        <f>SUMIFS(СВЦЭМ!$I$40:$I$783,СВЦЭМ!$A$40:$A$783,$A363,СВЦЭМ!$B$39:$B$782,B$332)+'СЕТ СН'!$F$16</f>
        <v>0</v>
      </c>
      <c r="C363" s="36">
        <f>SUMIFS(СВЦЭМ!$I$40:$I$783,СВЦЭМ!$A$40:$A$783,$A363,СВЦЭМ!$B$39:$B$782,C$332)+'СЕТ СН'!$F$16</f>
        <v>0</v>
      </c>
      <c r="D363" s="36">
        <f>SUMIFS(СВЦЭМ!$I$40:$I$783,СВЦЭМ!$A$40:$A$783,$A363,СВЦЭМ!$B$39:$B$782,D$332)+'СЕТ СН'!$F$16</f>
        <v>0</v>
      </c>
      <c r="E363" s="36">
        <f>SUMIFS(СВЦЭМ!$I$40:$I$783,СВЦЭМ!$A$40:$A$783,$A363,СВЦЭМ!$B$39:$B$782,E$332)+'СЕТ СН'!$F$16</f>
        <v>0</v>
      </c>
      <c r="F363" s="36">
        <f>SUMIFS(СВЦЭМ!$I$40:$I$783,СВЦЭМ!$A$40:$A$783,$A363,СВЦЭМ!$B$39:$B$782,F$332)+'СЕТ СН'!$F$16</f>
        <v>0</v>
      </c>
      <c r="G363" s="36">
        <f>SUMIFS(СВЦЭМ!$I$40:$I$783,СВЦЭМ!$A$40:$A$783,$A363,СВЦЭМ!$B$39:$B$782,G$332)+'СЕТ СН'!$F$16</f>
        <v>0</v>
      </c>
      <c r="H363" s="36">
        <f>SUMIFS(СВЦЭМ!$I$40:$I$783,СВЦЭМ!$A$40:$A$783,$A363,СВЦЭМ!$B$39:$B$782,H$332)+'СЕТ СН'!$F$16</f>
        <v>0</v>
      </c>
      <c r="I363" s="36">
        <f>SUMIFS(СВЦЭМ!$I$40:$I$783,СВЦЭМ!$A$40:$A$783,$A363,СВЦЭМ!$B$39:$B$782,I$332)+'СЕТ СН'!$F$16</f>
        <v>0</v>
      </c>
      <c r="J363" s="36">
        <f>SUMIFS(СВЦЭМ!$I$40:$I$783,СВЦЭМ!$A$40:$A$783,$A363,СВЦЭМ!$B$39:$B$782,J$332)+'СЕТ СН'!$F$16</f>
        <v>0</v>
      </c>
      <c r="K363" s="36">
        <f>SUMIFS(СВЦЭМ!$I$40:$I$783,СВЦЭМ!$A$40:$A$783,$A363,СВЦЭМ!$B$39:$B$782,K$332)+'СЕТ СН'!$F$16</f>
        <v>0</v>
      </c>
      <c r="L363" s="36">
        <f>SUMIFS(СВЦЭМ!$I$40:$I$783,СВЦЭМ!$A$40:$A$783,$A363,СВЦЭМ!$B$39:$B$782,L$332)+'СЕТ СН'!$F$16</f>
        <v>0</v>
      </c>
      <c r="M363" s="36">
        <f>SUMIFS(СВЦЭМ!$I$40:$I$783,СВЦЭМ!$A$40:$A$783,$A363,СВЦЭМ!$B$39:$B$782,M$332)+'СЕТ СН'!$F$16</f>
        <v>0</v>
      </c>
      <c r="N363" s="36">
        <f>SUMIFS(СВЦЭМ!$I$40:$I$783,СВЦЭМ!$A$40:$A$783,$A363,СВЦЭМ!$B$39:$B$782,N$332)+'СЕТ СН'!$F$16</f>
        <v>0</v>
      </c>
      <c r="O363" s="36">
        <f>SUMIFS(СВЦЭМ!$I$40:$I$783,СВЦЭМ!$A$40:$A$783,$A363,СВЦЭМ!$B$39:$B$782,O$332)+'СЕТ СН'!$F$16</f>
        <v>0</v>
      </c>
      <c r="P363" s="36">
        <f>SUMIFS(СВЦЭМ!$I$40:$I$783,СВЦЭМ!$A$40:$A$783,$A363,СВЦЭМ!$B$39:$B$782,P$332)+'СЕТ СН'!$F$16</f>
        <v>0</v>
      </c>
      <c r="Q363" s="36">
        <f>SUMIFS(СВЦЭМ!$I$40:$I$783,СВЦЭМ!$A$40:$A$783,$A363,СВЦЭМ!$B$39:$B$782,Q$332)+'СЕТ СН'!$F$16</f>
        <v>0</v>
      </c>
      <c r="R363" s="36">
        <f>SUMIFS(СВЦЭМ!$I$40:$I$783,СВЦЭМ!$A$40:$A$783,$A363,СВЦЭМ!$B$39:$B$782,R$332)+'СЕТ СН'!$F$16</f>
        <v>0</v>
      </c>
      <c r="S363" s="36">
        <f>SUMIFS(СВЦЭМ!$I$40:$I$783,СВЦЭМ!$A$40:$A$783,$A363,СВЦЭМ!$B$39:$B$782,S$332)+'СЕТ СН'!$F$16</f>
        <v>0</v>
      </c>
      <c r="T363" s="36">
        <f>SUMIFS(СВЦЭМ!$I$40:$I$783,СВЦЭМ!$A$40:$A$783,$A363,СВЦЭМ!$B$39:$B$782,T$332)+'СЕТ СН'!$F$16</f>
        <v>0</v>
      </c>
      <c r="U363" s="36">
        <f>SUMIFS(СВЦЭМ!$I$40:$I$783,СВЦЭМ!$A$40:$A$783,$A363,СВЦЭМ!$B$39:$B$782,U$332)+'СЕТ СН'!$F$16</f>
        <v>0</v>
      </c>
      <c r="V363" s="36">
        <f>SUMIFS(СВЦЭМ!$I$40:$I$783,СВЦЭМ!$A$40:$A$783,$A363,СВЦЭМ!$B$39:$B$782,V$332)+'СЕТ СН'!$F$16</f>
        <v>0</v>
      </c>
      <c r="W363" s="36">
        <f>SUMIFS(СВЦЭМ!$I$40:$I$783,СВЦЭМ!$A$40:$A$783,$A363,СВЦЭМ!$B$39:$B$782,W$332)+'СЕТ СН'!$F$16</f>
        <v>0</v>
      </c>
      <c r="X363" s="36">
        <f>SUMIFS(СВЦЭМ!$I$40:$I$783,СВЦЭМ!$A$40:$A$783,$A363,СВЦЭМ!$B$39:$B$782,X$332)+'СЕТ СН'!$F$16</f>
        <v>0</v>
      </c>
      <c r="Y363" s="36">
        <f>SUMIFS(СВЦЭМ!$I$40:$I$783,СВЦЭМ!$A$40:$A$783,$A363,СВЦЭМ!$B$39:$B$782,Y$332)+'СЕТ СН'!$F$16</f>
        <v>0</v>
      </c>
    </row>
    <row r="364" spans="1:27" ht="15.75" hidden="1" x14ac:dyDescent="0.2">
      <c r="A364" s="39"/>
      <c r="B364" s="39"/>
      <c r="C364" s="39"/>
      <c r="D364" s="39"/>
      <c r="E364" s="39"/>
      <c r="F364" s="39"/>
      <c r="G364" s="39"/>
      <c r="H364" s="39"/>
      <c r="I364" s="39"/>
      <c r="J364" s="39"/>
      <c r="K364" s="39"/>
      <c r="L364" s="39"/>
      <c r="M364" s="39"/>
      <c r="N364" s="39"/>
      <c r="O364" s="39"/>
      <c r="P364" s="39"/>
      <c r="Q364" s="39"/>
      <c r="R364" s="39"/>
      <c r="S364" s="39"/>
      <c r="T364" s="39"/>
      <c r="U364" s="39"/>
      <c r="V364" s="39"/>
      <c r="W364" s="39"/>
      <c r="X364" s="39"/>
      <c r="Y364" s="39"/>
      <c r="Z364" s="39"/>
    </row>
    <row r="365" spans="1:27" ht="12.75" hidden="1" customHeight="1" x14ac:dyDescent="0.2">
      <c r="A365" s="137" t="s">
        <v>7</v>
      </c>
      <c r="B365" s="131" t="s">
        <v>119</v>
      </c>
      <c r="C365" s="132"/>
      <c r="D365" s="132"/>
      <c r="E365" s="132"/>
      <c r="F365" s="132"/>
      <c r="G365" s="132"/>
      <c r="H365" s="132"/>
      <c r="I365" s="132"/>
      <c r="J365" s="132"/>
      <c r="K365" s="132"/>
      <c r="L365" s="132"/>
      <c r="M365" s="132"/>
      <c r="N365" s="132"/>
      <c r="O365" s="132"/>
      <c r="P365" s="132"/>
      <c r="Q365" s="132"/>
      <c r="R365" s="132"/>
      <c r="S365" s="132"/>
      <c r="T365" s="132"/>
      <c r="U365" s="132"/>
      <c r="V365" s="132"/>
      <c r="W365" s="132"/>
      <c r="X365" s="132"/>
      <c r="Y365" s="133"/>
    </row>
    <row r="366" spans="1:27" ht="12.75" hidden="1" customHeight="1" x14ac:dyDescent="0.2">
      <c r="A366" s="138"/>
      <c r="B366" s="134"/>
      <c r="C366" s="135"/>
      <c r="D366" s="135"/>
      <c r="E366" s="135"/>
      <c r="F366" s="135"/>
      <c r="G366" s="135"/>
      <c r="H366" s="135"/>
      <c r="I366" s="135"/>
      <c r="J366" s="135"/>
      <c r="K366" s="135"/>
      <c r="L366" s="135"/>
      <c r="M366" s="135"/>
      <c r="N366" s="135"/>
      <c r="O366" s="135"/>
      <c r="P366" s="135"/>
      <c r="Q366" s="135"/>
      <c r="R366" s="135"/>
      <c r="S366" s="135"/>
      <c r="T366" s="135"/>
      <c r="U366" s="135"/>
      <c r="V366" s="135"/>
      <c r="W366" s="135"/>
      <c r="X366" s="135"/>
      <c r="Y366" s="136"/>
    </row>
    <row r="367" spans="1:27" s="46" customFormat="1" ht="12.75" hidden="1" customHeight="1" x14ac:dyDescent="0.2">
      <c r="A367" s="139"/>
      <c r="B367" s="34">
        <v>1</v>
      </c>
      <c r="C367" s="34">
        <v>2</v>
      </c>
      <c r="D367" s="34">
        <v>3</v>
      </c>
      <c r="E367" s="34">
        <v>4</v>
      </c>
      <c r="F367" s="34">
        <v>5</v>
      </c>
      <c r="G367" s="34">
        <v>6</v>
      </c>
      <c r="H367" s="34">
        <v>7</v>
      </c>
      <c r="I367" s="34">
        <v>8</v>
      </c>
      <c r="J367" s="34">
        <v>9</v>
      </c>
      <c r="K367" s="34">
        <v>10</v>
      </c>
      <c r="L367" s="34">
        <v>11</v>
      </c>
      <c r="M367" s="34">
        <v>12</v>
      </c>
      <c r="N367" s="34">
        <v>13</v>
      </c>
      <c r="O367" s="34">
        <v>14</v>
      </c>
      <c r="P367" s="34">
        <v>15</v>
      </c>
      <c r="Q367" s="34">
        <v>16</v>
      </c>
      <c r="R367" s="34">
        <v>17</v>
      </c>
      <c r="S367" s="34">
        <v>18</v>
      </c>
      <c r="T367" s="34">
        <v>19</v>
      </c>
      <c r="U367" s="34">
        <v>20</v>
      </c>
      <c r="V367" s="34">
        <v>21</v>
      </c>
      <c r="W367" s="34">
        <v>22</v>
      </c>
      <c r="X367" s="34">
        <v>23</v>
      </c>
      <c r="Y367" s="34">
        <v>24</v>
      </c>
    </row>
    <row r="368" spans="1:27" ht="15.75" hidden="1" customHeight="1" x14ac:dyDescent="0.2">
      <c r="A368" s="35" t="str">
        <f>A333</f>
        <v>01.10.2024</v>
      </c>
      <c r="B368" s="36">
        <f>SUMIFS(СВЦЭМ!$J$40:$J$783,СВЦЭМ!$A$40:$A$783,$A368,СВЦЭМ!$B$39:$B$782,B$367)+'СЕТ СН'!$F$16</f>
        <v>0</v>
      </c>
      <c r="C368" s="36">
        <f>SUMIFS(СВЦЭМ!$J$40:$J$783,СВЦЭМ!$A$40:$A$783,$A368,СВЦЭМ!$B$39:$B$782,C$367)+'СЕТ СН'!$F$16</f>
        <v>0</v>
      </c>
      <c r="D368" s="36">
        <f>SUMIFS(СВЦЭМ!$J$40:$J$783,СВЦЭМ!$A$40:$A$783,$A368,СВЦЭМ!$B$39:$B$782,D$367)+'СЕТ СН'!$F$16</f>
        <v>0</v>
      </c>
      <c r="E368" s="36">
        <f>SUMIFS(СВЦЭМ!$J$40:$J$783,СВЦЭМ!$A$40:$A$783,$A368,СВЦЭМ!$B$39:$B$782,E$367)+'СЕТ СН'!$F$16</f>
        <v>0</v>
      </c>
      <c r="F368" s="36">
        <f>SUMIFS(СВЦЭМ!$J$40:$J$783,СВЦЭМ!$A$40:$A$783,$A368,СВЦЭМ!$B$39:$B$782,F$367)+'СЕТ СН'!$F$16</f>
        <v>0</v>
      </c>
      <c r="G368" s="36">
        <f>SUMIFS(СВЦЭМ!$J$40:$J$783,СВЦЭМ!$A$40:$A$783,$A368,СВЦЭМ!$B$39:$B$782,G$367)+'СЕТ СН'!$F$16</f>
        <v>0</v>
      </c>
      <c r="H368" s="36">
        <f>SUMIFS(СВЦЭМ!$J$40:$J$783,СВЦЭМ!$A$40:$A$783,$A368,СВЦЭМ!$B$39:$B$782,H$367)+'СЕТ СН'!$F$16</f>
        <v>0</v>
      </c>
      <c r="I368" s="36">
        <f>SUMIFS(СВЦЭМ!$J$40:$J$783,СВЦЭМ!$A$40:$A$783,$A368,СВЦЭМ!$B$39:$B$782,I$367)+'СЕТ СН'!$F$16</f>
        <v>0</v>
      </c>
      <c r="J368" s="36">
        <f>SUMIFS(СВЦЭМ!$J$40:$J$783,СВЦЭМ!$A$40:$A$783,$A368,СВЦЭМ!$B$39:$B$782,J$367)+'СЕТ СН'!$F$16</f>
        <v>0</v>
      </c>
      <c r="K368" s="36">
        <f>SUMIFS(СВЦЭМ!$J$40:$J$783,СВЦЭМ!$A$40:$A$783,$A368,СВЦЭМ!$B$39:$B$782,K$367)+'СЕТ СН'!$F$16</f>
        <v>0</v>
      </c>
      <c r="L368" s="36">
        <f>SUMIFS(СВЦЭМ!$J$40:$J$783,СВЦЭМ!$A$40:$A$783,$A368,СВЦЭМ!$B$39:$B$782,L$367)+'СЕТ СН'!$F$16</f>
        <v>0</v>
      </c>
      <c r="M368" s="36">
        <f>SUMIFS(СВЦЭМ!$J$40:$J$783,СВЦЭМ!$A$40:$A$783,$A368,СВЦЭМ!$B$39:$B$782,M$367)+'СЕТ СН'!$F$16</f>
        <v>0</v>
      </c>
      <c r="N368" s="36">
        <f>SUMIFS(СВЦЭМ!$J$40:$J$783,СВЦЭМ!$A$40:$A$783,$A368,СВЦЭМ!$B$39:$B$782,N$367)+'СЕТ СН'!$F$16</f>
        <v>0</v>
      </c>
      <c r="O368" s="36">
        <f>SUMIFS(СВЦЭМ!$J$40:$J$783,СВЦЭМ!$A$40:$A$783,$A368,СВЦЭМ!$B$39:$B$782,O$367)+'СЕТ СН'!$F$16</f>
        <v>0</v>
      </c>
      <c r="P368" s="36">
        <f>SUMIFS(СВЦЭМ!$J$40:$J$783,СВЦЭМ!$A$40:$A$783,$A368,СВЦЭМ!$B$39:$B$782,P$367)+'СЕТ СН'!$F$16</f>
        <v>0</v>
      </c>
      <c r="Q368" s="36">
        <f>SUMIFS(СВЦЭМ!$J$40:$J$783,СВЦЭМ!$A$40:$A$783,$A368,СВЦЭМ!$B$39:$B$782,Q$367)+'СЕТ СН'!$F$16</f>
        <v>0</v>
      </c>
      <c r="R368" s="36">
        <f>SUMIFS(СВЦЭМ!$J$40:$J$783,СВЦЭМ!$A$40:$A$783,$A368,СВЦЭМ!$B$39:$B$782,R$367)+'СЕТ СН'!$F$16</f>
        <v>0</v>
      </c>
      <c r="S368" s="36">
        <f>SUMIFS(СВЦЭМ!$J$40:$J$783,СВЦЭМ!$A$40:$A$783,$A368,СВЦЭМ!$B$39:$B$782,S$367)+'СЕТ СН'!$F$16</f>
        <v>0</v>
      </c>
      <c r="T368" s="36">
        <f>SUMIFS(СВЦЭМ!$J$40:$J$783,СВЦЭМ!$A$40:$A$783,$A368,СВЦЭМ!$B$39:$B$782,T$367)+'СЕТ СН'!$F$16</f>
        <v>0</v>
      </c>
      <c r="U368" s="36">
        <f>SUMIFS(СВЦЭМ!$J$40:$J$783,СВЦЭМ!$A$40:$A$783,$A368,СВЦЭМ!$B$39:$B$782,U$367)+'СЕТ СН'!$F$16</f>
        <v>0</v>
      </c>
      <c r="V368" s="36">
        <f>SUMIFS(СВЦЭМ!$J$40:$J$783,СВЦЭМ!$A$40:$A$783,$A368,СВЦЭМ!$B$39:$B$782,V$367)+'СЕТ СН'!$F$16</f>
        <v>0</v>
      </c>
      <c r="W368" s="36">
        <f>SUMIFS(СВЦЭМ!$J$40:$J$783,СВЦЭМ!$A$40:$A$783,$A368,СВЦЭМ!$B$39:$B$782,W$367)+'СЕТ СН'!$F$16</f>
        <v>0</v>
      </c>
      <c r="X368" s="36">
        <f>SUMIFS(СВЦЭМ!$J$40:$J$783,СВЦЭМ!$A$40:$A$783,$A368,СВЦЭМ!$B$39:$B$782,X$367)+'СЕТ СН'!$F$16</f>
        <v>0</v>
      </c>
      <c r="Y368" s="36">
        <f>SUMIFS(СВЦЭМ!$J$40:$J$783,СВЦЭМ!$A$40:$A$783,$A368,СВЦЭМ!$B$39:$B$782,Y$367)+'СЕТ СН'!$F$16</f>
        <v>0</v>
      </c>
      <c r="AA368" s="45"/>
    </row>
    <row r="369" spans="1:25" ht="15.75" hidden="1" x14ac:dyDescent="0.2">
      <c r="A369" s="35">
        <f>A368+1</f>
        <v>45567</v>
      </c>
      <c r="B369" s="36">
        <f>SUMIFS(СВЦЭМ!$J$40:$J$783,СВЦЭМ!$A$40:$A$783,$A369,СВЦЭМ!$B$39:$B$782,B$367)+'СЕТ СН'!$F$16</f>
        <v>0</v>
      </c>
      <c r="C369" s="36">
        <f>SUMIFS(СВЦЭМ!$J$40:$J$783,СВЦЭМ!$A$40:$A$783,$A369,СВЦЭМ!$B$39:$B$782,C$367)+'СЕТ СН'!$F$16</f>
        <v>0</v>
      </c>
      <c r="D369" s="36">
        <f>SUMIFS(СВЦЭМ!$J$40:$J$783,СВЦЭМ!$A$40:$A$783,$A369,СВЦЭМ!$B$39:$B$782,D$367)+'СЕТ СН'!$F$16</f>
        <v>0</v>
      </c>
      <c r="E369" s="36">
        <f>SUMIFS(СВЦЭМ!$J$40:$J$783,СВЦЭМ!$A$40:$A$783,$A369,СВЦЭМ!$B$39:$B$782,E$367)+'СЕТ СН'!$F$16</f>
        <v>0</v>
      </c>
      <c r="F369" s="36">
        <f>SUMIFS(СВЦЭМ!$J$40:$J$783,СВЦЭМ!$A$40:$A$783,$A369,СВЦЭМ!$B$39:$B$782,F$367)+'СЕТ СН'!$F$16</f>
        <v>0</v>
      </c>
      <c r="G369" s="36">
        <f>SUMIFS(СВЦЭМ!$J$40:$J$783,СВЦЭМ!$A$40:$A$783,$A369,СВЦЭМ!$B$39:$B$782,G$367)+'СЕТ СН'!$F$16</f>
        <v>0</v>
      </c>
      <c r="H369" s="36">
        <f>SUMIFS(СВЦЭМ!$J$40:$J$783,СВЦЭМ!$A$40:$A$783,$A369,СВЦЭМ!$B$39:$B$782,H$367)+'СЕТ СН'!$F$16</f>
        <v>0</v>
      </c>
      <c r="I369" s="36">
        <f>SUMIFS(СВЦЭМ!$J$40:$J$783,СВЦЭМ!$A$40:$A$783,$A369,СВЦЭМ!$B$39:$B$782,I$367)+'СЕТ СН'!$F$16</f>
        <v>0</v>
      </c>
      <c r="J369" s="36">
        <f>SUMIFS(СВЦЭМ!$J$40:$J$783,СВЦЭМ!$A$40:$A$783,$A369,СВЦЭМ!$B$39:$B$782,J$367)+'СЕТ СН'!$F$16</f>
        <v>0</v>
      </c>
      <c r="K369" s="36">
        <f>SUMIFS(СВЦЭМ!$J$40:$J$783,СВЦЭМ!$A$40:$A$783,$A369,СВЦЭМ!$B$39:$B$782,K$367)+'СЕТ СН'!$F$16</f>
        <v>0</v>
      </c>
      <c r="L369" s="36">
        <f>SUMIFS(СВЦЭМ!$J$40:$J$783,СВЦЭМ!$A$40:$A$783,$A369,СВЦЭМ!$B$39:$B$782,L$367)+'СЕТ СН'!$F$16</f>
        <v>0</v>
      </c>
      <c r="M369" s="36">
        <f>SUMIFS(СВЦЭМ!$J$40:$J$783,СВЦЭМ!$A$40:$A$783,$A369,СВЦЭМ!$B$39:$B$782,M$367)+'СЕТ СН'!$F$16</f>
        <v>0</v>
      </c>
      <c r="N369" s="36">
        <f>SUMIFS(СВЦЭМ!$J$40:$J$783,СВЦЭМ!$A$40:$A$783,$A369,СВЦЭМ!$B$39:$B$782,N$367)+'СЕТ СН'!$F$16</f>
        <v>0</v>
      </c>
      <c r="O369" s="36">
        <f>SUMIFS(СВЦЭМ!$J$40:$J$783,СВЦЭМ!$A$40:$A$783,$A369,СВЦЭМ!$B$39:$B$782,O$367)+'СЕТ СН'!$F$16</f>
        <v>0</v>
      </c>
      <c r="P369" s="36">
        <f>SUMIFS(СВЦЭМ!$J$40:$J$783,СВЦЭМ!$A$40:$A$783,$A369,СВЦЭМ!$B$39:$B$782,P$367)+'СЕТ СН'!$F$16</f>
        <v>0</v>
      </c>
      <c r="Q369" s="36">
        <f>SUMIFS(СВЦЭМ!$J$40:$J$783,СВЦЭМ!$A$40:$A$783,$A369,СВЦЭМ!$B$39:$B$782,Q$367)+'СЕТ СН'!$F$16</f>
        <v>0</v>
      </c>
      <c r="R369" s="36">
        <f>SUMIFS(СВЦЭМ!$J$40:$J$783,СВЦЭМ!$A$40:$A$783,$A369,СВЦЭМ!$B$39:$B$782,R$367)+'СЕТ СН'!$F$16</f>
        <v>0</v>
      </c>
      <c r="S369" s="36">
        <f>SUMIFS(СВЦЭМ!$J$40:$J$783,СВЦЭМ!$A$40:$A$783,$A369,СВЦЭМ!$B$39:$B$782,S$367)+'СЕТ СН'!$F$16</f>
        <v>0</v>
      </c>
      <c r="T369" s="36">
        <f>SUMIFS(СВЦЭМ!$J$40:$J$783,СВЦЭМ!$A$40:$A$783,$A369,СВЦЭМ!$B$39:$B$782,T$367)+'СЕТ СН'!$F$16</f>
        <v>0</v>
      </c>
      <c r="U369" s="36">
        <f>SUMIFS(СВЦЭМ!$J$40:$J$783,СВЦЭМ!$A$40:$A$783,$A369,СВЦЭМ!$B$39:$B$782,U$367)+'СЕТ СН'!$F$16</f>
        <v>0</v>
      </c>
      <c r="V369" s="36">
        <f>SUMIFS(СВЦЭМ!$J$40:$J$783,СВЦЭМ!$A$40:$A$783,$A369,СВЦЭМ!$B$39:$B$782,V$367)+'СЕТ СН'!$F$16</f>
        <v>0</v>
      </c>
      <c r="W369" s="36">
        <f>SUMIFS(СВЦЭМ!$J$40:$J$783,СВЦЭМ!$A$40:$A$783,$A369,СВЦЭМ!$B$39:$B$782,W$367)+'СЕТ СН'!$F$16</f>
        <v>0</v>
      </c>
      <c r="X369" s="36">
        <f>SUMIFS(СВЦЭМ!$J$40:$J$783,СВЦЭМ!$A$40:$A$783,$A369,СВЦЭМ!$B$39:$B$782,X$367)+'СЕТ СН'!$F$16</f>
        <v>0</v>
      </c>
      <c r="Y369" s="36">
        <f>SUMIFS(СВЦЭМ!$J$40:$J$783,СВЦЭМ!$A$40:$A$783,$A369,СВЦЭМ!$B$39:$B$782,Y$367)+'СЕТ СН'!$F$16</f>
        <v>0</v>
      </c>
    </row>
    <row r="370" spans="1:25" ht="15.75" hidden="1" x14ac:dyDescent="0.2">
      <c r="A370" s="35">
        <f t="shared" ref="A370:A398" si="10">A369+1</f>
        <v>45568</v>
      </c>
      <c r="B370" s="36">
        <f>SUMIFS(СВЦЭМ!$J$40:$J$783,СВЦЭМ!$A$40:$A$783,$A370,СВЦЭМ!$B$39:$B$782,B$367)+'СЕТ СН'!$F$16</f>
        <v>0</v>
      </c>
      <c r="C370" s="36">
        <f>SUMIFS(СВЦЭМ!$J$40:$J$783,СВЦЭМ!$A$40:$A$783,$A370,СВЦЭМ!$B$39:$B$782,C$367)+'СЕТ СН'!$F$16</f>
        <v>0</v>
      </c>
      <c r="D370" s="36">
        <f>SUMIFS(СВЦЭМ!$J$40:$J$783,СВЦЭМ!$A$40:$A$783,$A370,СВЦЭМ!$B$39:$B$782,D$367)+'СЕТ СН'!$F$16</f>
        <v>0</v>
      </c>
      <c r="E370" s="36">
        <f>SUMIFS(СВЦЭМ!$J$40:$J$783,СВЦЭМ!$A$40:$A$783,$A370,СВЦЭМ!$B$39:$B$782,E$367)+'СЕТ СН'!$F$16</f>
        <v>0</v>
      </c>
      <c r="F370" s="36">
        <f>SUMIFS(СВЦЭМ!$J$40:$J$783,СВЦЭМ!$A$40:$A$783,$A370,СВЦЭМ!$B$39:$B$782,F$367)+'СЕТ СН'!$F$16</f>
        <v>0</v>
      </c>
      <c r="G370" s="36">
        <f>SUMIFS(СВЦЭМ!$J$40:$J$783,СВЦЭМ!$A$40:$A$783,$A370,СВЦЭМ!$B$39:$B$782,G$367)+'СЕТ СН'!$F$16</f>
        <v>0</v>
      </c>
      <c r="H370" s="36">
        <f>SUMIFS(СВЦЭМ!$J$40:$J$783,СВЦЭМ!$A$40:$A$783,$A370,СВЦЭМ!$B$39:$B$782,H$367)+'СЕТ СН'!$F$16</f>
        <v>0</v>
      </c>
      <c r="I370" s="36">
        <f>SUMIFS(СВЦЭМ!$J$40:$J$783,СВЦЭМ!$A$40:$A$783,$A370,СВЦЭМ!$B$39:$B$782,I$367)+'СЕТ СН'!$F$16</f>
        <v>0</v>
      </c>
      <c r="J370" s="36">
        <f>SUMIFS(СВЦЭМ!$J$40:$J$783,СВЦЭМ!$A$40:$A$783,$A370,СВЦЭМ!$B$39:$B$782,J$367)+'СЕТ СН'!$F$16</f>
        <v>0</v>
      </c>
      <c r="K370" s="36">
        <f>SUMIFS(СВЦЭМ!$J$40:$J$783,СВЦЭМ!$A$40:$A$783,$A370,СВЦЭМ!$B$39:$B$782,K$367)+'СЕТ СН'!$F$16</f>
        <v>0</v>
      </c>
      <c r="L370" s="36">
        <f>SUMIFS(СВЦЭМ!$J$40:$J$783,СВЦЭМ!$A$40:$A$783,$A370,СВЦЭМ!$B$39:$B$782,L$367)+'СЕТ СН'!$F$16</f>
        <v>0</v>
      </c>
      <c r="M370" s="36">
        <f>SUMIFS(СВЦЭМ!$J$40:$J$783,СВЦЭМ!$A$40:$A$783,$A370,СВЦЭМ!$B$39:$B$782,M$367)+'СЕТ СН'!$F$16</f>
        <v>0</v>
      </c>
      <c r="N370" s="36">
        <f>SUMIFS(СВЦЭМ!$J$40:$J$783,СВЦЭМ!$A$40:$A$783,$A370,СВЦЭМ!$B$39:$B$782,N$367)+'СЕТ СН'!$F$16</f>
        <v>0</v>
      </c>
      <c r="O370" s="36">
        <f>SUMIFS(СВЦЭМ!$J$40:$J$783,СВЦЭМ!$A$40:$A$783,$A370,СВЦЭМ!$B$39:$B$782,O$367)+'СЕТ СН'!$F$16</f>
        <v>0</v>
      </c>
      <c r="P370" s="36">
        <f>SUMIFS(СВЦЭМ!$J$40:$J$783,СВЦЭМ!$A$40:$A$783,$A370,СВЦЭМ!$B$39:$B$782,P$367)+'СЕТ СН'!$F$16</f>
        <v>0</v>
      </c>
      <c r="Q370" s="36">
        <f>SUMIFS(СВЦЭМ!$J$40:$J$783,СВЦЭМ!$A$40:$A$783,$A370,СВЦЭМ!$B$39:$B$782,Q$367)+'СЕТ СН'!$F$16</f>
        <v>0</v>
      </c>
      <c r="R370" s="36">
        <f>SUMIFS(СВЦЭМ!$J$40:$J$783,СВЦЭМ!$A$40:$A$783,$A370,СВЦЭМ!$B$39:$B$782,R$367)+'СЕТ СН'!$F$16</f>
        <v>0</v>
      </c>
      <c r="S370" s="36">
        <f>SUMIFS(СВЦЭМ!$J$40:$J$783,СВЦЭМ!$A$40:$A$783,$A370,СВЦЭМ!$B$39:$B$782,S$367)+'СЕТ СН'!$F$16</f>
        <v>0</v>
      </c>
      <c r="T370" s="36">
        <f>SUMIFS(СВЦЭМ!$J$40:$J$783,СВЦЭМ!$A$40:$A$783,$A370,СВЦЭМ!$B$39:$B$782,T$367)+'СЕТ СН'!$F$16</f>
        <v>0</v>
      </c>
      <c r="U370" s="36">
        <f>SUMIFS(СВЦЭМ!$J$40:$J$783,СВЦЭМ!$A$40:$A$783,$A370,СВЦЭМ!$B$39:$B$782,U$367)+'СЕТ СН'!$F$16</f>
        <v>0</v>
      </c>
      <c r="V370" s="36">
        <f>SUMIFS(СВЦЭМ!$J$40:$J$783,СВЦЭМ!$A$40:$A$783,$A370,СВЦЭМ!$B$39:$B$782,V$367)+'СЕТ СН'!$F$16</f>
        <v>0</v>
      </c>
      <c r="W370" s="36">
        <f>SUMIFS(СВЦЭМ!$J$40:$J$783,СВЦЭМ!$A$40:$A$783,$A370,СВЦЭМ!$B$39:$B$782,W$367)+'СЕТ СН'!$F$16</f>
        <v>0</v>
      </c>
      <c r="X370" s="36">
        <f>SUMIFS(СВЦЭМ!$J$40:$J$783,СВЦЭМ!$A$40:$A$783,$A370,СВЦЭМ!$B$39:$B$782,X$367)+'СЕТ СН'!$F$16</f>
        <v>0</v>
      </c>
      <c r="Y370" s="36">
        <f>SUMIFS(СВЦЭМ!$J$40:$J$783,СВЦЭМ!$A$40:$A$783,$A370,СВЦЭМ!$B$39:$B$782,Y$367)+'СЕТ СН'!$F$16</f>
        <v>0</v>
      </c>
    </row>
    <row r="371" spans="1:25" ht="15.75" hidden="1" x14ac:dyDescent="0.2">
      <c r="A371" s="35">
        <f t="shared" si="10"/>
        <v>45569</v>
      </c>
      <c r="B371" s="36">
        <f>SUMIFS(СВЦЭМ!$J$40:$J$783,СВЦЭМ!$A$40:$A$783,$A371,СВЦЭМ!$B$39:$B$782,B$367)+'СЕТ СН'!$F$16</f>
        <v>0</v>
      </c>
      <c r="C371" s="36">
        <f>SUMIFS(СВЦЭМ!$J$40:$J$783,СВЦЭМ!$A$40:$A$783,$A371,СВЦЭМ!$B$39:$B$782,C$367)+'СЕТ СН'!$F$16</f>
        <v>0</v>
      </c>
      <c r="D371" s="36">
        <f>SUMIFS(СВЦЭМ!$J$40:$J$783,СВЦЭМ!$A$40:$A$783,$A371,СВЦЭМ!$B$39:$B$782,D$367)+'СЕТ СН'!$F$16</f>
        <v>0</v>
      </c>
      <c r="E371" s="36">
        <f>SUMIFS(СВЦЭМ!$J$40:$J$783,СВЦЭМ!$A$40:$A$783,$A371,СВЦЭМ!$B$39:$B$782,E$367)+'СЕТ СН'!$F$16</f>
        <v>0</v>
      </c>
      <c r="F371" s="36">
        <f>SUMIFS(СВЦЭМ!$J$40:$J$783,СВЦЭМ!$A$40:$A$783,$A371,СВЦЭМ!$B$39:$B$782,F$367)+'СЕТ СН'!$F$16</f>
        <v>0</v>
      </c>
      <c r="G371" s="36">
        <f>SUMIFS(СВЦЭМ!$J$40:$J$783,СВЦЭМ!$A$40:$A$783,$A371,СВЦЭМ!$B$39:$B$782,G$367)+'СЕТ СН'!$F$16</f>
        <v>0</v>
      </c>
      <c r="H371" s="36">
        <f>SUMIFS(СВЦЭМ!$J$40:$J$783,СВЦЭМ!$A$40:$A$783,$A371,СВЦЭМ!$B$39:$B$782,H$367)+'СЕТ СН'!$F$16</f>
        <v>0</v>
      </c>
      <c r="I371" s="36">
        <f>SUMIFS(СВЦЭМ!$J$40:$J$783,СВЦЭМ!$A$40:$A$783,$A371,СВЦЭМ!$B$39:$B$782,I$367)+'СЕТ СН'!$F$16</f>
        <v>0</v>
      </c>
      <c r="J371" s="36">
        <f>SUMIFS(СВЦЭМ!$J$40:$J$783,СВЦЭМ!$A$40:$A$783,$A371,СВЦЭМ!$B$39:$B$782,J$367)+'СЕТ СН'!$F$16</f>
        <v>0</v>
      </c>
      <c r="K371" s="36">
        <f>SUMIFS(СВЦЭМ!$J$40:$J$783,СВЦЭМ!$A$40:$A$783,$A371,СВЦЭМ!$B$39:$B$782,K$367)+'СЕТ СН'!$F$16</f>
        <v>0</v>
      </c>
      <c r="L371" s="36">
        <f>SUMIFS(СВЦЭМ!$J$40:$J$783,СВЦЭМ!$A$40:$A$783,$A371,СВЦЭМ!$B$39:$B$782,L$367)+'СЕТ СН'!$F$16</f>
        <v>0</v>
      </c>
      <c r="M371" s="36">
        <f>SUMIFS(СВЦЭМ!$J$40:$J$783,СВЦЭМ!$A$40:$A$783,$A371,СВЦЭМ!$B$39:$B$782,M$367)+'СЕТ СН'!$F$16</f>
        <v>0</v>
      </c>
      <c r="N371" s="36">
        <f>SUMIFS(СВЦЭМ!$J$40:$J$783,СВЦЭМ!$A$40:$A$783,$A371,СВЦЭМ!$B$39:$B$782,N$367)+'СЕТ СН'!$F$16</f>
        <v>0</v>
      </c>
      <c r="O371" s="36">
        <f>SUMIFS(СВЦЭМ!$J$40:$J$783,СВЦЭМ!$A$40:$A$783,$A371,СВЦЭМ!$B$39:$B$782,O$367)+'СЕТ СН'!$F$16</f>
        <v>0</v>
      </c>
      <c r="P371" s="36">
        <f>SUMIFS(СВЦЭМ!$J$40:$J$783,СВЦЭМ!$A$40:$A$783,$A371,СВЦЭМ!$B$39:$B$782,P$367)+'СЕТ СН'!$F$16</f>
        <v>0</v>
      </c>
      <c r="Q371" s="36">
        <f>SUMIFS(СВЦЭМ!$J$40:$J$783,СВЦЭМ!$A$40:$A$783,$A371,СВЦЭМ!$B$39:$B$782,Q$367)+'СЕТ СН'!$F$16</f>
        <v>0</v>
      </c>
      <c r="R371" s="36">
        <f>SUMIFS(СВЦЭМ!$J$40:$J$783,СВЦЭМ!$A$40:$A$783,$A371,СВЦЭМ!$B$39:$B$782,R$367)+'СЕТ СН'!$F$16</f>
        <v>0</v>
      </c>
      <c r="S371" s="36">
        <f>SUMIFS(СВЦЭМ!$J$40:$J$783,СВЦЭМ!$A$40:$A$783,$A371,СВЦЭМ!$B$39:$B$782,S$367)+'СЕТ СН'!$F$16</f>
        <v>0</v>
      </c>
      <c r="T371" s="36">
        <f>SUMIFS(СВЦЭМ!$J$40:$J$783,СВЦЭМ!$A$40:$A$783,$A371,СВЦЭМ!$B$39:$B$782,T$367)+'СЕТ СН'!$F$16</f>
        <v>0</v>
      </c>
      <c r="U371" s="36">
        <f>SUMIFS(СВЦЭМ!$J$40:$J$783,СВЦЭМ!$A$40:$A$783,$A371,СВЦЭМ!$B$39:$B$782,U$367)+'СЕТ СН'!$F$16</f>
        <v>0</v>
      </c>
      <c r="V371" s="36">
        <f>SUMIFS(СВЦЭМ!$J$40:$J$783,СВЦЭМ!$A$40:$A$783,$A371,СВЦЭМ!$B$39:$B$782,V$367)+'СЕТ СН'!$F$16</f>
        <v>0</v>
      </c>
      <c r="W371" s="36">
        <f>SUMIFS(СВЦЭМ!$J$40:$J$783,СВЦЭМ!$A$40:$A$783,$A371,СВЦЭМ!$B$39:$B$782,W$367)+'СЕТ СН'!$F$16</f>
        <v>0</v>
      </c>
      <c r="X371" s="36">
        <f>SUMIFS(СВЦЭМ!$J$40:$J$783,СВЦЭМ!$A$40:$A$783,$A371,СВЦЭМ!$B$39:$B$782,X$367)+'СЕТ СН'!$F$16</f>
        <v>0</v>
      </c>
      <c r="Y371" s="36">
        <f>SUMIFS(СВЦЭМ!$J$40:$J$783,СВЦЭМ!$A$40:$A$783,$A371,СВЦЭМ!$B$39:$B$782,Y$367)+'СЕТ СН'!$F$16</f>
        <v>0</v>
      </c>
    </row>
    <row r="372" spans="1:25" ht="15.75" hidden="1" x14ac:dyDescent="0.2">
      <c r="A372" s="35">
        <f t="shared" si="10"/>
        <v>45570</v>
      </c>
      <c r="B372" s="36">
        <f>SUMIFS(СВЦЭМ!$J$40:$J$783,СВЦЭМ!$A$40:$A$783,$A372,СВЦЭМ!$B$39:$B$782,B$367)+'СЕТ СН'!$F$16</f>
        <v>0</v>
      </c>
      <c r="C372" s="36">
        <f>SUMIFS(СВЦЭМ!$J$40:$J$783,СВЦЭМ!$A$40:$A$783,$A372,СВЦЭМ!$B$39:$B$782,C$367)+'СЕТ СН'!$F$16</f>
        <v>0</v>
      </c>
      <c r="D372" s="36">
        <f>SUMIFS(СВЦЭМ!$J$40:$J$783,СВЦЭМ!$A$40:$A$783,$A372,СВЦЭМ!$B$39:$B$782,D$367)+'СЕТ СН'!$F$16</f>
        <v>0</v>
      </c>
      <c r="E372" s="36">
        <f>SUMIFS(СВЦЭМ!$J$40:$J$783,СВЦЭМ!$A$40:$A$783,$A372,СВЦЭМ!$B$39:$B$782,E$367)+'СЕТ СН'!$F$16</f>
        <v>0</v>
      </c>
      <c r="F372" s="36">
        <f>SUMIFS(СВЦЭМ!$J$40:$J$783,СВЦЭМ!$A$40:$A$783,$A372,СВЦЭМ!$B$39:$B$782,F$367)+'СЕТ СН'!$F$16</f>
        <v>0</v>
      </c>
      <c r="G372" s="36">
        <f>SUMIFS(СВЦЭМ!$J$40:$J$783,СВЦЭМ!$A$40:$A$783,$A372,СВЦЭМ!$B$39:$B$782,G$367)+'СЕТ СН'!$F$16</f>
        <v>0</v>
      </c>
      <c r="H372" s="36">
        <f>SUMIFS(СВЦЭМ!$J$40:$J$783,СВЦЭМ!$A$40:$A$783,$A372,СВЦЭМ!$B$39:$B$782,H$367)+'СЕТ СН'!$F$16</f>
        <v>0</v>
      </c>
      <c r="I372" s="36">
        <f>SUMIFS(СВЦЭМ!$J$40:$J$783,СВЦЭМ!$A$40:$A$783,$A372,СВЦЭМ!$B$39:$B$782,I$367)+'СЕТ СН'!$F$16</f>
        <v>0</v>
      </c>
      <c r="J372" s="36">
        <f>SUMIFS(СВЦЭМ!$J$40:$J$783,СВЦЭМ!$A$40:$A$783,$A372,СВЦЭМ!$B$39:$B$782,J$367)+'СЕТ СН'!$F$16</f>
        <v>0</v>
      </c>
      <c r="K372" s="36">
        <f>SUMIFS(СВЦЭМ!$J$40:$J$783,СВЦЭМ!$A$40:$A$783,$A372,СВЦЭМ!$B$39:$B$782,K$367)+'СЕТ СН'!$F$16</f>
        <v>0</v>
      </c>
      <c r="L372" s="36">
        <f>SUMIFS(СВЦЭМ!$J$40:$J$783,СВЦЭМ!$A$40:$A$783,$A372,СВЦЭМ!$B$39:$B$782,L$367)+'СЕТ СН'!$F$16</f>
        <v>0</v>
      </c>
      <c r="M372" s="36">
        <f>SUMIFS(СВЦЭМ!$J$40:$J$783,СВЦЭМ!$A$40:$A$783,$A372,СВЦЭМ!$B$39:$B$782,M$367)+'СЕТ СН'!$F$16</f>
        <v>0</v>
      </c>
      <c r="N372" s="36">
        <f>SUMIFS(СВЦЭМ!$J$40:$J$783,СВЦЭМ!$A$40:$A$783,$A372,СВЦЭМ!$B$39:$B$782,N$367)+'СЕТ СН'!$F$16</f>
        <v>0</v>
      </c>
      <c r="O372" s="36">
        <f>SUMIFS(СВЦЭМ!$J$40:$J$783,СВЦЭМ!$A$40:$A$783,$A372,СВЦЭМ!$B$39:$B$782,O$367)+'СЕТ СН'!$F$16</f>
        <v>0</v>
      </c>
      <c r="P372" s="36">
        <f>SUMIFS(СВЦЭМ!$J$40:$J$783,СВЦЭМ!$A$40:$A$783,$A372,СВЦЭМ!$B$39:$B$782,P$367)+'СЕТ СН'!$F$16</f>
        <v>0</v>
      </c>
      <c r="Q372" s="36">
        <f>SUMIFS(СВЦЭМ!$J$40:$J$783,СВЦЭМ!$A$40:$A$783,$A372,СВЦЭМ!$B$39:$B$782,Q$367)+'СЕТ СН'!$F$16</f>
        <v>0</v>
      </c>
      <c r="R372" s="36">
        <f>SUMIFS(СВЦЭМ!$J$40:$J$783,СВЦЭМ!$A$40:$A$783,$A372,СВЦЭМ!$B$39:$B$782,R$367)+'СЕТ СН'!$F$16</f>
        <v>0</v>
      </c>
      <c r="S372" s="36">
        <f>SUMIFS(СВЦЭМ!$J$40:$J$783,СВЦЭМ!$A$40:$A$783,$A372,СВЦЭМ!$B$39:$B$782,S$367)+'СЕТ СН'!$F$16</f>
        <v>0</v>
      </c>
      <c r="T372" s="36">
        <f>SUMIFS(СВЦЭМ!$J$40:$J$783,СВЦЭМ!$A$40:$A$783,$A372,СВЦЭМ!$B$39:$B$782,T$367)+'СЕТ СН'!$F$16</f>
        <v>0</v>
      </c>
      <c r="U372" s="36">
        <f>SUMIFS(СВЦЭМ!$J$40:$J$783,СВЦЭМ!$A$40:$A$783,$A372,СВЦЭМ!$B$39:$B$782,U$367)+'СЕТ СН'!$F$16</f>
        <v>0</v>
      </c>
      <c r="V372" s="36">
        <f>SUMIFS(СВЦЭМ!$J$40:$J$783,СВЦЭМ!$A$40:$A$783,$A372,СВЦЭМ!$B$39:$B$782,V$367)+'СЕТ СН'!$F$16</f>
        <v>0</v>
      </c>
      <c r="W372" s="36">
        <f>SUMIFS(СВЦЭМ!$J$40:$J$783,СВЦЭМ!$A$40:$A$783,$A372,СВЦЭМ!$B$39:$B$782,W$367)+'СЕТ СН'!$F$16</f>
        <v>0</v>
      </c>
      <c r="X372" s="36">
        <f>SUMIFS(СВЦЭМ!$J$40:$J$783,СВЦЭМ!$A$40:$A$783,$A372,СВЦЭМ!$B$39:$B$782,X$367)+'СЕТ СН'!$F$16</f>
        <v>0</v>
      </c>
      <c r="Y372" s="36">
        <f>SUMIFS(СВЦЭМ!$J$40:$J$783,СВЦЭМ!$A$40:$A$783,$A372,СВЦЭМ!$B$39:$B$782,Y$367)+'СЕТ СН'!$F$16</f>
        <v>0</v>
      </c>
    </row>
    <row r="373" spans="1:25" ht="15.75" hidden="1" x14ac:dyDescent="0.2">
      <c r="A373" s="35">
        <f t="shared" si="10"/>
        <v>45571</v>
      </c>
      <c r="B373" s="36">
        <f>SUMIFS(СВЦЭМ!$J$40:$J$783,СВЦЭМ!$A$40:$A$783,$A373,СВЦЭМ!$B$39:$B$782,B$367)+'СЕТ СН'!$F$16</f>
        <v>0</v>
      </c>
      <c r="C373" s="36">
        <f>SUMIFS(СВЦЭМ!$J$40:$J$783,СВЦЭМ!$A$40:$A$783,$A373,СВЦЭМ!$B$39:$B$782,C$367)+'СЕТ СН'!$F$16</f>
        <v>0</v>
      </c>
      <c r="D373" s="36">
        <f>SUMIFS(СВЦЭМ!$J$40:$J$783,СВЦЭМ!$A$40:$A$783,$A373,СВЦЭМ!$B$39:$B$782,D$367)+'СЕТ СН'!$F$16</f>
        <v>0</v>
      </c>
      <c r="E373" s="36">
        <f>SUMIFS(СВЦЭМ!$J$40:$J$783,СВЦЭМ!$A$40:$A$783,$A373,СВЦЭМ!$B$39:$B$782,E$367)+'СЕТ СН'!$F$16</f>
        <v>0</v>
      </c>
      <c r="F373" s="36">
        <f>SUMIFS(СВЦЭМ!$J$40:$J$783,СВЦЭМ!$A$40:$A$783,$A373,СВЦЭМ!$B$39:$B$782,F$367)+'СЕТ СН'!$F$16</f>
        <v>0</v>
      </c>
      <c r="G373" s="36">
        <f>SUMIFS(СВЦЭМ!$J$40:$J$783,СВЦЭМ!$A$40:$A$783,$A373,СВЦЭМ!$B$39:$B$782,G$367)+'СЕТ СН'!$F$16</f>
        <v>0</v>
      </c>
      <c r="H373" s="36">
        <f>SUMIFS(СВЦЭМ!$J$40:$J$783,СВЦЭМ!$A$40:$A$783,$A373,СВЦЭМ!$B$39:$B$782,H$367)+'СЕТ СН'!$F$16</f>
        <v>0</v>
      </c>
      <c r="I373" s="36">
        <f>SUMIFS(СВЦЭМ!$J$40:$J$783,СВЦЭМ!$A$40:$A$783,$A373,СВЦЭМ!$B$39:$B$782,I$367)+'СЕТ СН'!$F$16</f>
        <v>0</v>
      </c>
      <c r="J373" s="36">
        <f>SUMIFS(СВЦЭМ!$J$40:$J$783,СВЦЭМ!$A$40:$A$783,$A373,СВЦЭМ!$B$39:$B$782,J$367)+'СЕТ СН'!$F$16</f>
        <v>0</v>
      </c>
      <c r="K373" s="36">
        <f>SUMIFS(СВЦЭМ!$J$40:$J$783,СВЦЭМ!$A$40:$A$783,$A373,СВЦЭМ!$B$39:$B$782,K$367)+'СЕТ СН'!$F$16</f>
        <v>0</v>
      </c>
      <c r="L373" s="36">
        <f>SUMIFS(СВЦЭМ!$J$40:$J$783,СВЦЭМ!$A$40:$A$783,$A373,СВЦЭМ!$B$39:$B$782,L$367)+'СЕТ СН'!$F$16</f>
        <v>0</v>
      </c>
      <c r="M373" s="36">
        <f>SUMIFS(СВЦЭМ!$J$40:$J$783,СВЦЭМ!$A$40:$A$783,$A373,СВЦЭМ!$B$39:$B$782,M$367)+'СЕТ СН'!$F$16</f>
        <v>0</v>
      </c>
      <c r="N373" s="36">
        <f>SUMIFS(СВЦЭМ!$J$40:$J$783,СВЦЭМ!$A$40:$A$783,$A373,СВЦЭМ!$B$39:$B$782,N$367)+'СЕТ СН'!$F$16</f>
        <v>0</v>
      </c>
      <c r="O373" s="36">
        <f>SUMIFS(СВЦЭМ!$J$40:$J$783,СВЦЭМ!$A$40:$A$783,$A373,СВЦЭМ!$B$39:$B$782,O$367)+'СЕТ СН'!$F$16</f>
        <v>0</v>
      </c>
      <c r="P373" s="36">
        <f>SUMIFS(СВЦЭМ!$J$40:$J$783,СВЦЭМ!$A$40:$A$783,$A373,СВЦЭМ!$B$39:$B$782,P$367)+'СЕТ СН'!$F$16</f>
        <v>0</v>
      </c>
      <c r="Q373" s="36">
        <f>SUMIFS(СВЦЭМ!$J$40:$J$783,СВЦЭМ!$A$40:$A$783,$A373,СВЦЭМ!$B$39:$B$782,Q$367)+'СЕТ СН'!$F$16</f>
        <v>0</v>
      </c>
      <c r="R373" s="36">
        <f>SUMIFS(СВЦЭМ!$J$40:$J$783,СВЦЭМ!$A$40:$A$783,$A373,СВЦЭМ!$B$39:$B$782,R$367)+'СЕТ СН'!$F$16</f>
        <v>0</v>
      </c>
      <c r="S373" s="36">
        <f>SUMIFS(СВЦЭМ!$J$40:$J$783,СВЦЭМ!$A$40:$A$783,$A373,СВЦЭМ!$B$39:$B$782,S$367)+'СЕТ СН'!$F$16</f>
        <v>0</v>
      </c>
      <c r="T373" s="36">
        <f>SUMIFS(СВЦЭМ!$J$40:$J$783,СВЦЭМ!$A$40:$A$783,$A373,СВЦЭМ!$B$39:$B$782,T$367)+'СЕТ СН'!$F$16</f>
        <v>0</v>
      </c>
      <c r="U373" s="36">
        <f>SUMIFS(СВЦЭМ!$J$40:$J$783,СВЦЭМ!$A$40:$A$783,$A373,СВЦЭМ!$B$39:$B$782,U$367)+'СЕТ СН'!$F$16</f>
        <v>0</v>
      </c>
      <c r="V373" s="36">
        <f>SUMIFS(СВЦЭМ!$J$40:$J$783,СВЦЭМ!$A$40:$A$783,$A373,СВЦЭМ!$B$39:$B$782,V$367)+'СЕТ СН'!$F$16</f>
        <v>0</v>
      </c>
      <c r="W373" s="36">
        <f>SUMIFS(СВЦЭМ!$J$40:$J$783,СВЦЭМ!$A$40:$A$783,$A373,СВЦЭМ!$B$39:$B$782,W$367)+'СЕТ СН'!$F$16</f>
        <v>0</v>
      </c>
      <c r="X373" s="36">
        <f>SUMIFS(СВЦЭМ!$J$40:$J$783,СВЦЭМ!$A$40:$A$783,$A373,СВЦЭМ!$B$39:$B$782,X$367)+'СЕТ СН'!$F$16</f>
        <v>0</v>
      </c>
      <c r="Y373" s="36">
        <f>SUMIFS(СВЦЭМ!$J$40:$J$783,СВЦЭМ!$A$40:$A$783,$A373,СВЦЭМ!$B$39:$B$782,Y$367)+'СЕТ СН'!$F$16</f>
        <v>0</v>
      </c>
    </row>
    <row r="374" spans="1:25" ht="15.75" hidden="1" x14ac:dyDescent="0.2">
      <c r="A374" s="35">
        <f t="shared" si="10"/>
        <v>45572</v>
      </c>
      <c r="B374" s="36">
        <f>SUMIFS(СВЦЭМ!$J$40:$J$783,СВЦЭМ!$A$40:$A$783,$A374,СВЦЭМ!$B$39:$B$782,B$367)+'СЕТ СН'!$F$16</f>
        <v>0</v>
      </c>
      <c r="C374" s="36">
        <f>SUMIFS(СВЦЭМ!$J$40:$J$783,СВЦЭМ!$A$40:$A$783,$A374,СВЦЭМ!$B$39:$B$782,C$367)+'СЕТ СН'!$F$16</f>
        <v>0</v>
      </c>
      <c r="D374" s="36">
        <f>SUMIFS(СВЦЭМ!$J$40:$J$783,СВЦЭМ!$A$40:$A$783,$A374,СВЦЭМ!$B$39:$B$782,D$367)+'СЕТ СН'!$F$16</f>
        <v>0</v>
      </c>
      <c r="E374" s="36">
        <f>SUMIFS(СВЦЭМ!$J$40:$J$783,СВЦЭМ!$A$40:$A$783,$A374,СВЦЭМ!$B$39:$B$782,E$367)+'СЕТ СН'!$F$16</f>
        <v>0</v>
      </c>
      <c r="F374" s="36">
        <f>SUMIFS(СВЦЭМ!$J$40:$J$783,СВЦЭМ!$A$40:$A$783,$A374,СВЦЭМ!$B$39:$B$782,F$367)+'СЕТ СН'!$F$16</f>
        <v>0</v>
      </c>
      <c r="G374" s="36">
        <f>SUMIFS(СВЦЭМ!$J$40:$J$783,СВЦЭМ!$A$40:$A$783,$A374,СВЦЭМ!$B$39:$B$782,G$367)+'СЕТ СН'!$F$16</f>
        <v>0</v>
      </c>
      <c r="H374" s="36">
        <f>SUMIFS(СВЦЭМ!$J$40:$J$783,СВЦЭМ!$A$40:$A$783,$A374,СВЦЭМ!$B$39:$B$782,H$367)+'СЕТ СН'!$F$16</f>
        <v>0</v>
      </c>
      <c r="I374" s="36">
        <f>SUMIFS(СВЦЭМ!$J$40:$J$783,СВЦЭМ!$A$40:$A$783,$A374,СВЦЭМ!$B$39:$B$782,I$367)+'СЕТ СН'!$F$16</f>
        <v>0</v>
      </c>
      <c r="J374" s="36">
        <f>SUMIFS(СВЦЭМ!$J$40:$J$783,СВЦЭМ!$A$40:$A$783,$A374,СВЦЭМ!$B$39:$B$782,J$367)+'СЕТ СН'!$F$16</f>
        <v>0</v>
      </c>
      <c r="K374" s="36">
        <f>SUMIFS(СВЦЭМ!$J$40:$J$783,СВЦЭМ!$A$40:$A$783,$A374,СВЦЭМ!$B$39:$B$782,K$367)+'СЕТ СН'!$F$16</f>
        <v>0</v>
      </c>
      <c r="L374" s="36">
        <f>SUMIFS(СВЦЭМ!$J$40:$J$783,СВЦЭМ!$A$40:$A$783,$A374,СВЦЭМ!$B$39:$B$782,L$367)+'СЕТ СН'!$F$16</f>
        <v>0</v>
      </c>
      <c r="M374" s="36">
        <f>SUMIFS(СВЦЭМ!$J$40:$J$783,СВЦЭМ!$A$40:$A$783,$A374,СВЦЭМ!$B$39:$B$782,M$367)+'СЕТ СН'!$F$16</f>
        <v>0</v>
      </c>
      <c r="N374" s="36">
        <f>SUMIFS(СВЦЭМ!$J$40:$J$783,СВЦЭМ!$A$40:$A$783,$A374,СВЦЭМ!$B$39:$B$782,N$367)+'СЕТ СН'!$F$16</f>
        <v>0</v>
      </c>
      <c r="O374" s="36">
        <f>SUMIFS(СВЦЭМ!$J$40:$J$783,СВЦЭМ!$A$40:$A$783,$A374,СВЦЭМ!$B$39:$B$782,O$367)+'СЕТ СН'!$F$16</f>
        <v>0</v>
      </c>
      <c r="P374" s="36">
        <f>SUMIFS(СВЦЭМ!$J$40:$J$783,СВЦЭМ!$A$40:$A$783,$A374,СВЦЭМ!$B$39:$B$782,P$367)+'СЕТ СН'!$F$16</f>
        <v>0</v>
      </c>
      <c r="Q374" s="36">
        <f>SUMIFS(СВЦЭМ!$J$40:$J$783,СВЦЭМ!$A$40:$A$783,$A374,СВЦЭМ!$B$39:$B$782,Q$367)+'СЕТ СН'!$F$16</f>
        <v>0</v>
      </c>
      <c r="R374" s="36">
        <f>SUMIFS(СВЦЭМ!$J$40:$J$783,СВЦЭМ!$A$40:$A$783,$A374,СВЦЭМ!$B$39:$B$782,R$367)+'СЕТ СН'!$F$16</f>
        <v>0</v>
      </c>
      <c r="S374" s="36">
        <f>SUMIFS(СВЦЭМ!$J$40:$J$783,СВЦЭМ!$A$40:$A$783,$A374,СВЦЭМ!$B$39:$B$782,S$367)+'СЕТ СН'!$F$16</f>
        <v>0</v>
      </c>
      <c r="T374" s="36">
        <f>SUMIFS(СВЦЭМ!$J$40:$J$783,СВЦЭМ!$A$40:$A$783,$A374,СВЦЭМ!$B$39:$B$782,T$367)+'СЕТ СН'!$F$16</f>
        <v>0</v>
      </c>
      <c r="U374" s="36">
        <f>SUMIFS(СВЦЭМ!$J$40:$J$783,СВЦЭМ!$A$40:$A$783,$A374,СВЦЭМ!$B$39:$B$782,U$367)+'СЕТ СН'!$F$16</f>
        <v>0</v>
      </c>
      <c r="V374" s="36">
        <f>SUMIFS(СВЦЭМ!$J$40:$J$783,СВЦЭМ!$A$40:$A$783,$A374,СВЦЭМ!$B$39:$B$782,V$367)+'СЕТ СН'!$F$16</f>
        <v>0</v>
      </c>
      <c r="W374" s="36">
        <f>SUMIFS(СВЦЭМ!$J$40:$J$783,СВЦЭМ!$A$40:$A$783,$A374,СВЦЭМ!$B$39:$B$782,W$367)+'СЕТ СН'!$F$16</f>
        <v>0</v>
      </c>
      <c r="X374" s="36">
        <f>SUMIFS(СВЦЭМ!$J$40:$J$783,СВЦЭМ!$A$40:$A$783,$A374,СВЦЭМ!$B$39:$B$782,X$367)+'СЕТ СН'!$F$16</f>
        <v>0</v>
      </c>
      <c r="Y374" s="36">
        <f>SUMIFS(СВЦЭМ!$J$40:$J$783,СВЦЭМ!$A$40:$A$783,$A374,СВЦЭМ!$B$39:$B$782,Y$367)+'СЕТ СН'!$F$16</f>
        <v>0</v>
      </c>
    </row>
    <row r="375" spans="1:25" ht="15.75" hidden="1" x14ac:dyDescent="0.2">
      <c r="A375" s="35">
        <f t="shared" si="10"/>
        <v>45573</v>
      </c>
      <c r="B375" s="36">
        <f>SUMIFS(СВЦЭМ!$J$40:$J$783,СВЦЭМ!$A$40:$A$783,$A375,СВЦЭМ!$B$39:$B$782,B$367)+'СЕТ СН'!$F$16</f>
        <v>0</v>
      </c>
      <c r="C375" s="36">
        <f>SUMIFS(СВЦЭМ!$J$40:$J$783,СВЦЭМ!$A$40:$A$783,$A375,СВЦЭМ!$B$39:$B$782,C$367)+'СЕТ СН'!$F$16</f>
        <v>0</v>
      </c>
      <c r="D375" s="36">
        <f>SUMIFS(СВЦЭМ!$J$40:$J$783,СВЦЭМ!$A$40:$A$783,$A375,СВЦЭМ!$B$39:$B$782,D$367)+'СЕТ СН'!$F$16</f>
        <v>0</v>
      </c>
      <c r="E375" s="36">
        <f>SUMIFS(СВЦЭМ!$J$40:$J$783,СВЦЭМ!$A$40:$A$783,$A375,СВЦЭМ!$B$39:$B$782,E$367)+'СЕТ СН'!$F$16</f>
        <v>0</v>
      </c>
      <c r="F375" s="36">
        <f>SUMIFS(СВЦЭМ!$J$40:$J$783,СВЦЭМ!$A$40:$A$783,$A375,СВЦЭМ!$B$39:$B$782,F$367)+'СЕТ СН'!$F$16</f>
        <v>0</v>
      </c>
      <c r="G375" s="36">
        <f>SUMIFS(СВЦЭМ!$J$40:$J$783,СВЦЭМ!$A$40:$A$783,$A375,СВЦЭМ!$B$39:$B$782,G$367)+'СЕТ СН'!$F$16</f>
        <v>0</v>
      </c>
      <c r="H375" s="36">
        <f>SUMIFS(СВЦЭМ!$J$40:$J$783,СВЦЭМ!$A$40:$A$783,$A375,СВЦЭМ!$B$39:$B$782,H$367)+'СЕТ СН'!$F$16</f>
        <v>0</v>
      </c>
      <c r="I375" s="36">
        <f>SUMIFS(СВЦЭМ!$J$40:$J$783,СВЦЭМ!$A$40:$A$783,$A375,СВЦЭМ!$B$39:$B$782,I$367)+'СЕТ СН'!$F$16</f>
        <v>0</v>
      </c>
      <c r="J375" s="36">
        <f>SUMIFS(СВЦЭМ!$J$40:$J$783,СВЦЭМ!$A$40:$A$783,$A375,СВЦЭМ!$B$39:$B$782,J$367)+'СЕТ СН'!$F$16</f>
        <v>0</v>
      </c>
      <c r="K375" s="36">
        <f>SUMIFS(СВЦЭМ!$J$40:$J$783,СВЦЭМ!$A$40:$A$783,$A375,СВЦЭМ!$B$39:$B$782,K$367)+'СЕТ СН'!$F$16</f>
        <v>0</v>
      </c>
      <c r="L375" s="36">
        <f>SUMIFS(СВЦЭМ!$J$40:$J$783,СВЦЭМ!$A$40:$A$783,$A375,СВЦЭМ!$B$39:$B$782,L$367)+'СЕТ СН'!$F$16</f>
        <v>0</v>
      </c>
      <c r="M375" s="36">
        <f>SUMIFS(СВЦЭМ!$J$40:$J$783,СВЦЭМ!$A$40:$A$783,$A375,СВЦЭМ!$B$39:$B$782,M$367)+'СЕТ СН'!$F$16</f>
        <v>0</v>
      </c>
      <c r="N375" s="36">
        <f>SUMIFS(СВЦЭМ!$J$40:$J$783,СВЦЭМ!$A$40:$A$783,$A375,СВЦЭМ!$B$39:$B$782,N$367)+'СЕТ СН'!$F$16</f>
        <v>0</v>
      </c>
      <c r="O375" s="36">
        <f>SUMIFS(СВЦЭМ!$J$40:$J$783,СВЦЭМ!$A$40:$A$783,$A375,СВЦЭМ!$B$39:$B$782,O$367)+'СЕТ СН'!$F$16</f>
        <v>0</v>
      </c>
      <c r="P375" s="36">
        <f>SUMIFS(СВЦЭМ!$J$40:$J$783,СВЦЭМ!$A$40:$A$783,$A375,СВЦЭМ!$B$39:$B$782,P$367)+'СЕТ СН'!$F$16</f>
        <v>0</v>
      </c>
      <c r="Q375" s="36">
        <f>SUMIFS(СВЦЭМ!$J$40:$J$783,СВЦЭМ!$A$40:$A$783,$A375,СВЦЭМ!$B$39:$B$782,Q$367)+'СЕТ СН'!$F$16</f>
        <v>0</v>
      </c>
      <c r="R375" s="36">
        <f>SUMIFS(СВЦЭМ!$J$40:$J$783,СВЦЭМ!$A$40:$A$783,$A375,СВЦЭМ!$B$39:$B$782,R$367)+'СЕТ СН'!$F$16</f>
        <v>0</v>
      </c>
      <c r="S375" s="36">
        <f>SUMIFS(СВЦЭМ!$J$40:$J$783,СВЦЭМ!$A$40:$A$783,$A375,СВЦЭМ!$B$39:$B$782,S$367)+'СЕТ СН'!$F$16</f>
        <v>0</v>
      </c>
      <c r="T375" s="36">
        <f>SUMIFS(СВЦЭМ!$J$40:$J$783,СВЦЭМ!$A$40:$A$783,$A375,СВЦЭМ!$B$39:$B$782,T$367)+'СЕТ СН'!$F$16</f>
        <v>0</v>
      </c>
      <c r="U375" s="36">
        <f>SUMIFS(СВЦЭМ!$J$40:$J$783,СВЦЭМ!$A$40:$A$783,$A375,СВЦЭМ!$B$39:$B$782,U$367)+'СЕТ СН'!$F$16</f>
        <v>0</v>
      </c>
      <c r="V375" s="36">
        <f>SUMIFS(СВЦЭМ!$J$40:$J$783,СВЦЭМ!$A$40:$A$783,$A375,СВЦЭМ!$B$39:$B$782,V$367)+'СЕТ СН'!$F$16</f>
        <v>0</v>
      </c>
      <c r="W375" s="36">
        <f>SUMIFS(СВЦЭМ!$J$40:$J$783,СВЦЭМ!$A$40:$A$783,$A375,СВЦЭМ!$B$39:$B$782,W$367)+'СЕТ СН'!$F$16</f>
        <v>0</v>
      </c>
      <c r="X375" s="36">
        <f>SUMIFS(СВЦЭМ!$J$40:$J$783,СВЦЭМ!$A$40:$A$783,$A375,СВЦЭМ!$B$39:$B$782,X$367)+'СЕТ СН'!$F$16</f>
        <v>0</v>
      </c>
      <c r="Y375" s="36">
        <f>SUMIFS(СВЦЭМ!$J$40:$J$783,СВЦЭМ!$A$40:$A$783,$A375,СВЦЭМ!$B$39:$B$782,Y$367)+'СЕТ СН'!$F$16</f>
        <v>0</v>
      </c>
    </row>
    <row r="376" spans="1:25" ht="15.75" hidden="1" x14ac:dyDescent="0.2">
      <c r="A376" s="35">
        <f t="shared" si="10"/>
        <v>45574</v>
      </c>
      <c r="B376" s="36">
        <f>SUMIFS(СВЦЭМ!$J$40:$J$783,СВЦЭМ!$A$40:$A$783,$A376,СВЦЭМ!$B$39:$B$782,B$367)+'СЕТ СН'!$F$16</f>
        <v>0</v>
      </c>
      <c r="C376" s="36">
        <f>SUMIFS(СВЦЭМ!$J$40:$J$783,СВЦЭМ!$A$40:$A$783,$A376,СВЦЭМ!$B$39:$B$782,C$367)+'СЕТ СН'!$F$16</f>
        <v>0</v>
      </c>
      <c r="D376" s="36">
        <f>SUMIFS(СВЦЭМ!$J$40:$J$783,СВЦЭМ!$A$40:$A$783,$A376,СВЦЭМ!$B$39:$B$782,D$367)+'СЕТ СН'!$F$16</f>
        <v>0</v>
      </c>
      <c r="E376" s="36">
        <f>SUMIFS(СВЦЭМ!$J$40:$J$783,СВЦЭМ!$A$40:$A$783,$A376,СВЦЭМ!$B$39:$B$782,E$367)+'СЕТ СН'!$F$16</f>
        <v>0</v>
      </c>
      <c r="F376" s="36">
        <f>SUMIFS(СВЦЭМ!$J$40:$J$783,СВЦЭМ!$A$40:$A$783,$A376,СВЦЭМ!$B$39:$B$782,F$367)+'СЕТ СН'!$F$16</f>
        <v>0</v>
      </c>
      <c r="G376" s="36">
        <f>SUMIFS(СВЦЭМ!$J$40:$J$783,СВЦЭМ!$A$40:$A$783,$A376,СВЦЭМ!$B$39:$B$782,G$367)+'СЕТ СН'!$F$16</f>
        <v>0</v>
      </c>
      <c r="H376" s="36">
        <f>SUMIFS(СВЦЭМ!$J$40:$J$783,СВЦЭМ!$A$40:$A$783,$A376,СВЦЭМ!$B$39:$B$782,H$367)+'СЕТ СН'!$F$16</f>
        <v>0</v>
      </c>
      <c r="I376" s="36">
        <f>SUMIFS(СВЦЭМ!$J$40:$J$783,СВЦЭМ!$A$40:$A$783,$A376,СВЦЭМ!$B$39:$B$782,I$367)+'СЕТ СН'!$F$16</f>
        <v>0</v>
      </c>
      <c r="J376" s="36">
        <f>SUMIFS(СВЦЭМ!$J$40:$J$783,СВЦЭМ!$A$40:$A$783,$A376,СВЦЭМ!$B$39:$B$782,J$367)+'СЕТ СН'!$F$16</f>
        <v>0</v>
      </c>
      <c r="K376" s="36">
        <f>SUMIFS(СВЦЭМ!$J$40:$J$783,СВЦЭМ!$A$40:$A$783,$A376,СВЦЭМ!$B$39:$B$782,K$367)+'СЕТ СН'!$F$16</f>
        <v>0</v>
      </c>
      <c r="L376" s="36">
        <f>SUMIFS(СВЦЭМ!$J$40:$J$783,СВЦЭМ!$A$40:$A$783,$A376,СВЦЭМ!$B$39:$B$782,L$367)+'СЕТ СН'!$F$16</f>
        <v>0</v>
      </c>
      <c r="M376" s="36">
        <f>SUMIFS(СВЦЭМ!$J$40:$J$783,СВЦЭМ!$A$40:$A$783,$A376,СВЦЭМ!$B$39:$B$782,M$367)+'СЕТ СН'!$F$16</f>
        <v>0</v>
      </c>
      <c r="N376" s="36">
        <f>SUMIFS(СВЦЭМ!$J$40:$J$783,СВЦЭМ!$A$40:$A$783,$A376,СВЦЭМ!$B$39:$B$782,N$367)+'СЕТ СН'!$F$16</f>
        <v>0</v>
      </c>
      <c r="O376" s="36">
        <f>SUMIFS(СВЦЭМ!$J$40:$J$783,СВЦЭМ!$A$40:$A$783,$A376,СВЦЭМ!$B$39:$B$782,O$367)+'СЕТ СН'!$F$16</f>
        <v>0</v>
      </c>
      <c r="P376" s="36">
        <f>SUMIFS(СВЦЭМ!$J$40:$J$783,СВЦЭМ!$A$40:$A$783,$A376,СВЦЭМ!$B$39:$B$782,P$367)+'СЕТ СН'!$F$16</f>
        <v>0</v>
      </c>
      <c r="Q376" s="36">
        <f>SUMIFS(СВЦЭМ!$J$40:$J$783,СВЦЭМ!$A$40:$A$783,$A376,СВЦЭМ!$B$39:$B$782,Q$367)+'СЕТ СН'!$F$16</f>
        <v>0</v>
      </c>
      <c r="R376" s="36">
        <f>SUMIFS(СВЦЭМ!$J$40:$J$783,СВЦЭМ!$A$40:$A$783,$A376,СВЦЭМ!$B$39:$B$782,R$367)+'СЕТ СН'!$F$16</f>
        <v>0</v>
      </c>
      <c r="S376" s="36">
        <f>SUMIFS(СВЦЭМ!$J$40:$J$783,СВЦЭМ!$A$40:$A$783,$A376,СВЦЭМ!$B$39:$B$782,S$367)+'СЕТ СН'!$F$16</f>
        <v>0</v>
      </c>
      <c r="T376" s="36">
        <f>SUMIFS(СВЦЭМ!$J$40:$J$783,СВЦЭМ!$A$40:$A$783,$A376,СВЦЭМ!$B$39:$B$782,T$367)+'СЕТ СН'!$F$16</f>
        <v>0</v>
      </c>
      <c r="U376" s="36">
        <f>SUMIFS(СВЦЭМ!$J$40:$J$783,СВЦЭМ!$A$40:$A$783,$A376,СВЦЭМ!$B$39:$B$782,U$367)+'СЕТ СН'!$F$16</f>
        <v>0</v>
      </c>
      <c r="V376" s="36">
        <f>SUMIFS(СВЦЭМ!$J$40:$J$783,СВЦЭМ!$A$40:$A$783,$A376,СВЦЭМ!$B$39:$B$782,V$367)+'СЕТ СН'!$F$16</f>
        <v>0</v>
      </c>
      <c r="W376" s="36">
        <f>SUMIFS(СВЦЭМ!$J$40:$J$783,СВЦЭМ!$A$40:$A$783,$A376,СВЦЭМ!$B$39:$B$782,W$367)+'СЕТ СН'!$F$16</f>
        <v>0</v>
      </c>
      <c r="X376" s="36">
        <f>SUMIFS(СВЦЭМ!$J$40:$J$783,СВЦЭМ!$A$40:$A$783,$A376,СВЦЭМ!$B$39:$B$782,X$367)+'СЕТ СН'!$F$16</f>
        <v>0</v>
      </c>
      <c r="Y376" s="36">
        <f>SUMIFS(СВЦЭМ!$J$40:$J$783,СВЦЭМ!$A$40:$A$783,$A376,СВЦЭМ!$B$39:$B$782,Y$367)+'СЕТ СН'!$F$16</f>
        <v>0</v>
      </c>
    </row>
    <row r="377" spans="1:25" ht="15.75" hidden="1" x14ac:dyDescent="0.2">
      <c r="A377" s="35">
        <f t="shared" si="10"/>
        <v>45575</v>
      </c>
      <c r="B377" s="36">
        <f>SUMIFS(СВЦЭМ!$J$40:$J$783,СВЦЭМ!$A$40:$A$783,$A377,СВЦЭМ!$B$39:$B$782,B$367)+'СЕТ СН'!$F$16</f>
        <v>0</v>
      </c>
      <c r="C377" s="36">
        <f>SUMIFS(СВЦЭМ!$J$40:$J$783,СВЦЭМ!$A$40:$A$783,$A377,СВЦЭМ!$B$39:$B$782,C$367)+'СЕТ СН'!$F$16</f>
        <v>0</v>
      </c>
      <c r="D377" s="36">
        <f>SUMIFS(СВЦЭМ!$J$40:$J$783,СВЦЭМ!$A$40:$A$783,$A377,СВЦЭМ!$B$39:$B$782,D$367)+'СЕТ СН'!$F$16</f>
        <v>0</v>
      </c>
      <c r="E377" s="36">
        <f>SUMIFS(СВЦЭМ!$J$40:$J$783,СВЦЭМ!$A$40:$A$783,$A377,СВЦЭМ!$B$39:$B$782,E$367)+'СЕТ СН'!$F$16</f>
        <v>0</v>
      </c>
      <c r="F377" s="36">
        <f>SUMIFS(СВЦЭМ!$J$40:$J$783,СВЦЭМ!$A$40:$A$783,$A377,СВЦЭМ!$B$39:$B$782,F$367)+'СЕТ СН'!$F$16</f>
        <v>0</v>
      </c>
      <c r="G377" s="36">
        <f>SUMIFS(СВЦЭМ!$J$40:$J$783,СВЦЭМ!$A$40:$A$783,$A377,СВЦЭМ!$B$39:$B$782,G$367)+'СЕТ СН'!$F$16</f>
        <v>0</v>
      </c>
      <c r="H377" s="36">
        <f>SUMIFS(СВЦЭМ!$J$40:$J$783,СВЦЭМ!$A$40:$A$783,$A377,СВЦЭМ!$B$39:$B$782,H$367)+'СЕТ СН'!$F$16</f>
        <v>0</v>
      </c>
      <c r="I377" s="36">
        <f>SUMIFS(СВЦЭМ!$J$40:$J$783,СВЦЭМ!$A$40:$A$783,$A377,СВЦЭМ!$B$39:$B$782,I$367)+'СЕТ СН'!$F$16</f>
        <v>0</v>
      </c>
      <c r="J377" s="36">
        <f>SUMIFS(СВЦЭМ!$J$40:$J$783,СВЦЭМ!$A$40:$A$783,$A377,СВЦЭМ!$B$39:$B$782,J$367)+'СЕТ СН'!$F$16</f>
        <v>0</v>
      </c>
      <c r="K377" s="36">
        <f>SUMIFS(СВЦЭМ!$J$40:$J$783,СВЦЭМ!$A$40:$A$783,$A377,СВЦЭМ!$B$39:$B$782,K$367)+'СЕТ СН'!$F$16</f>
        <v>0</v>
      </c>
      <c r="L377" s="36">
        <f>SUMIFS(СВЦЭМ!$J$40:$J$783,СВЦЭМ!$A$40:$A$783,$A377,СВЦЭМ!$B$39:$B$782,L$367)+'СЕТ СН'!$F$16</f>
        <v>0</v>
      </c>
      <c r="M377" s="36">
        <f>SUMIFS(СВЦЭМ!$J$40:$J$783,СВЦЭМ!$A$40:$A$783,$A377,СВЦЭМ!$B$39:$B$782,M$367)+'СЕТ СН'!$F$16</f>
        <v>0</v>
      </c>
      <c r="N377" s="36">
        <f>SUMIFS(СВЦЭМ!$J$40:$J$783,СВЦЭМ!$A$40:$A$783,$A377,СВЦЭМ!$B$39:$B$782,N$367)+'СЕТ СН'!$F$16</f>
        <v>0</v>
      </c>
      <c r="O377" s="36">
        <f>SUMIFS(СВЦЭМ!$J$40:$J$783,СВЦЭМ!$A$40:$A$783,$A377,СВЦЭМ!$B$39:$B$782,O$367)+'СЕТ СН'!$F$16</f>
        <v>0</v>
      </c>
      <c r="P377" s="36">
        <f>SUMIFS(СВЦЭМ!$J$40:$J$783,СВЦЭМ!$A$40:$A$783,$A377,СВЦЭМ!$B$39:$B$782,P$367)+'СЕТ СН'!$F$16</f>
        <v>0</v>
      </c>
      <c r="Q377" s="36">
        <f>SUMIFS(СВЦЭМ!$J$40:$J$783,СВЦЭМ!$A$40:$A$783,$A377,СВЦЭМ!$B$39:$B$782,Q$367)+'СЕТ СН'!$F$16</f>
        <v>0</v>
      </c>
      <c r="R377" s="36">
        <f>SUMIFS(СВЦЭМ!$J$40:$J$783,СВЦЭМ!$A$40:$A$783,$A377,СВЦЭМ!$B$39:$B$782,R$367)+'СЕТ СН'!$F$16</f>
        <v>0</v>
      </c>
      <c r="S377" s="36">
        <f>SUMIFS(СВЦЭМ!$J$40:$J$783,СВЦЭМ!$A$40:$A$783,$A377,СВЦЭМ!$B$39:$B$782,S$367)+'СЕТ СН'!$F$16</f>
        <v>0</v>
      </c>
      <c r="T377" s="36">
        <f>SUMIFS(СВЦЭМ!$J$40:$J$783,СВЦЭМ!$A$40:$A$783,$A377,СВЦЭМ!$B$39:$B$782,T$367)+'СЕТ СН'!$F$16</f>
        <v>0</v>
      </c>
      <c r="U377" s="36">
        <f>SUMIFS(СВЦЭМ!$J$40:$J$783,СВЦЭМ!$A$40:$A$783,$A377,СВЦЭМ!$B$39:$B$782,U$367)+'СЕТ СН'!$F$16</f>
        <v>0</v>
      </c>
      <c r="V377" s="36">
        <f>SUMIFS(СВЦЭМ!$J$40:$J$783,СВЦЭМ!$A$40:$A$783,$A377,СВЦЭМ!$B$39:$B$782,V$367)+'СЕТ СН'!$F$16</f>
        <v>0</v>
      </c>
      <c r="W377" s="36">
        <f>SUMIFS(СВЦЭМ!$J$40:$J$783,СВЦЭМ!$A$40:$A$783,$A377,СВЦЭМ!$B$39:$B$782,W$367)+'СЕТ СН'!$F$16</f>
        <v>0</v>
      </c>
      <c r="X377" s="36">
        <f>SUMIFS(СВЦЭМ!$J$40:$J$783,СВЦЭМ!$A$40:$A$783,$A377,СВЦЭМ!$B$39:$B$782,X$367)+'СЕТ СН'!$F$16</f>
        <v>0</v>
      </c>
      <c r="Y377" s="36">
        <f>SUMIFS(СВЦЭМ!$J$40:$J$783,СВЦЭМ!$A$40:$A$783,$A377,СВЦЭМ!$B$39:$B$782,Y$367)+'СЕТ СН'!$F$16</f>
        <v>0</v>
      </c>
    </row>
    <row r="378" spans="1:25" ht="15.75" hidden="1" x14ac:dyDescent="0.2">
      <c r="A378" s="35">
        <f t="shared" si="10"/>
        <v>45576</v>
      </c>
      <c r="B378" s="36">
        <f>SUMIFS(СВЦЭМ!$J$40:$J$783,СВЦЭМ!$A$40:$A$783,$A378,СВЦЭМ!$B$39:$B$782,B$367)+'СЕТ СН'!$F$16</f>
        <v>0</v>
      </c>
      <c r="C378" s="36">
        <f>SUMIFS(СВЦЭМ!$J$40:$J$783,СВЦЭМ!$A$40:$A$783,$A378,СВЦЭМ!$B$39:$B$782,C$367)+'СЕТ СН'!$F$16</f>
        <v>0</v>
      </c>
      <c r="D378" s="36">
        <f>SUMIFS(СВЦЭМ!$J$40:$J$783,СВЦЭМ!$A$40:$A$783,$A378,СВЦЭМ!$B$39:$B$782,D$367)+'СЕТ СН'!$F$16</f>
        <v>0</v>
      </c>
      <c r="E378" s="36">
        <f>SUMIFS(СВЦЭМ!$J$40:$J$783,СВЦЭМ!$A$40:$A$783,$A378,СВЦЭМ!$B$39:$B$782,E$367)+'СЕТ СН'!$F$16</f>
        <v>0</v>
      </c>
      <c r="F378" s="36">
        <f>SUMIFS(СВЦЭМ!$J$40:$J$783,СВЦЭМ!$A$40:$A$783,$A378,СВЦЭМ!$B$39:$B$782,F$367)+'СЕТ СН'!$F$16</f>
        <v>0</v>
      </c>
      <c r="G378" s="36">
        <f>SUMIFS(СВЦЭМ!$J$40:$J$783,СВЦЭМ!$A$40:$A$783,$A378,СВЦЭМ!$B$39:$B$782,G$367)+'СЕТ СН'!$F$16</f>
        <v>0</v>
      </c>
      <c r="H378" s="36">
        <f>SUMIFS(СВЦЭМ!$J$40:$J$783,СВЦЭМ!$A$40:$A$783,$A378,СВЦЭМ!$B$39:$B$782,H$367)+'СЕТ СН'!$F$16</f>
        <v>0</v>
      </c>
      <c r="I378" s="36">
        <f>SUMIFS(СВЦЭМ!$J$40:$J$783,СВЦЭМ!$A$40:$A$783,$A378,СВЦЭМ!$B$39:$B$782,I$367)+'СЕТ СН'!$F$16</f>
        <v>0</v>
      </c>
      <c r="J378" s="36">
        <f>SUMIFS(СВЦЭМ!$J$40:$J$783,СВЦЭМ!$A$40:$A$783,$A378,СВЦЭМ!$B$39:$B$782,J$367)+'СЕТ СН'!$F$16</f>
        <v>0</v>
      </c>
      <c r="K378" s="36">
        <f>SUMIFS(СВЦЭМ!$J$40:$J$783,СВЦЭМ!$A$40:$A$783,$A378,СВЦЭМ!$B$39:$B$782,K$367)+'СЕТ СН'!$F$16</f>
        <v>0</v>
      </c>
      <c r="L378" s="36">
        <f>SUMIFS(СВЦЭМ!$J$40:$J$783,СВЦЭМ!$A$40:$A$783,$A378,СВЦЭМ!$B$39:$B$782,L$367)+'СЕТ СН'!$F$16</f>
        <v>0</v>
      </c>
      <c r="M378" s="36">
        <f>SUMIFS(СВЦЭМ!$J$40:$J$783,СВЦЭМ!$A$40:$A$783,$A378,СВЦЭМ!$B$39:$B$782,M$367)+'СЕТ СН'!$F$16</f>
        <v>0</v>
      </c>
      <c r="N378" s="36">
        <f>SUMIFS(СВЦЭМ!$J$40:$J$783,СВЦЭМ!$A$40:$A$783,$A378,СВЦЭМ!$B$39:$B$782,N$367)+'СЕТ СН'!$F$16</f>
        <v>0</v>
      </c>
      <c r="O378" s="36">
        <f>SUMIFS(СВЦЭМ!$J$40:$J$783,СВЦЭМ!$A$40:$A$783,$A378,СВЦЭМ!$B$39:$B$782,O$367)+'СЕТ СН'!$F$16</f>
        <v>0</v>
      </c>
      <c r="P378" s="36">
        <f>SUMIFS(СВЦЭМ!$J$40:$J$783,СВЦЭМ!$A$40:$A$783,$A378,СВЦЭМ!$B$39:$B$782,P$367)+'СЕТ СН'!$F$16</f>
        <v>0</v>
      </c>
      <c r="Q378" s="36">
        <f>SUMIFS(СВЦЭМ!$J$40:$J$783,СВЦЭМ!$A$40:$A$783,$A378,СВЦЭМ!$B$39:$B$782,Q$367)+'СЕТ СН'!$F$16</f>
        <v>0</v>
      </c>
      <c r="R378" s="36">
        <f>SUMIFS(СВЦЭМ!$J$40:$J$783,СВЦЭМ!$A$40:$A$783,$A378,СВЦЭМ!$B$39:$B$782,R$367)+'СЕТ СН'!$F$16</f>
        <v>0</v>
      </c>
      <c r="S378" s="36">
        <f>SUMIFS(СВЦЭМ!$J$40:$J$783,СВЦЭМ!$A$40:$A$783,$A378,СВЦЭМ!$B$39:$B$782,S$367)+'СЕТ СН'!$F$16</f>
        <v>0</v>
      </c>
      <c r="T378" s="36">
        <f>SUMIFS(СВЦЭМ!$J$40:$J$783,СВЦЭМ!$A$40:$A$783,$A378,СВЦЭМ!$B$39:$B$782,T$367)+'СЕТ СН'!$F$16</f>
        <v>0</v>
      </c>
      <c r="U378" s="36">
        <f>SUMIFS(СВЦЭМ!$J$40:$J$783,СВЦЭМ!$A$40:$A$783,$A378,СВЦЭМ!$B$39:$B$782,U$367)+'СЕТ СН'!$F$16</f>
        <v>0</v>
      </c>
      <c r="V378" s="36">
        <f>SUMIFS(СВЦЭМ!$J$40:$J$783,СВЦЭМ!$A$40:$A$783,$A378,СВЦЭМ!$B$39:$B$782,V$367)+'СЕТ СН'!$F$16</f>
        <v>0</v>
      </c>
      <c r="W378" s="36">
        <f>SUMIFS(СВЦЭМ!$J$40:$J$783,СВЦЭМ!$A$40:$A$783,$A378,СВЦЭМ!$B$39:$B$782,W$367)+'СЕТ СН'!$F$16</f>
        <v>0</v>
      </c>
      <c r="X378" s="36">
        <f>SUMIFS(СВЦЭМ!$J$40:$J$783,СВЦЭМ!$A$40:$A$783,$A378,СВЦЭМ!$B$39:$B$782,X$367)+'СЕТ СН'!$F$16</f>
        <v>0</v>
      </c>
      <c r="Y378" s="36">
        <f>SUMIFS(СВЦЭМ!$J$40:$J$783,СВЦЭМ!$A$40:$A$783,$A378,СВЦЭМ!$B$39:$B$782,Y$367)+'СЕТ СН'!$F$16</f>
        <v>0</v>
      </c>
    </row>
    <row r="379" spans="1:25" ht="15.75" hidden="1" x14ac:dyDescent="0.2">
      <c r="A379" s="35">
        <f t="shared" si="10"/>
        <v>45577</v>
      </c>
      <c r="B379" s="36">
        <f>SUMIFS(СВЦЭМ!$J$40:$J$783,СВЦЭМ!$A$40:$A$783,$A379,СВЦЭМ!$B$39:$B$782,B$367)+'СЕТ СН'!$F$16</f>
        <v>0</v>
      </c>
      <c r="C379" s="36">
        <f>SUMIFS(СВЦЭМ!$J$40:$J$783,СВЦЭМ!$A$40:$A$783,$A379,СВЦЭМ!$B$39:$B$782,C$367)+'СЕТ СН'!$F$16</f>
        <v>0</v>
      </c>
      <c r="D379" s="36">
        <f>SUMIFS(СВЦЭМ!$J$40:$J$783,СВЦЭМ!$A$40:$A$783,$A379,СВЦЭМ!$B$39:$B$782,D$367)+'СЕТ СН'!$F$16</f>
        <v>0</v>
      </c>
      <c r="E379" s="36">
        <f>SUMIFS(СВЦЭМ!$J$40:$J$783,СВЦЭМ!$A$40:$A$783,$A379,СВЦЭМ!$B$39:$B$782,E$367)+'СЕТ СН'!$F$16</f>
        <v>0</v>
      </c>
      <c r="F379" s="36">
        <f>SUMIFS(СВЦЭМ!$J$40:$J$783,СВЦЭМ!$A$40:$A$783,$A379,СВЦЭМ!$B$39:$B$782,F$367)+'СЕТ СН'!$F$16</f>
        <v>0</v>
      </c>
      <c r="G379" s="36">
        <f>SUMIFS(СВЦЭМ!$J$40:$J$783,СВЦЭМ!$A$40:$A$783,$A379,СВЦЭМ!$B$39:$B$782,G$367)+'СЕТ СН'!$F$16</f>
        <v>0</v>
      </c>
      <c r="H379" s="36">
        <f>SUMIFS(СВЦЭМ!$J$40:$J$783,СВЦЭМ!$A$40:$A$783,$A379,СВЦЭМ!$B$39:$B$782,H$367)+'СЕТ СН'!$F$16</f>
        <v>0</v>
      </c>
      <c r="I379" s="36">
        <f>SUMIFS(СВЦЭМ!$J$40:$J$783,СВЦЭМ!$A$40:$A$783,$A379,СВЦЭМ!$B$39:$B$782,I$367)+'СЕТ СН'!$F$16</f>
        <v>0</v>
      </c>
      <c r="J379" s="36">
        <f>SUMIFS(СВЦЭМ!$J$40:$J$783,СВЦЭМ!$A$40:$A$783,$A379,СВЦЭМ!$B$39:$B$782,J$367)+'СЕТ СН'!$F$16</f>
        <v>0</v>
      </c>
      <c r="K379" s="36">
        <f>SUMIFS(СВЦЭМ!$J$40:$J$783,СВЦЭМ!$A$40:$A$783,$A379,СВЦЭМ!$B$39:$B$782,K$367)+'СЕТ СН'!$F$16</f>
        <v>0</v>
      </c>
      <c r="L379" s="36">
        <f>SUMIFS(СВЦЭМ!$J$40:$J$783,СВЦЭМ!$A$40:$A$783,$A379,СВЦЭМ!$B$39:$B$782,L$367)+'СЕТ СН'!$F$16</f>
        <v>0</v>
      </c>
      <c r="M379" s="36">
        <f>SUMIFS(СВЦЭМ!$J$40:$J$783,СВЦЭМ!$A$40:$A$783,$A379,СВЦЭМ!$B$39:$B$782,M$367)+'СЕТ СН'!$F$16</f>
        <v>0</v>
      </c>
      <c r="N379" s="36">
        <f>SUMIFS(СВЦЭМ!$J$40:$J$783,СВЦЭМ!$A$40:$A$783,$A379,СВЦЭМ!$B$39:$B$782,N$367)+'СЕТ СН'!$F$16</f>
        <v>0</v>
      </c>
      <c r="O379" s="36">
        <f>SUMIFS(СВЦЭМ!$J$40:$J$783,СВЦЭМ!$A$40:$A$783,$A379,СВЦЭМ!$B$39:$B$782,O$367)+'СЕТ СН'!$F$16</f>
        <v>0</v>
      </c>
      <c r="P379" s="36">
        <f>SUMIFS(СВЦЭМ!$J$40:$J$783,СВЦЭМ!$A$40:$A$783,$A379,СВЦЭМ!$B$39:$B$782,P$367)+'СЕТ СН'!$F$16</f>
        <v>0</v>
      </c>
      <c r="Q379" s="36">
        <f>SUMIFS(СВЦЭМ!$J$40:$J$783,СВЦЭМ!$A$40:$A$783,$A379,СВЦЭМ!$B$39:$B$782,Q$367)+'СЕТ СН'!$F$16</f>
        <v>0</v>
      </c>
      <c r="R379" s="36">
        <f>SUMIFS(СВЦЭМ!$J$40:$J$783,СВЦЭМ!$A$40:$A$783,$A379,СВЦЭМ!$B$39:$B$782,R$367)+'СЕТ СН'!$F$16</f>
        <v>0</v>
      </c>
      <c r="S379" s="36">
        <f>SUMIFS(СВЦЭМ!$J$40:$J$783,СВЦЭМ!$A$40:$A$783,$A379,СВЦЭМ!$B$39:$B$782,S$367)+'СЕТ СН'!$F$16</f>
        <v>0</v>
      </c>
      <c r="T379" s="36">
        <f>SUMIFS(СВЦЭМ!$J$40:$J$783,СВЦЭМ!$A$40:$A$783,$A379,СВЦЭМ!$B$39:$B$782,T$367)+'СЕТ СН'!$F$16</f>
        <v>0</v>
      </c>
      <c r="U379" s="36">
        <f>SUMIFS(СВЦЭМ!$J$40:$J$783,СВЦЭМ!$A$40:$A$783,$A379,СВЦЭМ!$B$39:$B$782,U$367)+'СЕТ СН'!$F$16</f>
        <v>0</v>
      </c>
      <c r="V379" s="36">
        <f>SUMIFS(СВЦЭМ!$J$40:$J$783,СВЦЭМ!$A$40:$A$783,$A379,СВЦЭМ!$B$39:$B$782,V$367)+'СЕТ СН'!$F$16</f>
        <v>0</v>
      </c>
      <c r="W379" s="36">
        <f>SUMIFS(СВЦЭМ!$J$40:$J$783,СВЦЭМ!$A$40:$A$783,$A379,СВЦЭМ!$B$39:$B$782,W$367)+'СЕТ СН'!$F$16</f>
        <v>0</v>
      </c>
      <c r="X379" s="36">
        <f>SUMIFS(СВЦЭМ!$J$40:$J$783,СВЦЭМ!$A$40:$A$783,$A379,СВЦЭМ!$B$39:$B$782,X$367)+'СЕТ СН'!$F$16</f>
        <v>0</v>
      </c>
      <c r="Y379" s="36">
        <f>SUMIFS(СВЦЭМ!$J$40:$J$783,СВЦЭМ!$A$40:$A$783,$A379,СВЦЭМ!$B$39:$B$782,Y$367)+'СЕТ СН'!$F$16</f>
        <v>0</v>
      </c>
    </row>
    <row r="380" spans="1:25" ht="15.75" hidden="1" x14ac:dyDescent="0.2">
      <c r="A380" s="35">
        <f t="shared" si="10"/>
        <v>45578</v>
      </c>
      <c r="B380" s="36">
        <f>SUMIFS(СВЦЭМ!$J$40:$J$783,СВЦЭМ!$A$40:$A$783,$A380,СВЦЭМ!$B$39:$B$782,B$367)+'СЕТ СН'!$F$16</f>
        <v>0</v>
      </c>
      <c r="C380" s="36">
        <f>SUMIFS(СВЦЭМ!$J$40:$J$783,СВЦЭМ!$A$40:$A$783,$A380,СВЦЭМ!$B$39:$B$782,C$367)+'СЕТ СН'!$F$16</f>
        <v>0</v>
      </c>
      <c r="D380" s="36">
        <f>SUMIFS(СВЦЭМ!$J$40:$J$783,СВЦЭМ!$A$40:$A$783,$A380,СВЦЭМ!$B$39:$B$782,D$367)+'СЕТ СН'!$F$16</f>
        <v>0</v>
      </c>
      <c r="E380" s="36">
        <f>SUMIFS(СВЦЭМ!$J$40:$J$783,СВЦЭМ!$A$40:$A$783,$A380,СВЦЭМ!$B$39:$B$782,E$367)+'СЕТ СН'!$F$16</f>
        <v>0</v>
      </c>
      <c r="F380" s="36">
        <f>SUMIFS(СВЦЭМ!$J$40:$J$783,СВЦЭМ!$A$40:$A$783,$A380,СВЦЭМ!$B$39:$B$782,F$367)+'СЕТ СН'!$F$16</f>
        <v>0</v>
      </c>
      <c r="G380" s="36">
        <f>SUMIFS(СВЦЭМ!$J$40:$J$783,СВЦЭМ!$A$40:$A$783,$A380,СВЦЭМ!$B$39:$B$782,G$367)+'СЕТ СН'!$F$16</f>
        <v>0</v>
      </c>
      <c r="H380" s="36">
        <f>SUMIFS(СВЦЭМ!$J$40:$J$783,СВЦЭМ!$A$40:$A$783,$A380,СВЦЭМ!$B$39:$B$782,H$367)+'СЕТ СН'!$F$16</f>
        <v>0</v>
      </c>
      <c r="I380" s="36">
        <f>SUMIFS(СВЦЭМ!$J$40:$J$783,СВЦЭМ!$A$40:$A$783,$A380,СВЦЭМ!$B$39:$B$782,I$367)+'СЕТ СН'!$F$16</f>
        <v>0</v>
      </c>
      <c r="J380" s="36">
        <f>SUMIFS(СВЦЭМ!$J$40:$J$783,СВЦЭМ!$A$40:$A$783,$A380,СВЦЭМ!$B$39:$B$782,J$367)+'СЕТ СН'!$F$16</f>
        <v>0</v>
      </c>
      <c r="K380" s="36">
        <f>SUMIFS(СВЦЭМ!$J$40:$J$783,СВЦЭМ!$A$40:$A$783,$A380,СВЦЭМ!$B$39:$B$782,K$367)+'СЕТ СН'!$F$16</f>
        <v>0</v>
      </c>
      <c r="L380" s="36">
        <f>SUMIFS(СВЦЭМ!$J$40:$J$783,СВЦЭМ!$A$40:$A$783,$A380,СВЦЭМ!$B$39:$B$782,L$367)+'СЕТ СН'!$F$16</f>
        <v>0</v>
      </c>
      <c r="M380" s="36">
        <f>SUMIFS(СВЦЭМ!$J$40:$J$783,СВЦЭМ!$A$40:$A$783,$A380,СВЦЭМ!$B$39:$B$782,M$367)+'СЕТ СН'!$F$16</f>
        <v>0</v>
      </c>
      <c r="N380" s="36">
        <f>SUMIFS(СВЦЭМ!$J$40:$J$783,СВЦЭМ!$A$40:$A$783,$A380,СВЦЭМ!$B$39:$B$782,N$367)+'СЕТ СН'!$F$16</f>
        <v>0</v>
      </c>
      <c r="O380" s="36">
        <f>SUMIFS(СВЦЭМ!$J$40:$J$783,СВЦЭМ!$A$40:$A$783,$A380,СВЦЭМ!$B$39:$B$782,O$367)+'СЕТ СН'!$F$16</f>
        <v>0</v>
      </c>
      <c r="P380" s="36">
        <f>SUMIFS(СВЦЭМ!$J$40:$J$783,СВЦЭМ!$A$40:$A$783,$A380,СВЦЭМ!$B$39:$B$782,P$367)+'СЕТ СН'!$F$16</f>
        <v>0</v>
      </c>
      <c r="Q380" s="36">
        <f>SUMIFS(СВЦЭМ!$J$40:$J$783,СВЦЭМ!$A$40:$A$783,$A380,СВЦЭМ!$B$39:$B$782,Q$367)+'СЕТ СН'!$F$16</f>
        <v>0</v>
      </c>
      <c r="R380" s="36">
        <f>SUMIFS(СВЦЭМ!$J$40:$J$783,СВЦЭМ!$A$40:$A$783,$A380,СВЦЭМ!$B$39:$B$782,R$367)+'СЕТ СН'!$F$16</f>
        <v>0</v>
      </c>
      <c r="S380" s="36">
        <f>SUMIFS(СВЦЭМ!$J$40:$J$783,СВЦЭМ!$A$40:$A$783,$A380,СВЦЭМ!$B$39:$B$782,S$367)+'СЕТ СН'!$F$16</f>
        <v>0</v>
      </c>
      <c r="T380" s="36">
        <f>SUMIFS(СВЦЭМ!$J$40:$J$783,СВЦЭМ!$A$40:$A$783,$A380,СВЦЭМ!$B$39:$B$782,T$367)+'СЕТ СН'!$F$16</f>
        <v>0</v>
      </c>
      <c r="U380" s="36">
        <f>SUMIFS(СВЦЭМ!$J$40:$J$783,СВЦЭМ!$A$40:$A$783,$A380,СВЦЭМ!$B$39:$B$782,U$367)+'СЕТ СН'!$F$16</f>
        <v>0</v>
      </c>
      <c r="V380" s="36">
        <f>SUMIFS(СВЦЭМ!$J$40:$J$783,СВЦЭМ!$A$40:$A$783,$A380,СВЦЭМ!$B$39:$B$782,V$367)+'СЕТ СН'!$F$16</f>
        <v>0</v>
      </c>
      <c r="W380" s="36">
        <f>SUMIFS(СВЦЭМ!$J$40:$J$783,СВЦЭМ!$A$40:$A$783,$A380,СВЦЭМ!$B$39:$B$782,W$367)+'СЕТ СН'!$F$16</f>
        <v>0</v>
      </c>
      <c r="X380" s="36">
        <f>SUMIFS(СВЦЭМ!$J$40:$J$783,СВЦЭМ!$A$40:$A$783,$A380,СВЦЭМ!$B$39:$B$782,X$367)+'СЕТ СН'!$F$16</f>
        <v>0</v>
      </c>
      <c r="Y380" s="36">
        <f>SUMIFS(СВЦЭМ!$J$40:$J$783,СВЦЭМ!$A$40:$A$783,$A380,СВЦЭМ!$B$39:$B$782,Y$367)+'СЕТ СН'!$F$16</f>
        <v>0</v>
      </c>
    </row>
    <row r="381" spans="1:25" ht="15.75" hidden="1" x14ac:dyDescent="0.2">
      <c r="A381" s="35">
        <f t="shared" si="10"/>
        <v>45579</v>
      </c>
      <c r="B381" s="36">
        <f>SUMIFS(СВЦЭМ!$J$40:$J$783,СВЦЭМ!$A$40:$A$783,$A381,СВЦЭМ!$B$39:$B$782,B$367)+'СЕТ СН'!$F$16</f>
        <v>0</v>
      </c>
      <c r="C381" s="36">
        <f>SUMIFS(СВЦЭМ!$J$40:$J$783,СВЦЭМ!$A$40:$A$783,$A381,СВЦЭМ!$B$39:$B$782,C$367)+'СЕТ СН'!$F$16</f>
        <v>0</v>
      </c>
      <c r="D381" s="36">
        <f>SUMIFS(СВЦЭМ!$J$40:$J$783,СВЦЭМ!$A$40:$A$783,$A381,СВЦЭМ!$B$39:$B$782,D$367)+'СЕТ СН'!$F$16</f>
        <v>0</v>
      </c>
      <c r="E381" s="36">
        <f>SUMIFS(СВЦЭМ!$J$40:$J$783,СВЦЭМ!$A$40:$A$783,$A381,СВЦЭМ!$B$39:$B$782,E$367)+'СЕТ СН'!$F$16</f>
        <v>0</v>
      </c>
      <c r="F381" s="36">
        <f>SUMIFS(СВЦЭМ!$J$40:$J$783,СВЦЭМ!$A$40:$A$783,$A381,СВЦЭМ!$B$39:$B$782,F$367)+'СЕТ СН'!$F$16</f>
        <v>0</v>
      </c>
      <c r="G381" s="36">
        <f>SUMIFS(СВЦЭМ!$J$40:$J$783,СВЦЭМ!$A$40:$A$783,$A381,СВЦЭМ!$B$39:$B$782,G$367)+'СЕТ СН'!$F$16</f>
        <v>0</v>
      </c>
      <c r="H381" s="36">
        <f>SUMIFS(СВЦЭМ!$J$40:$J$783,СВЦЭМ!$A$40:$A$783,$A381,СВЦЭМ!$B$39:$B$782,H$367)+'СЕТ СН'!$F$16</f>
        <v>0</v>
      </c>
      <c r="I381" s="36">
        <f>SUMIFS(СВЦЭМ!$J$40:$J$783,СВЦЭМ!$A$40:$A$783,$A381,СВЦЭМ!$B$39:$B$782,I$367)+'СЕТ СН'!$F$16</f>
        <v>0</v>
      </c>
      <c r="J381" s="36">
        <f>SUMIFS(СВЦЭМ!$J$40:$J$783,СВЦЭМ!$A$40:$A$783,$A381,СВЦЭМ!$B$39:$B$782,J$367)+'СЕТ СН'!$F$16</f>
        <v>0</v>
      </c>
      <c r="K381" s="36">
        <f>SUMIFS(СВЦЭМ!$J$40:$J$783,СВЦЭМ!$A$40:$A$783,$A381,СВЦЭМ!$B$39:$B$782,K$367)+'СЕТ СН'!$F$16</f>
        <v>0</v>
      </c>
      <c r="L381" s="36">
        <f>SUMIFS(СВЦЭМ!$J$40:$J$783,СВЦЭМ!$A$40:$A$783,$A381,СВЦЭМ!$B$39:$B$782,L$367)+'СЕТ СН'!$F$16</f>
        <v>0</v>
      </c>
      <c r="M381" s="36">
        <f>SUMIFS(СВЦЭМ!$J$40:$J$783,СВЦЭМ!$A$40:$A$783,$A381,СВЦЭМ!$B$39:$B$782,M$367)+'СЕТ СН'!$F$16</f>
        <v>0</v>
      </c>
      <c r="N381" s="36">
        <f>SUMIFS(СВЦЭМ!$J$40:$J$783,СВЦЭМ!$A$40:$A$783,$A381,СВЦЭМ!$B$39:$B$782,N$367)+'СЕТ СН'!$F$16</f>
        <v>0</v>
      </c>
      <c r="O381" s="36">
        <f>SUMIFS(СВЦЭМ!$J$40:$J$783,СВЦЭМ!$A$40:$A$783,$A381,СВЦЭМ!$B$39:$B$782,O$367)+'СЕТ СН'!$F$16</f>
        <v>0</v>
      </c>
      <c r="P381" s="36">
        <f>SUMIFS(СВЦЭМ!$J$40:$J$783,СВЦЭМ!$A$40:$A$783,$A381,СВЦЭМ!$B$39:$B$782,P$367)+'СЕТ СН'!$F$16</f>
        <v>0</v>
      </c>
      <c r="Q381" s="36">
        <f>SUMIFS(СВЦЭМ!$J$40:$J$783,СВЦЭМ!$A$40:$A$783,$A381,СВЦЭМ!$B$39:$B$782,Q$367)+'СЕТ СН'!$F$16</f>
        <v>0</v>
      </c>
      <c r="R381" s="36">
        <f>SUMIFS(СВЦЭМ!$J$40:$J$783,СВЦЭМ!$A$40:$A$783,$A381,СВЦЭМ!$B$39:$B$782,R$367)+'СЕТ СН'!$F$16</f>
        <v>0</v>
      </c>
      <c r="S381" s="36">
        <f>SUMIFS(СВЦЭМ!$J$40:$J$783,СВЦЭМ!$A$40:$A$783,$A381,СВЦЭМ!$B$39:$B$782,S$367)+'СЕТ СН'!$F$16</f>
        <v>0</v>
      </c>
      <c r="T381" s="36">
        <f>SUMIFS(СВЦЭМ!$J$40:$J$783,СВЦЭМ!$A$40:$A$783,$A381,СВЦЭМ!$B$39:$B$782,T$367)+'СЕТ СН'!$F$16</f>
        <v>0</v>
      </c>
      <c r="U381" s="36">
        <f>SUMIFS(СВЦЭМ!$J$40:$J$783,СВЦЭМ!$A$40:$A$783,$A381,СВЦЭМ!$B$39:$B$782,U$367)+'СЕТ СН'!$F$16</f>
        <v>0</v>
      </c>
      <c r="V381" s="36">
        <f>SUMIFS(СВЦЭМ!$J$40:$J$783,СВЦЭМ!$A$40:$A$783,$A381,СВЦЭМ!$B$39:$B$782,V$367)+'СЕТ СН'!$F$16</f>
        <v>0</v>
      </c>
      <c r="W381" s="36">
        <f>SUMIFS(СВЦЭМ!$J$40:$J$783,СВЦЭМ!$A$40:$A$783,$A381,СВЦЭМ!$B$39:$B$782,W$367)+'СЕТ СН'!$F$16</f>
        <v>0</v>
      </c>
      <c r="X381" s="36">
        <f>SUMIFS(СВЦЭМ!$J$40:$J$783,СВЦЭМ!$A$40:$A$783,$A381,СВЦЭМ!$B$39:$B$782,X$367)+'СЕТ СН'!$F$16</f>
        <v>0</v>
      </c>
      <c r="Y381" s="36">
        <f>SUMIFS(СВЦЭМ!$J$40:$J$783,СВЦЭМ!$A$40:$A$783,$A381,СВЦЭМ!$B$39:$B$782,Y$367)+'СЕТ СН'!$F$16</f>
        <v>0</v>
      </c>
    </row>
    <row r="382" spans="1:25" ht="15.75" hidden="1" x14ac:dyDescent="0.2">
      <c r="A382" s="35">
        <f t="shared" si="10"/>
        <v>45580</v>
      </c>
      <c r="B382" s="36">
        <f>SUMIFS(СВЦЭМ!$J$40:$J$783,СВЦЭМ!$A$40:$A$783,$A382,СВЦЭМ!$B$39:$B$782,B$367)+'СЕТ СН'!$F$16</f>
        <v>0</v>
      </c>
      <c r="C382" s="36">
        <f>SUMIFS(СВЦЭМ!$J$40:$J$783,СВЦЭМ!$A$40:$A$783,$A382,СВЦЭМ!$B$39:$B$782,C$367)+'СЕТ СН'!$F$16</f>
        <v>0</v>
      </c>
      <c r="D382" s="36">
        <f>SUMIFS(СВЦЭМ!$J$40:$J$783,СВЦЭМ!$A$40:$A$783,$A382,СВЦЭМ!$B$39:$B$782,D$367)+'СЕТ СН'!$F$16</f>
        <v>0</v>
      </c>
      <c r="E382" s="36">
        <f>SUMIFS(СВЦЭМ!$J$40:$J$783,СВЦЭМ!$A$40:$A$783,$A382,СВЦЭМ!$B$39:$B$782,E$367)+'СЕТ СН'!$F$16</f>
        <v>0</v>
      </c>
      <c r="F382" s="36">
        <f>SUMIFS(СВЦЭМ!$J$40:$J$783,СВЦЭМ!$A$40:$A$783,$A382,СВЦЭМ!$B$39:$B$782,F$367)+'СЕТ СН'!$F$16</f>
        <v>0</v>
      </c>
      <c r="G382" s="36">
        <f>SUMIFS(СВЦЭМ!$J$40:$J$783,СВЦЭМ!$A$40:$A$783,$A382,СВЦЭМ!$B$39:$B$782,G$367)+'СЕТ СН'!$F$16</f>
        <v>0</v>
      </c>
      <c r="H382" s="36">
        <f>SUMIFS(СВЦЭМ!$J$40:$J$783,СВЦЭМ!$A$40:$A$783,$A382,СВЦЭМ!$B$39:$B$782,H$367)+'СЕТ СН'!$F$16</f>
        <v>0</v>
      </c>
      <c r="I382" s="36">
        <f>SUMIFS(СВЦЭМ!$J$40:$J$783,СВЦЭМ!$A$40:$A$783,$A382,СВЦЭМ!$B$39:$B$782,I$367)+'СЕТ СН'!$F$16</f>
        <v>0</v>
      </c>
      <c r="J382" s="36">
        <f>SUMIFS(СВЦЭМ!$J$40:$J$783,СВЦЭМ!$A$40:$A$783,$A382,СВЦЭМ!$B$39:$B$782,J$367)+'СЕТ СН'!$F$16</f>
        <v>0</v>
      </c>
      <c r="K382" s="36">
        <f>SUMIFS(СВЦЭМ!$J$40:$J$783,СВЦЭМ!$A$40:$A$783,$A382,СВЦЭМ!$B$39:$B$782,K$367)+'СЕТ СН'!$F$16</f>
        <v>0</v>
      </c>
      <c r="L382" s="36">
        <f>SUMIFS(СВЦЭМ!$J$40:$J$783,СВЦЭМ!$A$40:$A$783,$A382,СВЦЭМ!$B$39:$B$782,L$367)+'СЕТ СН'!$F$16</f>
        <v>0</v>
      </c>
      <c r="M382" s="36">
        <f>SUMIFS(СВЦЭМ!$J$40:$J$783,СВЦЭМ!$A$40:$A$783,$A382,СВЦЭМ!$B$39:$B$782,M$367)+'СЕТ СН'!$F$16</f>
        <v>0</v>
      </c>
      <c r="N382" s="36">
        <f>SUMIFS(СВЦЭМ!$J$40:$J$783,СВЦЭМ!$A$40:$A$783,$A382,СВЦЭМ!$B$39:$B$782,N$367)+'СЕТ СН'!$F$16</f>
        <v>0</v>
      </c>
      <c r="O382" s="36">
        <f>SUMIFS(СВЦЭМ!$J$40:$J$783,СВЦЭМ!$A$40:$A$783,$A382,СВЦЭМ!$B$39:$B$782,O$367)+'СЕТ СН'!$F$16</f>
        <v>0</v>
      </c>
      <c r="P382" s="36">
        <f>SUMIFS(СВЦЭМ!$J$40:$J$783,СВЦЭМ!$A$40:$A$783,$A382,СВЦЭМ!$B$39:$B$782,P$367)+'СЕТ СН'!$F$16</f>
        <v>0</v>
      </c>
      <c r="Q382" s="36">
        <f>SUMIFS(СВЦЭМ!$J$40:$J$783,СВЦЭМ!$A$40:$A$783,$A382,СВЦЭМ!$B$39:$B$782,Q$367)+'СЕТ СН'!$F$16</f>
        <v>0</v>
      </c>
      <c r="R382" s="36">
        <f>SUMIFS(СВЦЭМ!$J$40:$J$783,СВЦЭМ!$A$40:$A$783,$A382,СВЦЭМ!$B$39:$B$782,R$367)+'СЕТ СН'!$F$16</f>
        <v>0</v>
      </c>
      <c r="S382" s="36">
        <f>SUMIFS(СВЦЭМ!$J$40:$J$783,СВЦЭМ!$A$40:$A$783,$A382,СВЦЭМ!$B$39:$B$782,S$367)+'СЕТ СН'!$F$16</f>
        <v>0</v>
      </c>
      <c r="T382" s="36">
        <f>SUMIFS(СВЦЭМ!$J$40:$J$783,СВЦЭМ!$A$40:$A$783,$A382,СВЦЭМ!$B$39:$B$782,T$367)+'СЕТ СН'!$F$16</f>
        <v>0</v>
      </c>
      <c r="U382" s="36">
        <f>SUMIFS(СВЦЭМ!$J$40:$J$783,СВЦЭМ!$A$40:$A$783,$A382,СВЦЭМ!$B$39:$B$782,U$367)+'СЕТ СН'!$F$16</f>
        <v>0</v>
      </c>
      <c r="V382" s="36">
        <f>SUMIFS(СВЦЭМ!$J$40:$J$783,СВЦЭМ!$A$40:$A$783,$A382,СВЦЭМ!$B$39:$B$782,V$367)+'СЕТ СН'!$F$16</f>
        <v>0</v>
      </c>
      <c r="W382" s="36">
        <f>SUMIFS(СВЦЭМ!$J$40:$J$783,СВЦЭМ!$A$40:$A$783,$A382,СВЦЭМ!$B$39:$B$782,W$367)+'СЕТ СН'!$F$16</f>
        <v>0</v>
      </c>
      <c r="X382" s="36">
        <f>SUMIFS(СВЦЭМ!$J$40:$J$783,СВЦЭМ!$A$40:$A$783,$A382,СВЦЭМ!$B$39:$B$782,X$367)+'СЕТ СН'!$F$16</f>
        <v>0</v>
      </c>
      <c r="Y382" s="36">
        <f>SUMIFS(СВЦЭМ!$J$40:$J$783,СВЦЭМ!$A$40:$A$783,$A382,СВЦЭМ!$B$39:$B$782,Y$367)+'СЕТ СН'!$F$16</f>
        <v>0</v>
      </c>
    </row>
    <row r="383" spans="1:25" ht="15.75" hidden="1" x14ac:dyDescent="0.2">
      <c r="A383" s="35">
        <f t="shared" si="10"/>
        <v>45581</v>
      </c>
      <c r="B383" s="36">
        <f>SUMIFS(СВЦЭМ!$J$40:$J$783,СВЦЭМ!$A$40:$A$783,$A383,СВЦЭМ!$B$39:$B$782,B$367)+'СЕТ СН'!$F$16</f>
        <v>0</v>
      </c>
      <c r="C383" s="36">
        <f>SUMIFS(СВЦЭМ!$J$40:$J$783,СВЦЭМ!$A$40:$A$783,$A383,СВЦЭМ!$B$39:$B$782,C$367)+'СЕТ СН'!$F$16</f>
        <v>0</v>
      </c>
      <c r="D383" s="36">
        <f>SUMIFS(СВЦЭМ!$J$40:$J$783,СВЦЭМ!$A$40:$A$783,$A383,СВЦЭМ!$B$39:$B$782,D$367)+'СЕТ СН'!$F$16</f>
        <v>0</v>
      </c>
      <c r="E383" s="36">
        <f>SUMIFS(СВЦЭМ!$J$40:$J$783,СВЦЭМ!$A$40:$A$783,$A383,СВЦЭМ!$B$39:$B$782,E$367)+'СЕТ СН'!$F$16</f>
        <v>0</v>
      </c>
      <c r="F383" s="36">
        <f>SUMIFS(СВЦЭМ!$J$40:$J$783,СВЦЭМ!$A$40:$A$783,$A383,СВЦЭМ!$B$39:$B$782,F$367)+'СЕТ СН'!$F$16</f>
        <v>0</v>
      </c>
      <c r="G383" s="36">
        <f>SUMIFS(СВЦЭМ!$J$40:$J$783,СВЦЭМ!$A$40:$A$783,$A383,СВЦЭМ!$B$39:$B$782,G$367)+'СЕТ СН'!$F$16</f>
        <v>0</v>
      </c>
      <c r="H383" s="36">
        <f>SUMIFS(СВЦЭМ!$J$40:$J$783,СВЦЭМ!$A$40:$A$783,$A383,СВЦЭМ!$B$39:$B$782,H$367)+'СЕТ СН'!$F$16</f>
        <v>0</v>
      </c>
      <c r="I383" s="36">
        <f>SUMIFS(СВЦЭМ!$J$40:$J$783,СВЦЭМ!$A$40:$A$783,$A383,СВЦЭМ!$B$39:$B$782,I$367)+'СЕТ СН'!$F$16</f>
        <v>0</v>
      </c>
      <c r="J383" s="36">
        <f>SUMIFS(СВЦЭМ!$J$40:$J$783,СВЦЭМ!$A$40:$A$783,$A383,СВЦЭМ!$B$39:$B$782,J$367)+'СЕТ СН'!$F$16</f>
        <v>0</v>
      </c>
      <c r="K383" s="36">
        <f>SUMIFS(СВЦЭМ!$J$40:$J$783,СВЦЭМ!$A$40:$A$783,$A383,СВЦЭМ!$B$39:$B$782,K$367)+'СЕТ СН'!$F$16</f>
        <v>0</v>
      </c>
      <c r="L383" s="36">
        <f>SUMIFS(СВЦЭМ!$J$40:$J$783,СВЦЭМ!$A$40:$A$783,$A383,СВЦЭМ!$B$39:$B$782,L$367)+'СЕТ СН'!$F$16</f>
        <v>0</v>
      </c>
      <c r="M383" s="36">
        <f>SUMIFS(СВЦЭМ!$J$40:$J$783,СВЦЭМ!$A$40:$A$783,$A383,СВЦЭМ!$B$39:$B$782,M$367)+'СЕТ СН'!$F$16</f>
        <v>0</v>
      </c>
      <c r="N383" s="36">
        <f>SUMIFS(СВЦЭМ!$J$40:$J$783,СВЦЭМ!$A$40:$A$783,$A383,СВЦЭМ!$B$39:$B$782,N$367)+'СЕТ СН'!$F$16</f>
        <v>0</v>
      </c>
      <c r="O383" s="36">
        <f>SUMIFS(СВЦЭМ!$J$40:$J$783,СВЦЭМ!$A$40:$A$783,$A383,СВЦЭМ!$B$39:$B$782,O$367)+'СЕТ СН'!$F$16</f>
        <v>0</v>
      </c>
      <c r="P383" s="36">
        <f>SUMIFS(СВЦЭМ!$J$40:$J$783,СВЦЭМ!$A$40:$A$783,$A383,СВЦЭМ!$B$39:$B$782,P$367)+'СЕТ СН'!$F$16</f>
        <v>0</v>
      </c>
      <c r="Q383" s="36">
        <f>SUMIFS(СВЦЭМ!$J$40:$J$783,СВЦЭМ!$A$40:$A$783,$A383,СВЦЭМ!$B$39:$B$782,Q$367)+'СЕТ СН'!$F$16</f>
        <v>0</v>
      </c>
      <c r="R383" s="36">
        <f>SUMIFS(СВЦЭМ!$J$40:$J$783,СВЦЭМ!$A$40:$A$783,$A383,СВЦЭМ!$B$39:$B$782,R$367)+'СЕТ СН'!$F$16</f>
        <v>0</v>
      </c>
      <c r="S383" s="36">
        <f>SUMIFS(СВЦЭМ!$J$40:$J$783,СВЦЭМ!$A$40:$A$783,$A383,СВЦЭМ!$B$39:$B$782,S$367)+'СЕТ СН'!$F$16</f>
        <v>0</v>
      </c>
      <c r="T383" s="36">
        <f>SUMIFS(СВЦЭМ!$J$40:$J$783,СВЦЭМ!$A$40:$A$783,$A383,СВЦЭМ!$B$39:$B$782,T$367)+'СЕТ СН'!$F$16</f>
        <v>0</v>
      </c>
      <c r="U383" s="36">
        <f>SUMIFS(СВЦЭМ!$J$40:$J$783,СВЦЭМ!$A$40:$A$783,$A383,СВЦЭМ!$B$39:$B$782,U$367)+'СЕТ СН'!$F$16</f>
        <v>0</v>
      </c>
      <c r="V383" s="36">
        <f>SUMIFS(СВЦЭМ!$J$40:$J$783,СВЦЭМ!$A$40:$A$783,$A383,СВЦЭМ!$B$39:$B$782,V$367)+'СЕТ СН'!$F$16</f>
        <v>0</v>
      </c>
      <c r="W383" s="36">
        <f>SUMIFS(СВЦЭМ!$J$40:$J$783,СВЦЭМ!$A$40:$A$783,$A383,СВЦЭМ!$B$39:$B$782,W$367)+'СЕТ СН'!$F$16</f>
        <v>0</v>
      </c>
      <c r="X383" s="36">
        <f>SUMIFS(СВЦЭМ!$J$40:$J$783,СВЦЭМ!$A$40:$A$783,$A383,СВЦЭМ!$B$39:$B$782,X$367)+'СЕТ СН'!$F$16</f>
        <v>0</v>
      </c>
      <c r="Y383" s="36">
        <f>SUMIFS(СВЦЭМ!$J$40:$J$783,СВЦЭМ!$A$40:$A$783,$A383,СВЦЭМ!$B$39:$B$782,Y$367)+'СЕТ СН'!$F$16</f>
        <v>0</v>
      </c>
    </row>
    <row r="384" spans="1:25" ht="15.75" hidden="1" x14ac:dyDescent="0.2">
      <c r="A384" s="35">
        <f t="shared" si="10"/>
        <v>45582</v>
      </c>
      <c r="B384" s="36">
        <f>SUMIFS(СВЦЭМ!$J$40:$J$783,СВЦЭМ!$A$40:$A$783,$A384,СВЦЭМ!$B$39:$B$782,B$367)+'СЕТ СН'!$F$16</f>
        <v>0</v>
      </c>
      <c r="C384" s="36">
        <f>SUMIFS(СВЦЭМ!$J$40:$J$783,СВЦЭМ!$A$40:$A$783,$A384,СВЦЭМ!$B$39:$B$782,C$367)+'СЕТ СН'!$F$16</f>
        <v>0</v>
      </c>
      <c r="D384" s="36">
        <f>SUMIFS(СВЦЭМ!$J$40:$J$783,СВЦЭМ!$A$40:$A$783,$A384,СВЦЭМ!$B$39:$B$782,D$367)+'СЕТ СН'!$F$16</f>
        <v>0</v>
      </c>
      <c r="E384" s="36">
        <f>SUMIFS(СВЦЭМ!$J$40:$J$783,СВЦЭМ!$A$40:$A$783,$A384,СВЦЭМ!$B$39:$B$782,E$367)+'СЕТ СН'!$F$16</f>
        <v>0</v>
      </c>
      <c r="F384" s="36">
        <f>SUMIFS(СВЦЭМ!$J$40:$J$783,СВЦЭМ!$A$40:$A$783,$A384,СВЦЭМ!$B$39:$B$782,F$367)+'СЕТ СН'!$F$16</f>
        <v>0</v>
      </c>
      <c r="G384" s="36">
        <f>SUMIFS(СВЦЭМ!$J$40:$J$783,СВЦЭМ!$A$40:$A$783,$A384,СВЦЭМ!$B$39:$B$782,G$367)+'СЕТ СН'!$F$16</f>
        <v>0</v>
      </c>
      <c r="H384" s="36">
        <f>SUMIFS(СВЦЭМ!$J$40:$J$783,СВЦЭМ!$A$40:$A$783,$A384,СВЦЭМ!$B$39:$B$782,H$367)+'СЕТ СН'!$F$16</f>
        <v>0</v>
      </c>
      <c r="I384" s="36">
        <f>SUMIFS(СВЦЭМ!$J$40:$J$783,СВЦЭМ!$A$40:$A$783,$A384,СВЦЭМ!$B$39:$B$782,I$367)+'СЕТ СН'!$F$16</f>
        <v>0</v>
      </c>
      <c r="J384" s="36">
        <f>SUMIFS(СВЦЭМ!$J$40:$J$783,СВЦЭМ!$A$40:$A$783,$A384,СВЦЭМ!$B$39:$B$782,J$367)+'СЕТ СН'!$F$16</f>
        <v>0</v>
      </c>
      <c r="K384" s="36">
        <f>SUMIFS(СВЦЭМ!$J$40:$J$783,СВЦЭМ!$A$40:$A$783,$A384,СВЦЭМ!$B$39:$B$782,K$367)+'СЕТ СН'!$F$16</f>
        <v>0</v>
      </c>
      <c r="L384" s="36">
        <f>SUMIFS(СВЦЭМ!$J$40:$J$783,СВЦЭМ!$A$40:$A$783,$A384,СВЦЭМ!$B$39:$B$782,L$367)+'СЕТ СН'!$F$16</f>
        <v>0</v>
      </c>
      <c r="M384" s="36">
        <f>SUMIFS(СВЦЭМ!$J$40:$J$783,СВЦЭМ!$A$40:$A$783,$A384,СВЦЭМ!$B$39:$B$782,M$367)+'СЕТ СН'!$F$16</f>
        <v>0</v>
      </c>
      <c r="N384" s="36">
        <f>SUMIFS(СВЦЭМ!$J$40:$J$783,СВЦЭМ!$A$40:$A$783,$A384,СВЦЭМ!$B$39:$B$782,N$367)+'СЕТ СН'!$F$16</f>
        <v>0</v>
      </c>
      <c r="O384" s="36">
        <f>SUMIFS(СВЦЭМ!$J$40:$J$783,СВЦЭМ!$A$40:$A$783,$A384,СВЦЭМ!$B$39:$B$782,O$367)+'СЕТ СН'!$F$16</f>
        <v>0</v>
      </c>
      <c r="P384" s="36">
        <f>SUMIFS(СВЦЭМ!$J$40:$J$783,СВЦЭМ!$A$40:$A$783,$A384,СВЦЭМ!$B$39:$B$782,P$367)+'СЕТ СН'!$F$16</f>
        <v>0</v>
      </c>
      <c r="Q384" s="36">
        <f>SUMIFS(СВЦЭМ!$J$40:$J$783,СВЦЭМ!$A$40:$A$783,$A384,СВЦЭМ!$B$39:$B$782,Q$367)+'СЕТ СН'!$F$16</f>
        <v>0</v>
      </c>
      <c r="R384" s="36">
        <f>SUMIFS(СВЦЭМ!$J$40:$J$783,СВЦЭМ!$A$40:$A$783,$A384,СВЦЭМ!$B$39:$B$782,R$367)+'СЕТ СН'!$F$16</f>
        <v>0</v>
      </c>
      <c r="S384" s="36">
        <f>SUMIFS(СВЦЭМ!$J$40:$J$783,СВЦЭМ!$A$40:$A$783,$A384,СВЦЭМ!$B$39:$B$782,S$367)+'СЕТ СН'!$F$16</f>
        <v>0</v>
      </c>
      <c r="T384" s="36">
        <f>SUMIFS(СВЦЭМ!$J$40:$J$783,СВЦЭМ!$A$40:$A$783,$A384,СВЦЭМ!$B$39:$B$782,T$367)+'СЕТ СН'!$F$16</f>
        <v>0</v>
      </c>
      <c r="U384" s="36">
        <f>SUMIFS(СВЦЭМ!$J$40:$J$783,СВЦЭМ!$A$40:$A$783,$A384,СВЦЭМ!$B$39:$B$782,U$367)+'СЕТ СН'!$F$16</f>
        <v>0</v>
      </c>
      <c r="V384" s="36">
        <f>SUMIFS(СВЦЭМ!$J$40:$J$783,СВЦЭМ!$A$40:$A$783,$A384,СВЦЭМ!$B$39:$B$782,V$367)+'СЕТ СН'!$F$16</f>
        <v>0</v>
      </c>
      <c r="W384" s="36">
        <f>SUMIFS(СВЦЭМ!$J$40:$J$783,СВЦЭМ!$A$40:$A$783,$A384,СВЦЭМ!$B$39:$B$782,W$367)+'СЕТ СН'!$F$16</f>
        <v>0</v>
      </c>
      <c r="X384" s="36">
        <f>SUMIFS(СВЦЭМ!$J$40:$J$783,СВЦЭМ!$A$40:$A$783,$A384,СВЦЭМ!$B$39:$B$782,X$367)+'СЕТ СН'!$F$16</f>
        <v>0</v>
      </c>
      <c r="Y384" s="36">
        <f>SUMIFS(СВЦЭМ!$J$40:$J$783,СВЦЭМ!$A$40:$A$783,$A384,СВЦЭМ!$B$39:$B$782,Y$367)+'СЕТ СН'!$F$16</f>
        <v>0</v>
      </c>
    </row>
    <row r="385" spans="1:26" ht="15.75" hidden="1" x14ac:dyDescent="0.2">
      <c r="A385" s="35">
        <f t="shared" si="10"/>
        <v>45583</v>
      </c>
      <c r="B385" s="36">
        <f>SUMIFS(СВЦЭМ!$J$40:$J$783,СВЦЭМ!$A$40:$A$783,$A385,СВЦЭМ!$B$39:$B$782,B$367)+'СЕТ СН'!$F$16</f>
        <v>0</v>
      </c>
      <c r="C385" s="36">
        <f>SUMIFS(СВЦЭМ!$J$40:$J$783,СВЦЭМ!$A$40:$A$783,$A385,СВЦЭМ!$B$39:$B$782,C$367)+'СЕТ СН'!$F$16</f>
        <v>0</v>
      </c>
      <c r="D385" s="36">
        <f>SUMIFS(СВЦЭМ!$J$40:$J$783,СВЦЭМ!$A$40:$A$783,$A385,СВЦЭМ!$B$39:$B$782,D$367)+'СЕТ СН'!$F$16</f>
        <v>0</v>
      </c>
      <c r="E385" s="36">
        <f>SUMIFS(СВЦЭМ!$J$40:$J$783,СВЦЭМ!$A$40:$A$783,$A385,СВЦЭМ!$B$39:$B$782,E$367)+'СЕТ СН'!$F$16</f>
        <v>0</v>
      </c>
      <c r="F385" s="36">
        <f>SUMIFS(СВЦЭМ!$J$40:$J$783,СВЦЭМ!$A$40:$A$783,$A385,СВЦЭМ!$B$39:$B$782,F$367)+'СЕТ СН'!$F$16</f>
        <v>0</v>
      </c>
      <c r="G385" s="36">
        <f>SUMIFS(СВЦЭМ!$J$40:$J$783,СВЦЭМ!$A$40:$A$783,$A385,СВЦЭМ!$B$39:$B$782,G$367)+'СЕТ СН'!$F$16</f>
        <v>0</v>
      </c>
      <c r="H385" s="36">
        <f>SUMIFS(СВЦЭМ!$J$40:$J$783,СВЦЭМ!$A$40:$A$783,$A385,СВЦЭМ!$B$39:$B$782,H$367)+'СЕТ СН'!$F$16</f>
        <v>0</v>
      </c>
      <c r="I385" s="36">
        <f>SUMIFS(СВЦЭМ!$J$40:$J$783,СВЦЭМ!$A$40:$A$783,$A385,СВЦЭМ!$B$39:$B$782,I$367)+'СЕТ СН'!$F$16</f>
        <v>0</v>
      </c>
      <c r="J385" s="36">
        <f>SUMIFS(СВЦЭМ!$J$40:$J$783,СВЦЭМ!$A$40:$A$783,$A385,СВЦЭМ!$B$39:$B$782,J$367)+'СЕТ СН'!$F$16</f>
        <v>0</v>
      </c>
      <c r="K385" s="36">
        <f>SUMIFS(СВЦЭМ!$J$40:$J$783,СВЦЭМ!$A$40:$A$783,$A385,СВЦЭМ!$B$39:$B$782,K$367)+'СЕТ СН'!$F$16</f>
        <v>0</v>
      </c>
      <c r="L385" s="36">
        <f>SUMIFS(СВЦЭМ!$J$40:$J$783,СВЦЭМ!$A$40:$A$783,$A385,СВЦЭМ!$B$39:$B$782,L$367)+'СЕТ СН'!$F$16</f>
        <v>0</v>
      </c>
      <c r="M385" s="36">
        <f>SUMIFS(СВЦЭМ!$J$40:$J$783,СВЦЭМ!$A$40:$A$783,$A385,СВЦЭМ!$B$39:$B$782,M$367)+'СЕТ СН'!$F$16</f>
        <v>0</v>
      </c>
      <c r="N385" s="36">
        <f>SUMIFS(СВЦЭМ!$J$40:$J$783,СВЦЭМ!$A$40:$A$783,$A385,СВЦЭМ!$B$39:$B$782,N$367)+'СЕТ СН'!$F$16</f>
        <v>0</v>
      </c>
      <c r="O385" s="36">
        <f>SUMIFS(СВЦЭМ!$J$40:$J$783,СВЦЭМ!$A$40:$A$783,$A385,СВЦЭМ!$B$39:$B$782,O$367)+'СЕТ СН'!$F$16</f>
        <v>0</v>
      </c>
      <c r="P385" s="36">
        <f>SUMIFS(СВЦЭМ!$J$40:$J$783,СВЦЭМ!$A$40:$A$783,$A385,СВЦЭМ!$B$39:$B$782,P$367)+'СЕТ СН'!$F$16</f>
        <v>0</v>
      </c>
      <c r="Q385" s="36">
        <f>SUMIFS(СВЦЭМ!$J$40:$J$783,СВЦЭМ!$A$40:$A$783,$A385,СВЦЭМ!$B$39:$B$782,Q$367)+'СЕТ СН'!$F$16</f>
        <v>0</v>
      </c>
      <c r="R385" s="36">
        <f>SUMIFS(СВЦЭМ!$J$40:$J$783,СВЦЭМ!$A$40:$A$783,$A385,СВЦЭМ!$B$39:$B$782,R$367)+'СЕТ СН'!$F$16</f>
        <v>0</v>
      </c>
      <c r="S385" s="36">
        <f>SUMIFS(СВЦЭМ!$J$40:$J$783,СВЦЭМ!$A$40:$A$783,$A385,СВЦЭМ!$B$39:$B$782,S$367)+'СЕТ СН'!$F$16</f>
        <v>0</v>
      </c>
      <c r="T385" s="36">
        <f>SUMIFS(СВЦЭМ!$J$40:$J$783,СВЦЭМ!$A$40:$A$783,$A385,СВЦЭМ!$B$39:$B$782,T$367)+'СЕТ СН'!$F$16</f>
        <v>0</v>
      </c>
      <c r="U385" s="36">
        <f>SUMIFS(СВЦЭМ!$J$40:$J$783,СВЦЭМ!$A$40:$A$783,$A385,СВЦЭМ!$B$39:$B$782,U$367)+'СЕТ СН'!$F$16</f>
        <v>0</v>
      </c>
      <c r="V385" s="36">
        <f>SUMIFS(СВЦЭМ!$J$40:$J$783,СВЦЭМ!$A$40:$A$783,$A385,СВЦЭМ!$B$39:$B$782,V$367)+'СЕТ СН'!$F$16</f>
        <v>0</v>
      </c>
      <c r="W385" s="36">
        <f>SUMIFS(СВЦЭМ!$J$40:$J$783,СВЦЭМ!$A$40:$A$783,$A385,СВЦЭМ!$B$39:$B$782,W$367)+'СЕТ СН'!$F$16</f>
        <v>0</v>
      </c>
      <c r="X385" s="36">
        <f>SUMIFS(СВЦЭМ!$J$40:$J$783,СВЦЭМ!$A$40:$A$783,$A385,СВЦЭМ!$B$39:$B$782,X$367)+'СЕТ СН'!$F$16</f>
        <v>0</v>
      </c>
      <c r="Y385" s="36">
        <f>SUMIFS(СВЦЭМ!$J$40:$J$783,СВЦЭМ!$A$40:$A$783,$A385,СВЦЭМ!$B$39:$B$782,Y$367)+'СЕТ СН'!$F$16</f>
        <v>0</v>
      </c>
    </row>
    <row r="386" spans="1:26" ht="15.75" hidden="1" x14ac:dyDescent="0.2">
      <c r="A386" s="35">
        <f t="shared" si="10"/>
        <v>45584</v>
      </c>
      <c r="B386" s="36">
        <f>SUMIFS(СВЦЭМ!$J$40:$J$783,СВЦЭМ!$A$40:$A$783,$A386,СВЦЭМ!$B$39:$B$782,B$367)+'СЕТ СН'!$F$16</f>
        <v>0</v>
      </c>
      <c r="C386" s="36">
        <f>SUMIFS(СВЦЭМ!$J$40:$J$783,СВЦЭМ!$A$40:$A$783,$A386,СВЦЭМ!$B$39:$B$782,C$367)+'СЕТ СН'!$F$16</f>
        <v>0</v>
      </c>
      <c r="D386" s="36">
        <f>SUMIFS(СВЦЭМ!$J$40:$J$783,СВЦЭМ!$A$40:$A$783,$A386,СВЦЭМ!$B$39:$B$782,D$367)+'СЕТ СН'!$F$16</f>
        <v>0</v>
      </c>
      <c r="E386" s="36">
        <f>SUMIFS(СВЦЭМ!$J$40:$J$783,СВЦЭМ!$A$40:$A$783,$A386,СВЦЭМ!$B$39:$B$782,E$367)+'СЕТ СН'!$F$16</f>
        <v>0</v>
      </c>
      <c r="F386" s="36">
        <f>SUMIFS(СВЦЭМ!$J$40:$J$783,СВЦЭМ!$A$40:$A$783,$A386,СВЦЭМ!$B$39:$B$782,F$367)+'СЕТ СН'!$F$16</f>
        <v>0</v>
      </c>
      <c r="G386" s="36">
        <f>SUMIFS(СВЦЭМ!$J$40:$J$783,СВЦЭМ!$A$40:$A$783,$A386,СВЦЭМ!$B$39:$B$782,G$367)+'СЕТ СН'!$F$16</f>
        <v>0</v>
      </c>
      <c r="H386" s="36">
        <f>SUMIFS(СВЦЭМ!$J$40:$J$783,СВЦЭМ!$A$40:$A$783,$A386,СВЦЭМ!$B$39:$B$782,H$367)+'СЕТ СН'!$F$16</f>
        <v>0</v>
      </c>
      <c r="I386" s="36">
        <f>SUMIFS(СВЦЭМ!$J$40:$J$783,СВЦЭМ!$A$40:$A$783,$A386,СВЦЭМ!$B$39:$B$782,I$367)+'СЕТ СН'!$F$16</f>
        <v>0</v>
      </c>
      <c r="J386" s="36">
        <f>SUMIFS(СВЦЭМ!$J$40:$J$783,СВЦЭМ!$A$40:$A$783,$A386,СВЦЭМ!$B$39:$B$782,J$367)+'СЕТ СН'!$F$16</f>
        <v>0</v>
      </c>
      <c r="K386" s="36">
        <f>SUMIFS(СВЦЭМ!$J$40:$J$783,СВЦЭМ!$A$40:$A$783,$A386,СВЦЭМ!$B$39:$B$782,K$367)+'СЕТ СН'!$F$16</f>
        <v>0</v>
      </c>
      <c r="L386" s="36">
        <f>SUMIFS(СВЦЭМ!$J$40:$J$783,СВЦЭМ!$A$40:$A$783,$A386,СВЦЭМ!$B$39:$B$782,L$367)+'СЕТ СН'!$F$16</f>
        <v>0</v>
      </c>
      <c r="M386" s="36">
        <f>SUMIFS(СВЦЭМ!$J$40:$J$783,СВЦЭМ!$A$40:$A$783,$A386,СВЦЭМ!$B$39:$B$782,M$367)+'СЕТ СН'!$F$16</f>
        <v>0</v>
      </c>
      <c r="N386" s="36">
        <f>SUMIFS(СВЦЭМ!$J$40:$J$783,СВЦЭМ!$A$40:$A$783,$A386,СВЦЭМ!$B$39:$B$782,N$367)+'СЕТ СН'!$F$16</f>
        <v>0</v>
      </c>
      <c r="O386" s="36">
        <f>SUMIFS(СВЦЭМ!$J$40:$J$783,СВЦЭМ!$A$40:$A$783,$A386,СВЦЭМ!$B$39:$B$782,O$367)+'СЕТ СН'!$F$16</f>
        <v>0</v>
      </c>
      <c r="P386" s="36">
        <f>SUMIFS(СВЦЭМ!$J$40:$J$783,СВЦЭМ!$A$40:$A$783,$A386,СВЦЭМ!$B$39:$B$782,P$367)+'СЕТ СН'!$F$16</f>
        <v>0</v>
      </c>
      <c r="Q386" s="36">
        <f>SUMIFS(СВЦЭМ!$J$40:$J$783,СВЦЭМ!$A$40:$A$783,$A386,СВЦЭМ!$B$39:$B$782,Q$367)+'СЕТ СН'!$F$16</f>
        <v>0</v>
      </c>
      <c r="R386" s="36">
        <f>SUMIFS(СВЦЭМ!$J$40:$J$783,СВЦЭМ!$A$40:$A$783,$A386,СВЦЭМ!$B$39:$B$782,R$367)+'СЕТ СН'!$F$16</f>
        <v>0</v>
      </c>
      <c r="S386" s="36">
        <f>SUMIFS(СВЦЭМ!$J$40:$J$783,СВЦЭМ!$A$40:$A$783,$A386,СВЦЭМ!$B$39:$B$782,S$367)+'СЕТ СН'!$F$16</f>
        <v>0</v>
      </c>
      <c r="T386" s="36">
        <f>SUMIFS(СВЦЭМ!$J$40:$J$783,СВЦЭМ!$A$40:$A$783,$A386,СВЦЭМ!$B$39:$B$782,T$367)+'СЕТ СН'!$F$16</f>
        <v>0</v>
      </c>
      <c r="U386" s="36">
        <f>SUMIFS(СВЦЭМ!$J$40:$J$783,СВЦЭМ!$A$40:$A$783,$A386,СВЦЭМ!$B$39:$B$782,U$367)+'СЕТ СН'!$F$16</f>
        <v>0</v>
      </c>
      <c r="V386" s="36">
        <f>SUMIFS(СВЦЭМ!$J$40:$J$783,СВЦЭМ!$A$40:$A$783,$A386,СВЦЭМ!$B$39:$B$782,V$367)+'СЕТ СН'!$F$16</f>
        <v>0</v>
      </c>
      <c r="W386" s="36">
        <f>SUMIFS(СВЦЭМ!$J$40:$J$783,СВЦЭМ!$A$40:$A$783,$A386,СВЦЭМ!$B$39:$B$782,W$367)+'СЕТ СН'!$F$16</f>
        <v>0</v>
      </c>
      <c r="X386" s="36">
        <f>SUMIFS(СВЦЭМ!$J$40:$J$783,СВЦЭМ!$A$40:$A$783,$A386,СВЦЭМ!$B$39:$B$782,X$367)+'СЕТ СН'!$F$16</f>
        <v>0</v>
      </c>
      <c r="Y386" s="36">
        <f>SUMIFS(СВЦЭМ!$J$40:$J$783,СВЦЭМ!$A$40:$A$783,$A386,СВЦЭМ!$B$39:$B$782,Y$367)+'СЕТ СН'!$F$16</f>
        <v>0</v>
      </c>
    </row>
    <row r="387" spans="1:26" ht="15.75" hidden="1" x14ac:dyDescent="0.2">
      <c r="A387" s="35">
        <f t="shared" si="10"/>
        <v>45585</v>
      </c>
      <c r="B387" s="36">
        <f>SUMIFS(СВЦЭМ!$J$40:$J$783,СВЦЭМ!$A$40:$A$783,$A387,СВЦЭМ!$B$39:$B$782,B$367)+'СЕТ СН'!$F$16</f>
        <v>0</v>
      </c>
      <c r="C387" s="36">
        <f>SUMIFS(СВЦЭМ!$J$40:$J$783,СВЦЭМ!$A$40:$A$783,$A387,СВЦЭМ!$B$39:$B$782,C$367)+'СЕТ СН'!$F$16</f>
        <v>0</v>
      </c>
      <c r="D387" s="36">
        <f>SUMIFS(СВЦЭМ!$J$40:$J$783,СВЦЭМ!$A$40:$A$783,$A387,СВЦЭМ!$B$39:$B$782,D$367)+'СЕТ СН'!$F$16</f>
        <v>0</v>
      </c>
      <c r="E387" s="36">
        <f>SUMIFS(СВЦЭМ!$J$40:$J$783,СВЦЭМ!$A$40:$A$783,$A387,СВЦЭМ!$B$39:$B$782,E$367)+'СЕТ СН'!$F$16</f>
        <v>0</v>
      </c>
      <c r="F387" s="36">
        <f>SUMIFS(СВЦЭМ!$J$40:$J$783,СВЦЭМ!$A$40:$A$783,$A387,СВЦЭМ!$B$39:$B$782,F$367)+'СЕТ СН'!$F$16</f>
        <v>0</v>
      </c>
      <c r="G387" s="36">
        <f>SUMIFS(СВЦЭМ!$J$40:$J$783,СВЦЭМ!$A$40:$A$783,$A387,СВЦЭМ!$B$39:$B$782,G$367)+'СЕТ СН'!$F$16</f>
        <v>0</v>
      </c>
      <c r="H387" s="36">
        <f>SUMIFS(СВЦЭМ!$J$40:$J$783,СВЦЭМ!$A$40:$A$783,$A387,СВЦЭМ!$B$39:$B$782,H$367)+'СЕТ СН'!$F$16</f>
        <v>0</v>
      </c>
      <c r="I387" s="36">
        <f>SUMIFS(СВЦЭМ!$J$40:$J$783,СВЦЭМ!$A$40:$A$783,$A387,СВЦЭМ!$B$39:$B$782,I$367)+'СЕТ СН'!$F$16</f>
        <v>0</v>
      </c>
      <c r="J387" s="36">
        <f>SUMIFS(СВЦЭМ!$J$40:$J$783,СВЦЭМ!$A$40:$A$783,$A387,СВЦЭМ!$B$39:$B$782,J$367)+'СЕТ СН'!$F$16</f>
        <v>0</v>
      </c>
      <c r="K387" s="36">
        <f>SUMIFS(СВЦЭМ!$J$40:$J$783,СВЦЭМ!$A$40:$A$783,$A387,СВЦЭМ!$B$39:$B$782,K$367)+'СЕТ СН'!$F$16</f>
        <v>0</v>
      </c>
      <c r="L387" s="36">
        <f>SUMIFS(СВЦЭМ!$J$40:$J$783,СВЦЭМ!$A$40:$A$783,$A387,СВЦЭМ!$B$39:$B$782,L$367)+'СЕТ СН'!$F$16</f>
        <v>0</v>
      </c>
      <c r="M387" s="36">
        <f>SUMIFS(СВЦЭМ!$J$40:$J$783,СВЦЭМ!$A$40:$A$783,$A387,СВЦЭМ!$B$39:$B$782,M$367)+'СЕТ СН'!$F$16</f>
        <v>0</v>
      </c>
      <c r="N387" s="36">
        <f>SUMIFS(СВЦЭМ!$J$40:$J$783,СВЦЭМ!$A$40:$A$783,$A387,СВЦЭМ!$B$39:$B$782,N$367)+'СЕТ СН'!$F$16</f>
        <v>0</v>
      </c>
      <c r="O387" s="36">
        <f>SUMIFS(СВЦЭМ!$J$40:$J$783,СВЦЭМ!$A$40:$A$783,$A387,СВЦЭМ!$B$39:$B$782,O$367)+'СЕТ СН'!$F$16</f>
        <v>0</v>
      </c>
      <c r="P387" s="36">
        <f>SUMIFS(СВЦЭМ!$J$40:$J$783,СВЦЭМ!$A$40:$A$783,$A387,СВЦЭМ!$B$39:$B$782,P$367)+'СЕТ СН'!$F$16</f>
        <v>0</v>
      </c>
      <c r="Q387" s="36">
        <f>SUMIFS(СВЦЭМ!$J$40:$J$783,СВЦЭМ!$A$40:$A$783,$A387,СВЦЭМ!$B$39:$B$782,Q$367)+'СЕТ СН'!$F$16</f>
        <v>0</v>
      </c>
      <c r="R387" s="36">
        <f>SUMIFS(СВЦЭМ!$J$40:$J$783,СВЦЭМ!$A$40:$A$783,$A387,СВЦЭМ!$B$39:$B$782,R$367)+'СЕТ СН'!$F$16</f>
        <v>0</v>
      </c>
      <c r="S387" s="36">
        <f>SUMIFS(СВЦЭМ!$J$40:$J$783,СВЦЭМ!$A$40:$A$783,$A387,СВЦЭМ!$B$39:$B$782,S$367)+'СЕТ СН'!$F$16</f>
        <v>0</v>
      </c>
      <c r="T387" s="36">
        <f>SUMIFS(СВЦЭМ!$J$40:$J$783,СВЦЭМ!$A$40:$A$783,$A387,СВЦЭМ!$B$39:$B$782,T$367)+'СЕТ СН'!$F$16</f>
        <v>0</v>
      </c>
      <c r="U387" s="36">
        <f>SUMIFS(СВЦЭМ!$J$40:$J$783,СВЦЭМ!$A$40:$A$783,$A387,СВЦЭМ!$B$39:$B$782,U$367)+'СЕТ СН'!$F$16</f>
        <v>0</v>
      </c>
      <c r="V387" s="36">
        <f>SUMIFS(СВЦЭМ!$J$40:$J$783,СВЦЭМ!$A$40:$A$783,$A387,СВЦЭМ!$B$39:$B$782,V$367)+'СЕТ СН'!$F$16</f>
        <v>0</v>
      </c>
      <c r="W387" s="36">
        <f>SUMIFS(СВЦЭМ!$J$40:$J$783,СВЦЭМ!$A$40:$A$783,$A387,СВЦЭМ!$B$39:$B$782,W$367)+'СЕТ СН'!$F$16</f>
        <v>0</v>
      </c>
      <c r="X387" s="36">
        <f>SUMIFS(СВЦЭМ!$J$40:$J$783,СВЦЭМ!$A$40:$A$783,$A387,СВЦЭМ!$B$39:$B$782,X$367)+'СЕТ СН'!$F$16</f>
        <v>0</v>
      </c>
      <c r="Y387" s="36">
        <f>SUMIFS(СВЦЭМ!$J$40:$J$783,СВЦЭМ!$A$40:$A$783,$A387,СВЦЭМ!$B$39:$B$782,Y$367)+'СЕТ СН'!$F$16</f>
        <v>0</v>
      </c>
    </row>
    <row r="388" spans="1:26" ht="15.75" hidden="1" x14ac:dyDescent="0.2">
      <c r="A388" s="35">
        <f t="shared" si="10"/>
        <v>45586</v>
      </c>
      <c r="B388" s="36">
        <f>SUMIFS(СВЦЭМ!$J$40:$J$783,СВЦЭМ!$A$40:$A$783,$A388,СВЦЭМ!$B$39:$B$782,B$367)+'СЕТ СН'!$F$16</f>
        <v>0</v>
      </c>
      <c r="C388" s="36">
        <f>SUMIFS(СВЦЭМ!$J$40:$J$783,СВЦЭМ!$A$40:$A$783,$A388,СВЦЭМ!$B$39:$B$782,C$367)+'СЕТ СН'!$F$16</f>
        <v>0</v>
      </c>
      <c r="D388" s="36">
        <f>SUMIFS(СВЦЭМ!$J$40:$J$783,СВЦЭМ!$A$40:$A$783,$A388,СВЦЭМ!$B$39:$B$782,D$367)+'СЕТ СН'!$F$16</f>
        <v>0</v>
      </c>
      <c r="E388" s="36">
        <f>SUMIFS(СВЦЭМ!$J$40:$J$783,СВЦЭМ!$A$40:$A$783,$A388,СВЦЭМ!$B$39:$B$782,E$367)+'СЕТ СН'!$F$16</f>
        <v>0</v>
      </c>
      <c r="F388" s="36">
        <f>SUMIFS(СВЦЭМ!$J$40:$J$783,СВЦЭМ!$A$40:$A$783,$A388,СВЦЭМ!$B$39:$B$782,F$367)+'СЕТ СН'!$F$16</f>
        <v>0</v>
      </c>
      <c r="G388" s="36">
        <f>SUMIFS(СВЦЭМ!$J$40:$J$783,СВЦЭМ!$A$40:$A$783,$A388,СВЦЭМ!$B$39:$B$782,G$367)+'СЕТ СН'!$F$16</f>
        <v>0</v>
      </c>
      <c r="H388" s="36">
        <f>SUMIFS(СВЦЭМ!$J$40:$J$783,СВЦЭМ!$A$40:$A$783,$A388,СВЦЭМ!$B$39:$B$782,H$367)+'СЕТ СН'!$F$16</f>
        <v>0</v>
      </c>
      <c r="I388" s="36">
        <f>SUMIFS(СВЦЭМ!$J$40:$J$783,СВЦЭМ!$A$40:$A$783,$A388,СВЦЭМ!$B$39:$B$782,I$367)+'СЕТ СН'!$F$16</f>
        <v>0</v>
      </c>
      <c r="J388" s="36">
        <f>SUMIFS(СВЦЭМ!$J$40:$J$783,СВЦЭМ!$A$40:$A$783,$A388,СВЦЭМ!$B$39:$B$782,J$367)+'СЕТ СН'!$F$16</f>
        <v>0</v>
      </c>
      <c r="K388" s="36">
        <f>SUMIFS(СВЦЭМ!$J$40:$J$783,СВЦЭМ!$A$40:$A$783,$A388,СВЦЭМ!$B$39:$B$782,K$367)+'СЕТ СН'!$F$16</f>
        <v>0</v>
      </c>
      <c r="L388" s="36">
        <f>SUMIFS(СВЦЭМ!$J$40:$J$783,СВЦЭМ!$A$40:$A$783,$A388,СВЦЭМ!$B$39:$B$782,L$367)+'СЕТ СН'!$F$16</f>
        <v>0</v>
      </c>
      <c r="M388" s="36">
        <f>SUMIFS(СВЦЭМ!$J$40:$J$783,СВЦЭМ!$A$40:$A$783,$A388,СВЦЭМ!$B$39:$B$782,M$367)+'СЕТ СН'!$F$16</f>
        <v>0</v>
      </c>
      <c r="N388" s="36">
        <f>SUMIFS(СВЦЭМ!$J$40:$J$783,СВЦЭМ!$A$40:$A$783,$A388,СВЦЭМ!$B$39:$B$782,N$367)+'СЕТ СН'!$F$16</f>
        <v>0</v>
      </c>
      <c r="O388" s="36">
        <f>SUMIFS(СВЦЭМ!$J$40:$J$783,СВЦЭМ!$A$40:$A$783,$A388,СВЦЭМ!$B$39:$B$782,O$367)+'СЕТ СН'!$F$16</f>
        <v>0</v>
      </c>
      <c r="P388" s="36">
        <f>SUMIFS(СВЦЭМ!$J$40:$J$783,СВЦЭМ!$A$40:$A$783,$A388,СВЦЭМ!$B$39:$B$782,P$367)+'СЕТ СН'!$F$16</f>
        <v>0</v>
      </c>
      <c r="Q388" s="36">
        <f>SUMIFS(СВЦЭМ!$J$40:$J$783,СВЦЭМ!$A$40:$A$783,$A388,СВЦЭМ!$B$39:$B$782,Q$367)+'СЕТ СН'!$F$16</f>
        <v>0</v>
      </c>
      <c r="R388" s="36">
        <f>SUMIFS(СВЦЭМ!$J$40:$J$783,СВЦЭМ!$A$40:$A$783,$A388,СВЦЭМ!$B$39:$B$782,R$367)+'СЕТ СН'!$F$16</f>
        <v>0</v>
      </c>
      <c r="S388" s="36">
        <f>SUMIFS(СВЦЭМ!$J$40:$J$783,СВЦЭМ!$A$40:$A$783,$A388,СВЦЭМ!$B$39:$B$782,S$367)+'СЕТ СН'!$F$16</f>
        <v>0</v>
      </c>
      <c r="T388" s="36">
        <f>SUMIFS(СВЦЭМ!$J$40:$J$783,СВЦЭМ!$A$40:$A$783,$A388,СВЦЭМ!$B$39:$B$782,T$367)+'СЕТ СН'!$F$16</f>
        <v>0</v>
      </c>
      <c r="U388" s="36">
        <f>SUMIFS(СВЦЭМ!$J$40:$J$783,СВЦЭМ!$A$40:$A$783,$A388,СВЦЭМ!$B$39:$B$782,U$367)+'СЕТ СН'!$F$16</f>
        <v>0</v>
      </c>
      <c r="V388" s="36">
        <f>SUMIFS(СВЦЭМ!$J$40:$J$783,СВЦЭМ!$A$40:$A$783,$A388,СВЦЭМ!$B$39:$B$782,V$367)+'СЕТ СН'!$F$16</f>
        <v>0</v>
      </c>
      <c r="W388" s="36">
        <f>SUMIFS(СВЦЭМ!$J$40:$J$783,СВЦЭМ!$A$40:$A$783,$A388,СВЦЭМ!$B$39:$B$782,W$367)+'СЕТ СН'!$F$16</f>
        <v>0</v>
      </c>
      <c r="X388" s="36">
        <f>SUMIFS(СВЦЭМ!$J$40:$J$783,СВЦЭМ!$A$40:$A$783,$A388,СВЦЭМ!$B$39:$B$782,X$367)+'СЕТ СН'!$F$16</f>
        <v>0</v>
      </c>
      <c r="Y388" s="36">
        <f>SUMIFS(СВЦЭМ!$J$40:$J$783,СВЦЭМ!$A$40:$A$783,$A388,СВЦЭМ!$B$39:$B$782,Y$367)+'СЕТ СН'!$F$16</f>
        <v>0</v>
      </c>
    </row>
    <row r="389" spans="1:26" ht="15.75" hidden="1" x14ac:dyDescent="0.2">
      <c r="A389" s="35">
        <f t="shared" si="10"/>
        <v>45587</v>
      </c>
      <c r="B389" s="36">
        <f>SUMIFS(СВЦЭМ!$J$40:$J$783,СВЦЭМ!$A$40:$A$783,$A389,СВЦЭМ!$B$39:$B$782,B$367)+'СЕТ СН'!$F$16</f>
        <v>0</v>
      </c>
      <c r="C389" s="36">
        <f>SUMIFS(СВЦЭМ!$J$40:$J$783,СВЦЭМ!$A$40:$A$783,$A389,СВЦЭМ!$B$39:$B$782,C$367)+'СЕТ СН'!$F$16</f>
        <v>0</v>
      </c>
      <c r="D389" s="36">
        <f>SUMIFS(СВЦЭМ!$J$40:$J$783,СВЦЭМ!$A$40:$A$783,$A389,СВЦЭМ!$B$39:$B$782,D$367)+'СЕТ СН'!$F$16</f>
        <v>0</v>
      </c>
      <c r="E389" s="36">
        <f>SUMIFS(СВЦЭМ!$J$40:$J$783,СВЦЭМ!$A$40:$A$783,$A389,СВЦЭМ!$B$39:$B$782,E$367)+'СЕТ СН'!$F$16</f>
        <v>0</v>
      </c>
      <c r="F389" s="36">
        <f>SUMIFS(СВЦЭМ!$J$40:$J$783,СВЦЭМ!$A$40:$A$783,$A389,СВЦЭМ!$B$39:$B$782,F$367)+'СЕТ СН'!$F$16</f>
        <v>0</v>
      </c>
      <c r="G389" s="36">
        <f>SUMIFS(СВЦЭМ!$J$40:$J$783,СВЦЭМ!$A$40:$A$783,$A389,СВЦЭМ!$B$39:$B$782,G$367)+'СЕТ СН'!$F$16</f>
        <v>0</v>
      </c>
      <c r="H389" s="36">
        <f>SUMIFS(СВЦЭМ!$J$40:$J$783,СВЦЭМ!$A$40:$A$783,$A389,СВЦЭМ!$B$39:$B$782,H$367)+'СЕТ СН'!$F$16</f>
        <v>0</v>
      </c>
      <c r="I389" s="36">
        <f>SUMIFS(СВЦЭМ!$J$40:$J$783,СВЦЭМ!$A$40:$A$783,$A389,СВЦЭМ!$B$39:$B$782,I$367)+'СЕТ СН'!$F$16</f>
        <v>0</v>
      </c>
      <c r="J389" s="36">
        <f>SUMIFS(СВЦЭМ!$J$40:$J$783,СВЦЭМ!$A$40:$A$783,$A389,СВЦЭМ!$B$39:$B$782,J$367)+'СЕТ СН'!$F$16</f>
        <v>0</v>
      </c>
      <c r="K389" s="36">
        <f>SUMIFS(СВЦЭМ!$J$40:$J$783,СВЦЭМ!$A$40:$A$783,$A389,СВЦЭМ!$B$39:$B$782,K$367)+'СЕТ СН'!$F$16</f>
        <v>0</v>
      </c>
      <c r="L389" s="36">
        <f>SUMIFS(СВЦЭМ!$J$40:$J$783,СВЦЭМ!$A$40:$A$783,$A389,СВЦЭМ!$B$39:$B$782,L$367)+'СЕТ СН'!$F$16</f>
        <v>0</v>
      </c>
      <c r="M389" s="36">
        <f>SUMIFS(СВЦЭМ!$J$40:$J$783,СВЦЭМ!$A$40:$A$783,$A389,СВЦЭМ!$B$39:$B$782,M$367)+'СЕТ СН'!$F$16</f>
        <v>0</v>
      </c>
      <c r="N389" s="36">
        <f>SUMIFS(СВЦЭМ!$J$40:$J$783,СВЦЭМ!$A$40:$A$783,$A389,СВЦЭМ!$B$39:$B$782,N$367)+'СЕТ СН'!$F$16</f>
        <v>0</v>
      </c>
      <c r="O389" s="36">
        <f>SUMIFS(СВЦЭМ!$J$40:$J$783,СВЦЭМ!$A$40:$A$783,$A389,СВЦЭМ!$B$39:$B$782,O$367)+'СЕТ СН'!$F$16</f>
        <v>0</v>
      </c>
      <c r="P389" s="36">
        <f>SUMIFS(СВЦЭМ!$J$40:$J$783,СВЦЭМ!$A$40:$A$783,$A389,СВЦЭМ!$B$39:$B$782,P$367)+'СЕТ СН'!$F$16</f>
        <v>0</v>
      </c>
      <c r="Q389" s="36">
        <f>SUMIFS(СВЦЭМ!$J$40:$J$783,СВЦЭМ!$A$40:$A$783,$A389,СВЦЭМ!$B$39:$B$782,Q$367)+'СЕТ СН'!$F$16</f>
        <v>0</v>
      </c>
      <c r="R389" s="36">
        <f>SUMIFS(СВЦЭМ!$J$40:$J$783,СВЦЭМ!$A$40:$A$783,$A389,СВЦЭМ!$B$39:$B$782,R$367)+'СЕТ СН'!$F$16</f>
        <v>0</v>
      </c>
      <c r="S389" s="36">
        <f>SUMIFS(СВЦЭМ!$J$40:$J$783,СВЦЭМ!$A$40:$A$783,$A389,СВЦЭМ!$B$39:$B$782,S$367)+'СЕТ СН'!$F$16</f>
        <v>0</v>
      </c>
      <c r="T389" s="36">
        <f>SUMIFS(СВЦЭМ!$J$40:$J$783,СВЦЭМ!$A$40:$A$783,$A389,СВЦЭМ!$B$39:$B$782,T$367)+'СЕТ СН'!$F$16</f>
        <v>0</v>
      </c>
      <c r="U389" s="36">
        <f>SUMIFS(СВЦЭМ!$J$40:$J$783,СВЦЭМ!$A$40:$A$783,$A389,СВЦЭМ!$B$39:$B$782,U$367)+'СЕТ СН'!$F$16</f>
        <v>0</v>
      </c>
      <c r="V389" s="36">
        <f>SUMIFS(СВЦЭМ!$J$40:$J$783,СВЦЭМ!$A$40:$A$783,$A389,СВЦЭМ!$B$39:$B$782,V$367)+'СЕТ СН'!$F$16</f>
        <v>0</v>
      </c>
      <c r="W389" s="36">
        <f>SUMIFS(СВЦЭМ!$J$40:$J$783,СВЦЭМ!$A$40:$A$783,$A389,СВЦЭМ!$B$39:$B$782,W$367)+'СЕТ СН'!$F$16</f>
        <v>0</v>
      </c>
      <c r="X389" s="36">
        <f>SUMIFS(СВЦЭМ!$J$40:$J$783,СВЦЭМ!$A$40:$A$783,$A389,СВЦЭМ!$B$39:$B$782,X$367)+'СЕТ СН'!$F$16</f>
        <v>0</v>
      </c>
      <c r="Y389" s="36">
        <f>SUMIFS(СВЦЭМ!$J$40:$J$783,СВЦЭМ!$A$40:$A$783,$A389,СВЦЭМ!$B$39:$B$782,Y$367)+'СЕТ СН'!$F$16</f>
        <v>0</v>
      </c>
    </row>
    <row r="390" spans="1:26" ht="15.75" hidden="1" x14ac:dyDescent="0.2">
      <c r="A390" s="35">
        <f t="shared" si="10"/>
        <v>45588</v>
      </c>
      <c r="B390" s="36">
        <f>SUMIFS(СВЦЭМ!$J$40:$J$783,СВЦЭМ!$A$40:$A$783,$A390,СВЦЭМ!$B$39:$B$782,B$367)+'СЕТ СН'!$F$16</f>
        <v>0</v>
      </c>
      <c r="C390" s="36">
        <f>SUMIFS(СВЦЭМ!$J$40:$J$783,СВЦЭМ!$A$40:$A$783,$A390,СВЦЭМ!$B$39:$B$782,C$367)+'СЕТ СН'!$F$16</f>
        <v>0</v>
      </c>
      <c r="D390" s="36">
        <f>SUMIFS(СВЦЭМ!$J$40:$J$783,СВЦЭМ!$A$40:$A$783,$A390,СВЦЭМ!$B$39:$B$782,D$367)+'СЕТ СН'!$F$16</f>
        <v>0</v>
      </c>
      <c r="E390" s="36">
        <f>SUMIFS(СВЦЭМ!$J$40:$J$783,СВЦЭМ!$A$40:$A$783,$A390,СВЦЭМ!$B$39:$B$782,E$367)+'СЕТ СН'!$F$16</f>
        <v>0</v>
      </c>
      <c r="F390" s="36">
        <f>SUMIFS(СВЦЭМ!$J$40:$J$783,СВЦЭМ!$A$40:$A$783,$A390,СВЦЭМ!$B$39:$B$782,F$367)+'СЕТ СН'!$F$16</f>
        <v>0</v>
      </c>
      <c r="G390" s="36">
        <f>SUMIFS(СВЦЭМ!$J$40:$J$783,СВЦЭМ!$A$40:$A$783,$A390,СВЦЭМ!$B$39:$B$782,G$367)+'СЕТ СН'!$F$16</f>
        <v>0</v>
      </c>
      <c r="H390" s="36">
        <f>SUMIFS(СВЦЭМ!$J$40:$J$783,СВЦЭМ!$A$40:$A$783,$A390,СВЦЭМ!$B$39:$B$782,H$367)+'СЕТ СН'!$F$16</f>
        <v>0</v>
      </c>
      <c r="I390" s="36">
        <f>SUMIFS(СВЦЭМ!$J$40:$J$783,СВЦЭМ!$A$40:$A$783,$A390,СВЦЭМ!$B$39:$B$782,I$367)+'СЕТ СН'!$F$16</f>
        <v>0</v>
      </c>
      <c r="J390" s="36">
        <f>SUMIFS(СВЦЭМ!$J$40:$J$783,СВЦЭМ!$A$40:$A$783,$A390,СВЦЭМ!$B$39:$B$782,J$367)+'СЕТ СН'!$F$16</f>
        <v>0</v>
      </c>
      <c r="K390" s="36">
        <f>SUMIFS(СВЦЭМ!$J$40:$J$783,СВЦЭМ!$A$40:$A$783,$A390,СВЦЭМ!$B$39:$B$782,K$367)+'СЕТ СН'!$F$16</f>
        <v>0</v>
      </c>
      <c r="L390" s="36">
        <f>SUMIFS(СВЦЭМ!$J$40:$J$783,СВЦЭМ!$A$40:$A$783,$A390,СВЦЭМ!$B$39:$B$782,L$367)+'СЕТ СН'!$F$16</f>
        <v>0</v>
      </c>
      <c r="M390" s="36">
        <f>SUMIFS(СВЦЭМ!$J$40:$J$783,СВЦЭМ!$A$40:$A$783,$A390,СВЦЭМ!$B$39:$B$782,M$367)+'СЕТ СН'!$F$16</f>
        <v>0</v>
      </c>
      <c r="N390" s="36">
        <f>SUMIFS(СВЦЭМ!$J$40:$J$783,СВЦЭМ!$A$40:$A$783,$A390,СВЦЭМ!$B$39:$B$782,N$367)+'СЕТ СН'!$F$16</f>
        <v>0</v>
      </c>
      <c r="O390" s="36">
        <f>SUMIFS(СВЦЭМ!$J$40:$J$783,СВЦЭМ!$A$40:$A$783,$A390,СВЦЭМ!$B$39:$B$782,O$367)+'СЕТ СН'!$F$16</f>
        <v>0</v>
      </c>
      <c r="P390" s="36">
        <f>SUMIFS(СВЦЭМ!$J$40:$J$783,СВЦЭМ!$A$40:$A$783,$A390,СВЦЭМ!$B$39:$B$782,P$367)+'СЕТ СН'!$F$16</f>
        <v>0</v>
      </c>
      <c r="Q390" s="36">
        <f>SUMIFS(СВЦЭМ!$J$40:$J$783,СВЦЭМ!$A$40:$A$783,$A390,СВЦЭМ!$B$39:$B$782,Q$367)+'СЕТ СН'!$F$16</f>
        <v>0</v>
      </c>
      <c r="R390" s="36">
        <f>SUMIFS(СВЦЭМ!$J$40:$J$783,СВЦЭМ!$A$40:$A$783,$A390,СВЦЭМ!$B$39:$B$782,R$367)+'СЕТ СН'!$F$16</f>
        <v>0</v>
      </c>
      <c r="S390" s="36">
        <f>SUMIFS(СВЦЭМ!$J$40:$J$783,СВЦЭМ!$A$40:$A$783,$A390,СВЦЭМ!$B$39:$B$782,S$367)+'СЕТ СН'!$F$16</f>
        <v>0</v>
      </c>
      <c r="T390" s="36">
        <f>SUMIFS(СВЦЭМ!$J$40:$J$783,СВЦЭМ!$A$40:$A$783,$A390,СВЦЭМ!$B$39:$B$782,T$367)+'СЕТ СН'!$F$16</f>
        <v>0</v>
      </c>
      <c r="U390" s="36">
        <f>SUMIFS(СВЦЭМ!$J$40:$J$783,СВЦЭМ!$A$40:$A$783,$A390,СВЦЭМ!$B$39:$B$782,U$367)+'СЕТ СН'!$F$16</f>
        <v>0</v>
      </c>
      <c r="V390" s="36">
        <f>SUMIFS(СВЦЭМ!$J$40:$J$783,СВЦЭМ!$A$40:$A$783,$A390,СВЦЭМ!$B$39:$B$782,V$367)+'СЕТ СН'!$F$16</f>
        <v>0</v>
      </c>
      <c r="W390" s="36">
        <f>SUMIFS(СВЦЭМ!$J$40:$J$783,СВЦЭМ!$A$40:$A$783,$A390,СВЦЭМ!$B$39:$B$782,W$367)+'СЕТ СН'!$F$16</f>
        <v>0</v>
      </c>
      <c r="X390" s="36">
        <f>SUMIFS(СВЦЭМ!$J$40:$J$783,СВЦЭМ!$A$40:$A$783,$A390,СВЦЭМ!$B$39:$B$782,X$367)+'СЕТ СН'!$F$16</f>
        <v>0</v>
      </c>
      <c r="Y390" s="36">
        <f>SUMIFS(СВЦЭМ!$J$40:$J$783,СВЦЭМ!$A$40:$A$783,$A390,СВЦЭМ!$B$39:$B$782,Y$367)+'СЕТ СН'!$F$16</f>
        <v>0</v>
      </c>
    </row>
    <row r="391" spans="1:26" ht="15.75" hidden="1" x14ac:dyDescent="0.2">
      <c r="A391" s="35">
        <f t="shared" si="10"/>
        <v>45589</v>
      </c>
      <c r="B391" s="36">
        <f>SUMIFS(СВЦЭМ!$J$40:$J$783,СВЦЭМ!$A$40:$A$783,$A391,СВЦЭМ!$B$39:$B$782,B$367)+'СЕТ СН'!$F$16</f>
        <v>0</v>
      </c>
      <c r="C391" s="36">
        <f>SUMIFS(СВЦЭМ!$J$40:$J$783,СВЦЭМ!$A$40:$A$783,$A391,СВЦЭМ!$B$39:$B$782,C$367)+'СЕТ СН'!$F$16</f>
        <v>0</v>
      </c>
      <c r="D391" s="36">
        <f>SUMIFS(СВЦЭМ!$J$40:$J$783,СВЦЭМ!$A$40:$A$783,$A391,СВЦЭМ!$B$39:$B$782,D$367)+'СЕТ СН'!$F$16</f>
        <v>0</v>
      </c>
      <c r="E391" s="36">
        <f>SUMIFS(СВЦЭМ!$J$40:$J$783,СВЦЭМ!$A$40:$A$783,$A391,СВЦЭМ!$B$39:$B$782,E$367)+'СЕТ СН'!$F$16</f>
        <v>0</v>
      </c>
      <c r="F391" s="36">
        <f>SUMIFS(СВЦЭМ!$J$40:$J$783,СВЦЭМ!$A$40:$A$783,$A391,СВЦЭМ!$B$39:$B$782,F$367)+'СЕТ СН'!$F$16</f>
        <v>0</v>
      </c>
      <c r="G391" s="36">
        <f>SUMIFS(СВЦЭМ!$J$40:$J$783,СВЦЭМ!$A$40:$A$783,$A391,СВЦЭМ!$B$39:$B$782,G$367)+'СЕТ СН'!$F$16</f>
        <v>0</v>
      </c>
      <c r="H391" s="36">
        <f>SUMIFS(СВЦЭМ!$J$40:$J$783,СВЦЭМ!$A$40:$A$783,$A391,СВЦЭМ!$B$39:$B$782,H$367)+'СЕТ СН'!$F$16</f>
        <v>0</v>
      </c>
      <c r="I391" s="36">
        <f>SUMIFS(СВЦЭМ!$J$40:$J$783,СВЦЭМ!$A$40:$A$783,$A391,СВЦЭМ!$B$39:$B$782,I$367)+'СЕТ СН'!$F$16</f>
        <v>0</v>
      </c>
      <c r="J391" s="36">
        <f>SUMIFS(СВЦЭМ!$J$40:$J$783,СВЦЭМ!$A$40:$A$783,$A391,СВЦЭМ!$B$39:$B$782,J$367)+'СЕТ СН'!$F$16</f>
        <v>0</v>
      </c>
      <c r="K391" s="36">
        <f>SUMIFS(СВЦЭМ!$J$40:$J$783,СВЦЭМ!$A$40:$A$783,$A391,СВЦЭМ!$B$39:$B$782,K$367)+'СЕТ СН'!$F$16</f>
        <v>0</v>
      </c>
      <c r="L391" s="36">
        <f>SUMIFS(СВЦЭМ!$J$40:$J$783,СВЦЭМ!$A$40:$A$783,$A391,СВЦЭМ!$B$39:$B$782,L$367)+'СЕТ СН'!$F$16</f>
        <v>0</v>
      </c>
      <c r="M391" s="36">
        <f>SUMIFS(СВЦЭМ!$J$40:$J$783,СВЦЭМ!$A$40:$A$783,$A391,СВЦЭМ!$B$39:$B$782,M$367)+'СЕТ СН'!$F$16</f>
        <v>0</v>
      </c>
      <c r="N391" s="36">
        <f>SUMIFS(СВЦЭМ!$J$40:$J$783,СВЦЭМ!$A$40:$A$783,$A391,СВЦЭМ!$B$39:$B$782,N$367)+'СЕТ СН'!$F$16</f>
        <v>0</v>
      </c>
      <c r="O391" s="36">
        <f>SUMIFS(СВЦЭМ!$J$40:$J$783,СВЦЭМ!$A$40:$A$783,$A391,СВЦЭМ!$B$39:$B$782,O$367)+'СЕТ СН'!$F$16</f>
        <v>0</v>
      </c>
      <c r="P391" s="36">
        <f>SUMIFS(СВЦЭМ!$J$40:$J$783,СВЦЭМ!$A$40:$A$783,$A391,СВЦЭМ!$B$39:$B$782,P$367)+'СЕТ СН'!$F$16</f>
        <v>0</v>
      </c>
      <c r="Q391" s="36">
        <f>SUMIFS(СВЦЭМ!$J$40:$J$783,СВЦЭМ!$A$40:$A$783,$A391,СВЦЭМ!$B$39:$B$782,Q$367)+'СЕТ СН'!$F$16</f>
        <v>0</v>
      </c>
      <c r="R391" s="36">
        <f>SUMIFS(СВЦЭМ!$J$40:$J$783,СВЦЭМ!$A$40:$A$783,$A391,СВЦЭМ!$B$39:$B$782,R$367)+'СЕТ СН'!$F$16</f>
        <v>0</v>
      </c>
      <c r="S391" s="36">
        <f>SUMIFS(СВЦЭМ!$J$40:$J$783,СВЦЭМ!$A$40:$A$783,$A391,СВЦЭМ!$B$39:$B$782,S$367)+'СЕТ СН'!$F$16</f>
        <v>0</v>
      </c>
      <c r="T391" s="36">
        <f>SUMIFS(СВЦЭМ!$J$40:$J$783,СВЦЭМ!$A$40:$A$783,$A391,СВЦЭМ!$B$39:$B$782,T$367)+'СЕТ СН'!$F$16</f>
        <v>0</v>
      </c>
      <c r="U391" s="36">
        <f>SUMIFS(СВЦЭМ!$J$40:$J$783,СВЦЭМ!$A$40:$A$783,$A391,СВЦЭМ!$B$39:$B$782,U$367)+'СЕТ СН'!$F$16</f>
        <v>0</v>
      </c>
      <c r="V391" s="36">
        <f>SUMIFS(СВЦЭМ!$J$40:$J$783,СВЦЭМ!$A$40:$A$783,$A391,СВЦЭМ!$B$39:$B$782,V$367)+'СЕТ СН'!$F$16</f>
        <v>0</v>
      </c>
      <c r="W391" s="36">
        <f>SUMIFS(СВЦЭМ!$J$40:$J$783,СВЦЭМ!$A$40:$A$783,$A391,СВЦЭМ!$B$39:$B$782,W$367)+'СЕТ СН'!$F$16</f>
        <v>0</v>
      </c>
      <c r="X391" s="36">
        <f>SUMIFS(СВЦЭМ!$J$40:$J$783,СВЦЭМ!$A$40:$A$783,$A391,СВЦЭМ!$B$39:$B$782,X$367)+'СЕТ СН'!$F$16</f>
        <v>0</v>
      </c>
      <c r="Y391" s="36">
        <f>SUMIFS(СВЦЭМ!$J$40:$J$783,СВЦЭМ!$A$40:$A$783,$A391,СВЦЭМ!$B$39:$B$782,Y$367)+'СЕТ СН'!$F$16</f>
        <v>0</v>
      </c>
    </row>
    <row r="392" spans="1:26" ht="15.75" hidden="1" x14ac:dyDescent="0.2">
      <c r="A392" s="35">
        <f t="shared" si="10"/>
        <v>45590</v>
      </c>
      <c r="B392" s="36">
        <f>SUMIFS(СВЦЭМ!$J$40:$J$783,СВЦЭМ!$A$40:$A$783,$A392,СВЦЭМ!$B$39:$B$782,B$367)+'СЕТ СН'!$F$16</f>
        <v>0</v>
      </c>
      <c r="C392" s="36">
        <f>SUMIFS(СВЦЭМ!$J$40:$J$783,СВЦЭМ!$A$40:$A$783,$A392,СВЦЭМ!$B$39:$B$782,C$367)+'СЕТ СН'!$F$16</f>
        <v>0</v>
      </c>
      <c r="D392" s="36">
        <f>SUMIFS(СВЦЭМ!$J$40:$J$783,СВЦЭМ!$A$40:$A$783,$A392,СВЦЭМ!$B$39:$B$782,D$367)+'СЕТ СН'!$F$16</f>
        <v>0</v>
      </c>
      <c r="E392" s="36">
        <f>SUMIFS(СВЦЭМ!$J$40:$J$783,СВЦЭМ!$A$40:$A$783,$A392,СВЦЭМ!$B$39:$B$782,E$367)+'СЕТ СН'!$F$16</f>
        <v>0</v>
      </c>
      <c r="F392" s="36">
        <f>SUMIFS(СВЦЭМ!$J$40:$J$783,СВЦЭМ!$A$40:$A$783,$A392,СВЦЭМ!$B$39:$B$782,F$367)+'СЕТ СН'!$F$16</f>
        <v>0</v>
      </c>
      <c r="G392" s="36">
        <f>SUMIFS(СВЦЭМ!$J$40:$J$783,СВЦЭМ!$A$40:$A$783,$A392,СВЦЭМ!$B$39:$B$782,G$367)+'СЕТ СН'!$F$16</f>
        <v>0</v>
      </c>
      <c r="H392" s="36">
        <f>SUMIFS(СВЦЭМ!$J$40:$J$783,СВЦЭМ!$A$40:$A$783,$A392,СВЦЭМ!$B$39:$B$782,H$367)+'СЕТ СН'!$F$16</f>
        <v>0</v>
      </c>
      <c r="I392" s="36">
        <f>SUMIFS(СВЦЭМ!$J$40:$J$783,СВЦЭМ!$A$40:$A$783,$A392,СВЦЭМ!$B$39:$B$782,I$367)+'СЕТ СН'!$F$16</f>
        <v>0</v>
      </c>
      <c r="J392" s="36">
        <f>SUMIFS(СВЦЭМ!$J$40:$J$783,СВЦЭМ!$A$40:$A$783,$A392,СВЦЭМ!$B$39:$B$782,J$367)+'СЕТ СН'!$F$16</f>
        <v>0</v>
      </c>
      <c r="K392" s="36">
        <f>SUMIFS(СВЦЭМ!$J$40:$J$783,СВЦЭМ!$A$40:$A$783,$A392,СВЦЭМ!$B$39:$B$782,K$367)+'СЕТ СН'!$F$16</f>
        <v>0</v>
      </c>
      <c r="L392" s="36">
        <f>SUMIFS(СВЦЭМ!$J$40:$J$783,СВЦЭМ!$A$40:$A$783,$A392,СВЦЭМ!$B$39:$B$782,L$367)+'СЕТ СН'!$F$16</f>
        <v>0</v>
      </c>
      <c r="M392" s="36">
        <f>SUMIFS(СВЦЭМ!$J$40:$J$783,СВЦЭМ!$A$40:$A$783,$A392,СВЦЭМ!$B$39:$B$782,M$367)+'СЕТ СН'!$F$16</f>
        <v>0</v>
      </c>
      <c r="N392" s="36">
        <f>SUMIFS(СВЦЭМ!$J$40:$J$783,СВЦЭМ!$A$40:$A$783,$A392,СВЦЭМ!$B$39:$B$782,N$367)+'СЕТ СН'!$F$16</f>
        <v>0</v>
      </c>
      <c r="O392" s="36">
        <f>SUMIFS(СВЦЭМ!$J$40:$J$783,СВЦЭМ!$A$40:$A$783,$A392,СВЦЭМ!$B$39:$B$782,O$367)+'СЕТ СН'!$F$16</f>
        <v>0</v>
      </c>
      <c r="P392" s="36">
        <f>SUMIFS(СВЦЭМ!$J$40:$J$783,СВЦЭМ!$A$40:$A$783,$A392,СВЦЭМ!$B$39:$B$782,P$367)+'СЕТ СН'!$F$16</f>
        <v>0</v>
      </c>
      <c r="Q392" s="36">
        <f>SUMIFS(СВЦЭМ!$J$40:$J$783,СВЦЭМ!$A$40:$A$783,$A392,СВЦЭМ!$B$39:$B$782,Q$367)+'СЕТ СН'!$F$16</f>
        <v>0</v>
      </c>
      <c r="R392" s="36">
        <f>SUMIFS(СВЦЭМ!$J$40:$J$783,СВЦЭМ!$A$40:$A$783,$A392,СВЦЭМ!$B$39:$B$782,R$367)+'СЕТ СН'!$F$16</f>
        <v>0</v>
      </c>
      <c r="S392" s="36">
        <f>SUMIFS(СВЦЭМ!$J$40:$J$783,СВЦЭМ!$A$40:$A$783,$A392,СВЦЭМ!$B$39:$B$782,S$367)+'СЕТ СН'!$F$16</f>
        <v>0</v>
      </c>
      <c r="T392" s="36">
        <f>SUMIFS(СВЦЭМ!$J$40:$J$783,СВЦЭМ!$A$40:$A$783,$A392,СВЦЭМ!$B$39:$B$782,T$367)+'СЕТ СН'!$F$16</f>
        <v>0</v>
      </c>
      <c r="U392" s="36">
        <f>SUMIFS(СВЦЭМ!$J$40:$J$783,СВЦЭМ!$A$40:$A$783,$A392,СВЦЭМ!$B$39:$B$782,U$367)+'СЕТ СН'!$F$16</f>
        <v>0</v>
      </c>
      <c r="V392" s="36">
        <f>SUMIFS(СВЦЭМ!$J$40:$J$783,СВЦЭМ!$A$40:$A$783,$A392,СВЦЭМ!$B$39:$B$782,V$367)+'СЕТ СН'!$F$16</f>
        <v>0</v>
      </c>
      <c r="W392" s="36">
        <f>SUMIFS(СВЦЭМ!$J$40:$J$783,СВЦЭМ!$A$40:$A$783,$A392,СВЦЭМ!$B$39:$B$782,W$367)+'СЕТ СН'!$F$16</f>
        <v>0</v>
      </c>
      <c r="X392" s="36">
        <f>SUMIFS(СВЦЭМ!$J$40:$J$783,СВЦЭМ!$A$40:$A$783,$A392,СВЦЭМ!$B$39:$B$782,X$367)+'СЕТ СН'!$F$16</f>
        <v>0</v>
      </c>
      <c r="Y392" s="36">
        <f>SUMIFS(СВЦЭМ!$J$40:$J$783,СВЦЭМ!$A$40:$A$783,$A392,СВЦЭМ!$B$39:$B$782,Y$367)+'СЕТ СН'!$F$16</f>
        <v>0</v>
      </c>
    </row>
    <row r="393" spans="1:26" ht="15.75" hidden="1" x14ac:dyDescent="0.2">
      <c r="A393" s="35">
        <f t="shared" si="10"/>
        <v>45591</v>
      </c>
      <c r="B393" s="36">
        <f>SUMIFS(СВЦЭМ!$J$40:$J$783,СВЦЭМ!$A$40:$A$783,$A393,СВЦЭМ!$B$39:$B$782,B$367)+'СЕТ СН'!$F$16</f>
        <v>0</v>
      </c>
      <c r="C393" s="36">
        <f>SUMIFS(СВЦЭМ!$J$40:$J$783,СВЦЭМ!$A$40:$A$783,$A393,СВЦЭМ!$B$39:$B$782,C$367)+'СЕТ СН'!$F$16</f>
        <v>0</v>
      </c>
      <c r="D393" s="36">
        <f>SUMIFS(СВЦЭМ!$J$40:$J$783,СВЦЭМ!$A$40:$A$783,$A393,СВЦЭМ!$B$39:$B$782,D$367)+'СЕТ СН'!$F$16</f>
        <v>0</v>
      </c>
      <c r="E393" s="36">
        <f>SUMIFS(СВЦЭМ!$J$40:$J$783,СВЦЭМ!$A$40:$A$783,$A393,СВЦЭМ!$B$39:$B$782,E$367)+'СЕТ СН'!$F$16</f>
        <v>0</v>
      </c>
      <c r="F393" s="36">
        <f>SUMIFS(СВЦЭМ!$J$40:$J$783,СВЦЭМ!$A$40:$A$783,$A393,СВЦЭМ!$B$39:$B$782,F$367)+'СЕТ СН'!$F$16</f>
        <v>0</v>
      </c>
      <c r="G393" s="36">
        <f>SUMIFS(СВЦЭМ!$J$40:$J$783,СВЦЭМ!$A$40:$A$783,$A393,СВЦЭМ!$B$39:$B$782,G$367)+'СЕТ СН'!$F$16</f>
        <v>0</v>
      </c>
      <c r="H393" s="36">
        <f>SUMIFS(СВЦЭМ!$J$40:$J$783,СВЦЭМ!$A$40:$A$783,$A393,СВЦЭМ!$B$39:$B$782,H$367)+'СЕТ СН'!$F$16</f>
        <v>0</v>
      </c>
      <c r="I393" s="36">
        <f>SUMIFS(СВЦЭМ!$J$40:$J$783,СВЦЭМ!$A$40:$A$783,$A393,СВЦЭМ!$B$39:$B$782,I$367)+'СЕТ СН'!$F$16</f>
        <v>0</v>
      </c>
      <c r="J393" s="36">
        <f>SUMIFS(СВЦЭМ!$J$40:$J$783,СВЦЭМ!$A$40:$A$783,$A393,СВЦЭМ!$B$39:$B$782,J$367)+'СЕТ СН'!$F$16</f>
        <v>0</v>
      </c>
      <c r="K393" s="36">
        <f>SUMIFS(СВЦЭМ!$J$40:$J$783,СВЦЭМ!$A$40:$A$783,$A393,СВЦЭМ!$B$39:$B$782,K$367)+'СЕТ СН'!$F$16</f>
        <v>0</v>
      </c>
      <c r="L393" s="36">
        <f>SUMIFS(СВЦЭМ!$J$40:$J$783,СВЦЭМ!$A$40:$A$783,$A393,СВЦЭМ!$B$39:$B$782,L$367)+'СЕТ СН'!$F$16</f>
        <v>0</v>
      </c>
      <c r="M393" s="36">
        <f>SUMIFS(СВЦЭМ!$J$40:$J$783,СВЦЭМ!$A$40:$A$783,$A393,СВЦЭМ!$B$39:$B$782,M$367)+'СЕТ СН'!$F$16</f>
        <v>0</v>
      </c>
      <c r="N393" s="36">
        <f>SUMIFS(СВЦЭМ!$J$40:$J$783,СВЦЭМ!$A$40:$A$783,$A393,СВЦЭМ!$B$39:$B$782,N$367)+'СЕТ СН'!$F$16</f>
        <v>0</v>
      </c>
      <c r="O393" s="36">
        <f>SUMIFS(СВЦЭМ!$J$40:$J$783,СВЦЭМ!$A$40:$A$783,$A393,СВЦЭМ!$B$39:$B$782,O$367)+'СЕТ СН'!$F$16</f>
        <v>0</v>
      </c>
      <c r="P393" s="36">
        <f>SUMIFS(СВЦЭМ!$J$40:$J$783,СВЦЭМ!$A$40:$A$783,$A393,СВЦЭМ!$B$39:$B$782,P$367)+'СЕТ СН'!$F$16</f>
        <v>0</v>
      </c>
      <c r="Q393" s="36">
        <f>SUMIFS(СВЦЭМ!$J$40:$J$783,СВЦЭМ!$A$40:$A$783,$A393,СВЦЭМ!$B$39:$B$782,Q$367)+'СЕТ СН'!$F$16</f>
        <v>0</v>
      </c>
      <c r="R393" s="36">
        <f>SUMIFS(СВЦЭМ!$J$40:$J$783,СВЦЭМ!$A$40:$A$783,$A393,СВЦЭМ!$B$39:$B$782,R$367)+'СЕТ СН'!$F$16</f>
        <v>0</v>
      </c>
      <c r="S393" s="36">
        <f>SUMIFS(СВЦЭМ!$J$40:$J$783,СВЦЭМ!$A$40:$A$783,$A393,СВЦЭМ!$B$39:$B$782,S$367)+'СЕТ СН'!$F$16</f>
        <v>0</v>
      </c>
      <c r="T393" s="36">
        <f>SUMIFS(СВЦЭМ!$J$40:$J$783,СВЦЭМ!$A$40:$A$783,$A393,СВЦЭМ!$B$39:$B$782,T$367)+'СЕТ СН'!$F$16</f>
        <v>0</v>
      </c>
      <c r="U393" s="36">
        <f>SUMIFS(СВЦЭМ!$J$40:$J$783,СВЦЭМ!$A$40:$A$783,$A393,СВЦЭМ!$B$39:$B$782,U$367)+'СЕТ СН'!$F$16</f>
        <v>0</v>
      </c>
      <c r="V393" s="36">
        <f>SUMIFS(СВЦЭМ!$J$40:$J$783,СВЦЭМ!$A$40:$A$783,$A393,СВЦЭМ!$B$39:$B$782,V$367)+'СЕТ СН'!$F$16</f>
        <v>0</v>
      </c>
      <c r="W393" s="36">
        <f>SUMIFS(СВЦЭМ!$J$40:$J$783,СВЦЭМ!$A$40:$A$783,$A393,СВЦЭМ!$B$39:$B$782,W$367)+'СЕТ СН'!$F$16</f>
        <v>0</v>
      </c>
      <c r="X393" s="36">
        <f>SUMIFS(СВЦЭМ!$J$40:$J$783,СВЦЭМ!$A$40:$A$783,$A393,СВЦЭМ!$B$39:$B$782,X$367)+'СЕТ СН'!$F$16</f>
        <v>0</v>
      </c>
      <c r="Y393" s="36">
        <f>SUMIFS(СВЦЭМ!$J$40:$J$783,СВЦЭМ!$A$40:$A$783,$A393,СВЦЭМ!$B$39:$B$782,Y$367)+'СЕТ СН'!$F$16</f>
        <v>0</v>
      </c>
    </row>
    <row r="394" spans="1:26" ht="15.75" hidden="1" x14ac:dyDescent="0.2">
      <c r="A394" s="35">
        <f t="shared" si="10"/>
        <v>45592</v>
      </c>
      <c r="B394" s="36">
        <f>SUMIFS(СВЦЭМ!$J$40:$J$783,СВЦЭМ!$A$40:$A$783,$A394,СВЦЭМ!$B$39:$B$782,B$367)+'СЕТ СН'!$F$16</f>
        <v>0</v>
      </c>
      <c r="C394" s="36">
        <f>SUMIFS(СВЦЭМ!$J$40:$J$783,СВЦЭМ!$A$40:$A$783,$A394,СВЦЭМ!$B$39:$B$782,C$367)+'СЕТ СН'!$F$16</f>
        <v>0</v>
      </c>
      <c r="D394" s="36">
        <f>SUMIFS(СВЦЭМ!$J$40:$J$783,СВЦЭМ!$A$40:$A$783,$A394,СВЦЭМ!$B$39:$B$782,D$367)+'СЕТ СН'!$F$16</f>
        <v>0</v>
      </c>
      <c r="E394" s="36">
        <f>SUMIFS(СВЦЭМ!$J$40:$J$783,СВЦЭМ!$A$40:$A$783,$A394,СВЦЭМ!$B$39:$B$782,E$367)+'СЕТ СН'!$F$16</f>
        <v>0</v>
      </c>
      <c r="F394" s="36">
        <f>SUMIFS(СВЦЭМ!$J$40:$J$783,СВЦЭМ!$A$40:$A$783,$A394,СВЦЭМ!$B$39:$B$782,F$367)+'СЕТ СН'!$F$16</f>
        <v>0</v>
      </c>
      <c r="G394" s="36">
        <f>SUMIFS(СВЦЭМ!$J$40:$J$783,СВЦЭМ!$A$40:$A$783,$A394,СВЦЭМ!$B$39:$B$782,G$367)+'СЕТ СН'!$F$16</f>
        <v>0</v>
      </c>
      <c r="H394" s="36">
        <f>SUMIFS(СВЦЭМ!$J$40:$J$783,СВЦЭМ!$A$40:$A$783,$A394,СВЦЭМ!$B$39:$B$782,H$367)+'СЕТ СН'!$F$16</f>
        <v>0</v>
      </c>
      <c r="I394" s="36">
        <f>SUMIFS(СВЦЭМ!$J$40:$J$783,СВЦЭМ!$A$40:$A$783,$A394,СВЦЭМ!$B$39:$B$782,I$367)+'СЕТ СН'!$F$16</f>
        <v>0</v>
      </c>
      <c r="J394" s="36">
        <f>SUMIFS(СВЦЭМ!$J$40:$J$783,СВЦЭМ!$A$40:$A$783,$A394,СВЦЭМ!$B$39:$B$782,J$367)+'СЕТ СН'!$F$16</f>
        <v>0</v>
      </c>
      <c r="K394" s="36">
        <f>SUMIFS(СВЦЭМ!$J$40:$J$783,СВЦЭМ!$A$40:$A$783,$A394,СВЦЭМ!$B$39:$B$782,K$367)+'СЕТ СН'!$F$16</f>
        <v>0</v>
      </c>
      <c r="L394" s="36">
        <f>SUMIFS(СВЦЭМ!$J$40:$J$783,СВЦЭМ!$A$40:$A$783,$A394,СВЦЭМ!$B$39:$B$782,L$367)+'СЕТ СН'!$F$16</f>
        <v>0</v>
      </c>
      <c r="M394" s="36">
        <f>SUMIFS(СВЦЭМ!$J$40:$J$783,СВЦЭМ!$A$40:$A$783,$A394,СВЦЭМ!$B$39:$B$782,M$367)+'СЕТ СН'!$F$16</f>
        <v>0</v>
      </c>
      <c r="N394" s="36">
        <f>SUMIFS(СВЦЭМ!$J$40:$J$783,СВЦЭМ!$A$40:$A$783,$A394,СВЦЭМ!$B$39:$B$782,N$367)+'СЕТ СН'!$F$16</f>
        <v>0</v>
      </c>
      <c r="O394" s="36">
        <f>SUMIFS(СВЦЭМ!$J$40:$J$783,СВЦЭМ!$A$40:$A$783,$A394,СВЦЭМ!$B$39:$B$782,O$367)+'СЕТ СН'!$F$16</f>
        <v>0</v>
      </c>
      <c r="P394" s="36">
        <f>SUMIFS(СВЦЭМ!$J$40:$J$783,СВЦЭМ!$A$40:$A$783,$A394,СВЦЭМ!$B$39:$B$782,P$367)+'СЕТ СН'!$F$16</f>
        <v>0</v>
      </c>
      <c r="Q394" s="36">
        <f>SUMIFS(СВЦЭМ!$J$40:$J$783,СВЦЭМ!$A$40:$A$783,$A394,СВЦЭМ!$B$39:$B$782,Q$367)+'СЕТ СН'!$F$16</f>
        <v>0</v>
      </c>
      <c r="R394" s="36">
        <f>SUMIFS(СВЦЭМ!$J$40:$J$783,СВЦЭМ!$A$40:$A$783,$A394,СВЦЭМ!$B$39:$B$782,R$367)+'СЕТ СН'!$F$16</f>
        <v>0</v>
      </c>
      <c r="S394" s="36">
        <f>SUMIFS(СВЦЭМ!$J$40:$J$783,СВЦЭМ!$A$40:$A$783,$A394,СВЦЭМ!$B$39:$B$782,S$367)+'СЕТ СН'!$F$16</f>
        <v>0</v>
      </c>
      <c r="T394" s="36">
        <f>SUMIFS(СВЦЭМ!$J$40:$J$783,СВЦЭМ!$A$40:$A$783,$A394,СВЦЭМ!$B$39:$B$782,T$367)+'СЕТ СН'!$F$16</f>
        <v>0</v>
      </c>
      <c r="U394" s="36">
        <f>SUMIFS(СВЦЭМ!$J$40:$J$783,СВЦЭМ!$A$40:$A$783,$A394,СВЦЭМ!$B$39:$B$782,U$367)+'СЕТ СН'!$F$16</f>
        <v>0</v>
      </c>
      <c r="V394" s="36">
        <f>SUMIFS(СВЦЭМ!$J$40:$J$783,СВЦЭМ!$A$40:$A$783,$A394,СВЦЭМ!$B$39:$B$782,V$367)+'СЕТ СН'!$F$16</f>
        <v>0</v>
      </c>
      <c r="W394" s="36">
        <f>SUMIFS(СВЦЭМ!$J$40:$J$783,СВЦЭМ!$A$40:$A$783,$A394,СВЦЭМ!$B$39:$B$782,W$367)+'СЕТ СН'!$F$16</f>
        <v>0</v>
      </c>
      <c r="X394" s="36">
        <f>SUMIFS(СВЦЭМ!$J$40:$J$783,СВЦЭМ!$A$40:$A$783,$A394,СВЦЭМ!$B$39:$B$782,X$367)+'СЕТ СН'!$F$16</f>
        <v>0</v>
      </c>
      <c r="Y394" s="36">
        <f>SUMIFS(СВЦЭМ!$J$40:$J$783,СВЦЭМ!$A$40:$A$783,$A394,СВЦЭМ!$B$39:$B$782,Y$367)+'СЕТ СН'!$F$16</f>
        <v>0</v>
      </c>
    </row>
    <row r="395" spans="1:26" ht="15.75" hidden="1" x14ac:dyDescent="0.2">
      <c r="A395" s="35">
        <f t="shared" si="10"/>
        <v>45593</v>
      </c>
      <c r="B395" s="36">
        <f>SUMIFS(СВЦЭМ!$J$40:$J$783,СВЦЭМ!$A$40:$A$783,$A395,СВЦЭМ!$B$39:$B$782,B$367)+'СЕТ СН'!$F$16</f>
        <v>0</v>
      </c>
      <c r="C395" s="36">
        <f>SUMIFS(СВЦЭМ!$J$40:$J$783,СВЦЭМ!$A$40:$A$783,$A395,СВЦЭМ!$B$39:$B$782,C$367)+'СЕТ СН'!$F$16</f>
        <v>0</v>
      </c>
      <c r="D395" s="36">
        <f>SUMIFS(СВЦЭМ!$J$40:$J$783,СВЦЭМ!$A$40:$A$783,$A395,СВЦЭМ!$B$39:$B$782,D$367)+'СЕТ СН'!$F$16</f>
        <v>0</v>
      </c>
      <c r="E395" s="36">
        <f>SUMIFS(СВЦЭМ!$J$40:$J$783,СВЦЭМ!$A$40:$A$783,$A395,СВЦЭМ!$B$39:$B$782,E$367)+'СЕТ СН'!$F$16</f>
        <v>0</v>
      </c>
      <c r="F395" s="36">
        <f>SUMIFS(СВЦЭМ!$J$40:$J$783,СВЦЭМ!$A$40:$A$783,$A395,СВЦЭМ!$B$39:$B$782,F$367)+'СЕТ СН'!$F$16</f>
        <v>0</v>
      </c>
      <c r="G395" s="36">
        <f>SUMIFS(СВЦЭМ!$J$40:$J$783,СВЦЭМ!$A$40:$A$783,$A395,СВЦЭМ!$B$39:$B$782,G$367)+'СЕТ СН'!$F$16</f>
        <v>0</v>
      </c>
      <c r="H395" s="36">
        <f>SUMIFS(СВЦЭМ!$J$40:$J$783,СВЦЭМ!$A$40:$A$783,$A395,СВЦЭМ!$B$39:$B$782,H$367)+'СЕТ СН'!$F$16</f>
        <v>0</v>
      </c>
      <c r="I395" s="36">
        <f>SUMIFS(СВЦЭМ!$J$40:$J$783,СВЦЭМ!$A$40:$A$783,$A395,СВЦЭМ!$B$39:$B$782,I$367)+'СЕТ СН'!$F$16</f>
        <v>0</v>
      </c>
      <c r="J395" s="36">
        <f>SUMIFS(СВЦЭМ!$J$40:$J$783,СВЦЭМ!$A$40:$A$783,$A395,СВЦЭМ!$B$39:$B$782,J$367)+'СЕТ СН'!$F$16</f>
        <v>0</v>
      </c>
      <c r="K395" s="36">
        <f>SUMIFS(СВЦЭМ!$J$40:$J$783,СВЦЭМ!$A$40:$A$783,$A395,СВЦЭМ!$B$39:$B$782,K$367)+'СЕТ СН'!$F$16</f>
        <v>0</v>
      </c>
      <c r="L395" s="36">
        <f>SUMIFS(СВЦЭМ!$J$40:$J$783,СВЦЭМ!$A$40:$A$783,$A395,СВЦЭМ!$B$39:$B$782,L$367)+'СЕТ СН'!$F$16</f>
        <v>0</v>
      </c>
      <c r="M395" s="36">
        <f>SUMIFS(СВЦЭМ!$J$40:$J$783,СВЦЭМ!$A$40:$A$783,$A395,СВЦЭМ!$B$39:$B$782,M$367)+'СЕТ СН'!$F$16</f>
        <v>0</v>
      </c>
      <c r="N395" s="36">
        <f>SUMIFS(СВЦЭМ!$J$40:$J$783,СВЦЭМ!$A$40:$A$783,$A395,СВЦЭМ!$B$39:$B$782,N$367)+'СЕТ СН'!$F$16</f>
        <v>0</v>
      </c>
      <c r="O395" s="36">
        <f>SUMIFS(СВЦЭМ!$J$40:$J$783,СВЦЭМ!$A$40:$A$783,$A395,СВЦЭМ!$B$39:$B$782,O$367)+'СЕТ СН'!$F$16</f>
        <v>0</v>
      </c>
      <c r="P395" s="36">
        <f>SUMIFS(СВЦЭМ!$J$40:$J$783,СВЦЭМ!$A$40:$A$783,$A395,СВЦЭМ!$B$39:$B$782,P$367)+'СЕТ СН'!$F$16</f>
        <v>0</v>
      </c>
      <c r="Q395" s="36">
        <f>SUMIFS(СВЦЭМ!$J$40:$J$783,СВЦЭМ!$A$40:$A$783,$A395,СВЦЭМ!$B$39:$B$782,Q$367)+'СЕТ СН'!$F$16</f>
        <v>0</v>
      </c>
      <c r="R395" s="36">
        <f>SUMIFS(СВЦЭМ!$J$40:$J$783,СВЦЭМ!$A$40:$A$783,$A395,СВЦЭМ!$B$39:$B$782,R$367)+'СЕТ СН'!$F$16</f>
        <v>0</v>
      </c>
      <c r="S395" s="36">
        <f>SUMIFS(СВЦЭМ!$J$40:$J$783,СВЦЭМ!$A$40:$A$783,$A395,СВЦЭМ!$B$39:$B$782,S$367)+'СЕТ СН'!$F$16</f>
        <v>0</v>
      </c>
      <c r="T395" s="36">
        <f>SUMIFS(СВЦЭМ!$J$40:$J$783,СВЦЭМ!$A$40:$A$783,$A395,СВЦЭМ!$B$39:$B$782,T$367)+'СЕТ СН'!$F$16</f>
        <v>0</v>
      </c>
      <c r="U395" s="36">
        <f>SUMIFS(СВЦЭМ!$J$40:$J$783,СВЦЭМ!$A$40:$A$783,$A395,СВЦЭМ!$B$39:$B$782,U$367)+'СЕТ СН'!$F$16</f>
        <v>0</v>
      </c>
      <c r="V395" s="36">
        <f>SUMIFS(СВЦЭМ!$J$40:$J$783,СВЦЭМ!$A$40:$A$783,$A395,СВЦЭМ!$B$39:$B$782,V$367)+'СЕТ СН'!$F$16</f>
        <v>0</v>
      </c>
      <c r="W395" s="36">
        <f>SUMIFS(СВЦЭМ!$J$40:$J$783,СВЦЭМ!$A$40:$A$783,$A395,СВЦЭМ!$B$39:$B$782,W$367)+'СЕТ СН'!$F$16</f>
        <v>0</v>
      </c>
      <c r="X395" s="36">
        <f>SUMIFS(СВЦЭМ!$J$40:$J$783,СВЦЭМ!$A$40:$A$783,$A395,СВЦЭМ!$B$39:$B$782,X$367)+'СЕТ СН'!$F$16</f>
        <v>0</v>
      </c>
      <c r="Y395" s="36">
        <f>SUMIFS(СВЦЭМ!$J$40:$J$783,СВЦЭМ!$A$40:$A$783,$A395,СВЦЭМ!$B$39:$B$782,Y$367)+'СЕТ СН'!$F$16</f>
        <v>0</v>
      </c>
    </row>
    <row r="396" spans="1:26" ht="15.75" hidden="1" x14ac:dyDescent="0.2">
      <c r="A396" s="35">
        <f t="shared" si="10"/>
        <v>45594</v>
      </c>
      <c r="B396" s="36">
        <f>SUMIFS(СВЦЭМ!$J$40:$J$783,СВЦЭМ!$A$40:$A$783,$A396,СВЦЭМ!$B$39:$B$782,B$367)+'СЕТ СН'!$F$16</f>
        <v>0</v>
      </c>
      <c r="C396" s="36">
        <f>SUMIFS(СВЦЭМ!$J$40:$J$783,СВЦЭМ!$A$40:$A$783,$A396,СВЦЭМ!$B$39:$B$782,C$367)+'СЕТ СН'!$F$16</f>
        <v>0</v>
      </c>
      <c r="D396" s="36">
        <f>SUMIFS(СВЦЭМ!$J$40:$J$783,СВЦЭМ!$A$40:$A$783,$A396,СВЦЭМ!$B$39:$B$782,D$367)+'СЕТ СН'!$F$16</f>
        <v>0</v>
      </c>
      <c r="E396" s="36">
        <f>SUMIFS(СВЦЭМ!$J$40:$J$783,СВЦЭМ!$A$40:$A$783,$A396,СВЦЭМ!$B$39:$B$782,E$367)+'СЕТ СН'!$F$16</f>
        <v>0</v>
      </c>
      <c r="F396" s="36">
        <f>SUMIFS(СВЦЭМ!$J$40:$J$783,СВЦЭМ!$A$40:$A$783,$A396,СВЦЭМ!$B$39:$B$782,F$367)+'СЕТ СН'!$F$16</f>
        <v>0</v>
      </c>
      <c r="G396" s="36">
        <f>SUMIFS(СВЦЭМ!$J$40:$J$783,СВЦЭМ!$A$40:$A$783,$A396,СВЦЭМ!$B$39:$B$782,G$367)+'СЕТ СН'!$F$16</f>
        <v>0</v>
      </c>
      <c r="H396" s="36">
        <f>SUMIFS(СВЦЭМ!$J$40:$J$783,СВЦЭМ!$A$40:$A$783,$A396,СВЦЭМ!$B$39:$B$782,H$367)+'СЕТ СН'!$F$16</f>
        <v>0</v>
      </c>
      <c r="I396" s="36">
        <f>SUMIFS(СВЦЭМ!$J$40:$J$783,СВЦЭМ!$A$40:$A$783,$A396,СВЦЭМ!$B$39:$B$782,I$367)+'СЕТ СН'!$F$16</f>
        <v>0</v>
      </c>
      <c r="J396" s="36">
        <f>SUMIFS(СВЦЭМ!$J$40:$J$783,СВЦЭМ!$A$40:$A$783,$A396,СВЦЭМ!$B$39:$B$782,J$367)+'СЕТ СН'!$F$16</f>
        <v>0</v>
      </c>
      <c r="K396" s="36">
        <f>SUMIFS(СВЦЭМ!$J$40:$J$783,СВЦЭМ!$A$40:$A$783,$A396,СВЦЭМ!$B$39:$B$782,K$367)+'СЕТ СН'!$F$16</f>
        <v>0</v>
      </c>
      <c r="L396" s="36">
        <f>SUMIFS(СВЦЭМ!$J$40:$J$783,СВЦЭМ!$A$40:$A$783,$A396,СВЦЭМ!$B$39:$B$782,L$367)+'СЕТ СН'!$F$16</f>
        <v>0</v>
      </c>
      <c r="M396" s="36">
        <f>SUMIFS(СВЦЭМ!$J$40:$J$783,СВЦЭМ!$A$40:$A$783,$A396,СВЦЭМ!$B$39:$B$782,M$367)+'СЕТ СН'!$F$16</f>
        <v>0</v>
      </c>
      <c r="N396" s="36">
        <f>SUMIFS(СВЦЭМ!$J$40:$J$783,СВЦЭМ!$A$40:$A$783,$A396,СВЦЭМ!$B$39:$B$782,N$367)+'СЕТ СН'!$F$16</f>
        <v>0</v>
      </c>
      <c r="O396" s="36">
        <f>SUMIFS(СВЦЭМ!$J$40:$J$783,СВЦЭМ!$A$40:$A$783,$A396,СВЦЭМ!$B$39:$B$782,O$367)+'СЕТ СН'!$F$16</f>
        <v>0</v>
      </c>
      <c r="P396" s="36">
        <f>SUMIFS(СВЦЭМ!$J$40:$J$783,СВЦЭМ!$A$40:$A$783,$A396,СВЦЭМ!$B$39:$B$782,P$367)+'СЕТ СН'!$F$16</f>
        <v>0</v>
      </c>
      <c r="Q396" s="36">
        <f>SUMIFS(СВЦЭМ!$J$40:$J$783,СВЦЭМ!$A$40:$A$783,$A396,СВЦЭМ!$B$39:$B$782,Q$367)+'СЕТ СН'!$F$16</f>
        <v>0</v>
      </c>
      <c r="R396" s="36">
        <f>SUMIFS(СВЦЭМ!$J$40:$J$783,СВЦЭМ!$A$40:$A$783,$A396,СВЦЭМ!$B$39:$B$782,R$367)+'СЕТ СН'!$F$16</f>
        <v>0</v>
      </c>
      <c r="S396" s="36">
        <f>SUMIFS(СВЦЭМ!$J$40:$J$783,СВЦЭМ!$A$40:$A$783,$A396,СВЦЭМ!$B$39:$B$782,S$367)+'СЕТ СН'!$F$16</f>
        <v>0</v>
      </c>
      <c r="T396" s="36">
        <f>SUMIFS(СВЦЭМ!$J$40:$J$783,СВЦЭМ!$A$40:$A$783,$A396,СВЦЭМ!$B$39:$B$782,T$367)+'СЕТ СН'!$F$16</f>
        <v>0</v>
      </c>
      <c r="U396" s="36">
        <f>SUMIFS(СВЦЭМ!$J$40:$J$783,СВЦЭМ!$A$40:$A$783,$A396,СВЦЭМ!$B$39:$B$782,U$367)+'СЕТ СН'!$F$16</f>
        <v>0</v>
      </c>
      <c r="V396" s="36">
        <f>SUMIFS(СВЦЭМ!$J$40:$J$783,СВЦЭМ!$A$40:$A$783,$A396,СВЦЭМ!$B$39:$B$782,V$367)+'СЕТ СН'!$F$16</f>
        <v>0</v>
      </c>
      <c r="W396" s="36">
        <f>SUMIFS(СВЦЭМ!$J$40:$J$783,СВЦЭМ!$A$40:$A$783,$A396,СВЦЭМ!$B$39:$B$782,W$367)+'СЕТ СН'!$F$16</f>
        <v>0</v>
      </c>
      <c r="X396" s="36">
        <f>SUMIFS(СВЦЭМ!$J$40:$J$783,СВЦЭМ!$A$40:$A$783,$A396,СВЦЭМ!$B$39:$B$782,X$367)+'СЕТ СН'!$F$16</f>
        <v>0</v>
      </c>
      <c r="Y396" s="36">
        <f>SUMIFS(СВЦЭМ!$J$40:$J$783,СВЦЭМ!$A$40:$A$783,$A396,СВЦЭМ!$B$39:$B$782,Y$367)+'СЕТ СН'!$F$16</f>
        <v>0</v>
      </c>
    </row>
    <row r="397" spans="1:26" ht="15.75" hidden="1" x14ac:dyDescent="0.2">
      <c r="A397" s="35">
        <f t="shared" si="10"/>
        <v>45595</v>
      </c>
      <c r="B397" s="36">
        <f>SUMIFS(СВЦЭМ!$J$40:$J$783,СВЦЭМ!$A$40:$A$783,$A397,СВЦЭМ!$B$39:$B$782,B$367)+'СЕТ СН'!$F$16</f>
        <v>0</v>
      </c>
      <c r="C397" s="36">
        <f>SUMIFS(СВЦЭМ!$J$40:$J$783,СВЦЭМ!$A$40:$A$783,$A397,СВЦЭМ!$B$39:$B$782,C$367)+'СЕТ СН'!$F$16</f>
        <v>0</v>
      </c>
      <c r="D397" s="36">
        <f>SUMIFS(СВЦЭМ!$J$40:$J$783,СВЦЭМ!$A$40:$A$783,$A397,СВЦЭМ!$B$39:$B$782,D$367)+'СЕТ СН'!$F$16</f>
        <v>0</v>
      </c>
      <c r="E397" s="36">
        <f>SUMIFS(СВЦЭМ!$J$40:$J$783,СВЦЭМ!$A$40:$A$783,$A397,СВЦЭМ!$B$39:$B$782,E$367)+'СЕТ СН'!$F$16</f>
        <v>0</v>
      </c>
      <c r="F397" s="36">
        <f>SUMIFS(СВЦЭМ!$J$40:$J$783,СВЦЭМ!$A$40:$A$783,$A397,СВЦЭМ!$B$39:$B$782,F$367)+'СЕТ СН'!$F$16</f>
        <v>0</v>
      </c>
      <c r="G397" s="36">
        <f>SUMIFS(СВЦЭМ!$J$40:$J$783,СВЦЭМ!$A$40:$A$783,$A397,СВЦЭМ!$B$39:$B$782,G$367)+'СЕТ СН'!$F$16</f>
        <v>0</v>
      </c>
      <c r="H397" s="36">
        <f>SUMIFS(СВЦЭМ!$J$40:$J$783,СВЦЭМ!$A$40:$A$783,$A397,СВЦЭМ!$B$39:$B$782,H$367)+'СЕТ СН'!$F$16</f>
        <v>0</v>
      </c>
      <c r="I397" s="36">
        <f>SUMIFS(СВЦЭМ!$J$40:$J$783,СВЦЭМ!$A$40:$A$783,$A397,СВЦЭМ!$B$39:$B$782,I$367)+'СЕТ СН'!$F$16</f>
        <v>0</v>
      </c>
      <c r="J397" s="36">
        <f>SUMIFS(СВЦЭМ!$J$40:$J$783,СВЦЭМ!$A$40:$A$783,$A397,СВЦЭМ!$B$39:$B$782,J$367)+'СЕТ СН'!$F$16</f>
        <v>0</v>
      </c>
      <c r="K397" s="36">
        <f>SUMIFS(СВЦЭМ!$J$40:$J$783,СВЦЭМ!$A$40:$A$783,$A397,СВЦЭМ!$B$39:$B$782,K$367)+'СЕТ СН'!$F$16</f>
        <v>0</v>
      </c>
      <c r="L397" s="36">
        <f>SUMIFS(СВЦЭМ!$J$40:$J$783,СВЦЭМ!$A$40:$A$783,$A397,СВЦЭМ!$B$39:$B$782,L$367)+'СЕТ СН'!$F$16</f>
        <v>0</v>
      </c>
      <c r="M397" s="36">
        <f>SUMIFS(СВЦЭМ!$J$40:$J$783,СВЦЭМ!$A$40:$A$783,$A397,СВЦЭМ!$B$39:$B$782,M$367)+'СЕТ СН'!$F$16</f>
        <v>0</v>
      </c>
      <c r="N397" s="36">
        <f>SUMIFS(СВЦЭМ!$J$40:$J$783,СВЦЭМ!$A$40:$A$783,$A397,СВЦЭМ!$B$39:$B$782,N$367)+'СЕТ СН'!$F$16</f>
        <v>0</v>
      </c>
      <c r="O397" s="36">
        <f>SUMIFS(СВЦЭМ!$J$40:$J$783,СВЦЭМ!$A$40:$A$783,$A397,СВЦЭМ!$B$39:$B$782,O$367)+'СЕТ СН'!$F$16</f>
        <v>0</v>
      </c>
      <c r="P397" s="36">
        <f>SUMIFS(СВЦЭМ!$J$40:$J$783,СВЦЭМ!$A$40:$A$783,$A397,СВЦЭМ!$B$39:$B$782,P$367)+'СЕТ СН'!$F$16</f>
        <v>0</v>
      </c>
      <c r="Q397" s="36">
        <f>SUMIFS(СВЦЭМ!$J$40:$J$783,СВЦЭМ!$A$40:$A$783,$A397,СВЦЭМ!$B$39:$B$782,Q$367)+'СЕТ СН'!$F$16</f>
        <v>0</v>
      </c>
      <c r="R397" s="36">
        <f>SUMIFS(СВЦЭМ!$J$40:$J$783,СВЦЭМ!$A$40:$A$783,$A397,СВЦЭМ!$B$39:$B$782,R$367)+'СЕТ СН'!$F$16</f>
        <v>0</v>
      </c>
      <c r="S397" s="36">
        <f>SUMIFS(СВЦЭМ!$J$40:$J$783,СВЦЭМ!$A$40:$A$783,$A397,СВЦЭМ!$B$39:$B$782,S$367)+'СЕТ СН'!$F$16</f>
        <v>0</v>
      </c>
      <c r="T397" s="36">
        <f>SUMIFS(СВЦЭМ!$J$40:$J$783,СВЦЭМ!$A$40:$A$783,$A397,СВЦЭМ!$B$39:$B$782,T$367)+'СЕТ СН'!$F$16</f>
        <v>0</v>
      </c>
      <c r="U397" s="36">
        <f>SUMIFS(СВЦЭМ!$J$40:$J$783,СВЦЭМ!$A$40:$A$783,$A397,СВЦЭМ!$B$39:$B$782,U$367)+'СЕТ СН'!$F$16</f>
        <v>0</v>
      </c>
      <c r="V397" s="36">
        <f>SUMIFS(СВЦЭМ!$J$40:$J$783,СВЦЭМ!$A$40:$A$783,$A397,СВЦЭМ!$B$39:$B$782,V$367)+'СЕТ СН'!$F$16</f>
        <v>0</v>
      </c>
      <c r="W397" s="36">
        <f>SUMIFS(СВЦЭМ!$J$40:$J$783,СВЦЭМ!$A$40:$A$783,$A397,СВЦЭМ!$B$39:$B$782,W$367)+'СЕТ СН'!$F$16</f>
        <v>0</v>
      </c>
      <c r="X397" s="36">
        <f>SUMIFS(СВЦЭМ!$J$40:$J$783,СВЦЭМ!$A$40:$A$783,$A397,СВЦЭМ!$B$39:$B$782,X$367)+'СЕТ СН'!$F$16</f>
        <v>0</v>
      </c>
      <c r="Y397" s="36">
        <f>SUMIFS(СВЦЭМ!$J$40:$J$783,СВЦЭМ!$A$40:$A$783,$A397,СВЦЭМ!$B$39:$B$782,Y$367)+'СЕТ СН'!$F$16</f>
        <v>0</v>
      </c>
    </row>
    <row r="398" spans="1:26" ht="15.75" hidden="1" x14ac:dyDescent="0.2">
      <c r="A398" s="35">
        <f t="shared" si="10"/>
        <v>45596</v>
      </c>
      <c r="B398" s="36">
        <f>SUMIFS(СВЦЭМ!$J$40:$J$783,СВЦЭМ!$A$40:$A$783,$A398,СВЦЭМ!$B$39:$B$782,B$367)+'СЕТ СН'!$F$16</f>
        <v>0</v>
      </c>
      <c r="C398" s="36">
        <f>SUMIFS(СВЦЭМ!$J$40:$J$783,СВЦЭМ!$A$40:$A$783,$A398,СВЦЭМ!$B$39:$B$782,C$367)+'СЕТ СН'!$F$16</f>
        <v>0</v>
      </c>
      <c r="D398" s="36">
        <f>SUMIFS(СВЦЭМ!$J$40:$J$783,СВЦЭМ!$A$40:$A$783,$A398,СВЦЭМ!$B$39:$B$782,D$367)+'СЕТ СН'!$F$16</f>
        <v>0</v>
      </c>
      <c r="E398" s="36">
        <f>SUMIFS(СВЦЭМ!$J$40:$J$783,СВЦЭМ!$A$40:$A$783,$A398,СВЦЭМ!$B$39:$B$782,E$367)+'СЕТ СН'!$F$16</f>
        <v>0</v>
      </c>
      <c r="F398" s="36">
        <f>SUMIFS(СВЦЭМ!$J$40:$J$783,СВЦЭМ!$A$40:$A$783,$A398,СВЦЭМ!$B$39:$B$782,F$367)+'СЕТ СН'!$F$16</f>
        <v>0</v>
      </c>
      <c r="G398" s="36">
        <f>SUMIFS(СВЦЭМ!$J$40:$J$783,СВЦЭМ!$A$40:$A$783,$A398,СВЦЭМ!$B$39:$B$782,G$367)+'СЕТ СН'!$F$16</f>
        <v>0</v>
      </c>
      <c r="H398" s="36">
        <f>SUMIFS(СВЦЭМ!$J$40:$J$783,СВЦЭМ!$A$40:$A$783,$A398,СВЦЭМ!$B$39:$B$782,H$367)+'СЕТ СН'!$F$16</f>
        <v>0</v>
      </c>
      <c r="I398" s="36">
        <f>SUMIFS(СВЦЭМ!$J$40:$J$783,СВЦЭМ!$A$40:$A$783,$A398,СВЦЭМ!$B$39:$B$782,I$367)+'СЕТ СН'!$F$16</f>
        <v>0</v>
      </c>
      <c r="J398" s="36">
        <f>SUMIFS(СВЦЭМ!$J$40:$J$783,СВЦЭМ!$A$40:$A$783,$A398,СВЦЭМ!$B$39:$B$782,J$367)+'СЕТ СН'!$F$16</f>
        <v>0</v>
      </c>
      <c r="K398" s="36">
        <f>SUMIFS(СВЦЭМ!$J$40:$J$783,СВЦЭМ!$A$40:$A$783,$A398,СВЦЭМ!$B$39:$B$782,K$367)+'СЕТ СН'!$F$16</f>
        <v>0</v>
      </c>
      <c r="L398" s="36">
        <f>SUMIFS(СВЦЭМ!$J$40:$J$783,СВЦЭМ!$A$40:$A$783,$A398,СВЦЭМ!$B$39:$B$782,L$367)+'СЕТ СН'!$F$16</f>
        <v>0</v>
      </c>
      <c r="M398" s="36">
        <f>SUMIFS(СВЦЭМ!$J$40:$J$783,СВЦЭМ!$A$40:$A$783,$A398,СВЦЭМ!$B$39:$B$782,M$367)+'СЕТ СН'!$F$16</f>
        <v>0</v>
      </c>
      <c r="N398" s="36">
        <f>SUMIFS(СВЦЭМ!$J$40:$J$783,СВЦЭМ!$A$40:$A$783,$A398,СВЦЭМ!$B$39:$B$782,N$367)+'СЕТ СН'!$F$16</f>
        <v>0</v>
      </c>
      <c r="O398" s="36">
        <f>SUMIFS(СВЦЭМ!$J$40:$J$783,СВЦЭМ!$A$40:$A$783,$A398,СВЦЭМ!$B$39:$B$782,O$367)+'СЕТ СН'!$F$16</f>
        <v>0</v>
      </c>
      <c r="P398" s="36">
        <f>SUMIFS(СВЦЭМ!$J$40:$J$783,СВЦЭМ!$A$40:$A$783,$A398,СВЦЭМ!$B$39:$B$782,P$367)+'СЕТ СН'!$F$16</f>
        <v>0</v>
      </c>
      <c r="Q398" s="36">
        <f>SUMIFS(СВЦЭМ!$J$40:$J$783,СВЦЭМ!$A$40:$A$783,$A398,СВЦЭМ!$B$39:$B$782,Q$367)+'СЕТ СН'!$F$16</f>
        <v>0</v>
      </c>
      <c r="R398" s="36">
        <f>SUMIFS(СВЦЭМ!$J$40:$J$783,СВЦЭМ!$A$40:$A$783,$A398,СВЦЭМ!$B$39:$B$782,R$367)+'СЕТ СН'!$F$16</f>
        <v>0</v>
      </c>
      <c r="S398" s="36">
        <f>SUMIFS(СВЦЭМ!$J$40:$J$783,СВЦЭМ!$A$40:$A$783,$A398,СВЦЭМ!$B$39:$B$782,S$367)+'СЕТ СН'!$F$16</f>
        <v>0</v>
      </c>
      <c r="T398" s="36">
        <f>SUMIFS(СВЦЭМ!$J$40:$J$783,СВЦЭМ!$A$40:$A$783,$A398,СВЦЭМ!$B$39:$B$782,T$367)+'СЕТ СН'!$F$16</f>
        <v>0</v>
      </c>
      <c r="U398" s="36">
        <f>SUMIFS(СВЦЭМ!$J$40:$J$783,СВЦЭМ!$A$40:$A$783,$A398,СВЦЭМ!$B$39:$B$782,U$367)+'СЕТ СН'!$F$16</f>
        <v>0</v>
      </c>
      <c r="V398" s="36">
        <f>SUMIFS(СВЦЭМ!$J$40:$J$783,СВЦЭМ!$A$40:$A$783,$A398,СВЦЭМ!$B$39:$B$782,V$367)+'СЕТ СН'!$F$16</f>
        <v>0</v>
      </c>
      <c r="W398" s="36">
        <f>SUMIFS(СВЦЭМ!$J$40:$J$783,СВЦЭМ!$A$40:$A$783,$A398,СВЦЭМ!$B$39:$B$782,W$367)+'СЕТ СН'!$F$16</f>
        <v>0</v>
      </c>
      <c r="X398" s="36">
        <f>SUMIFS(СВЦЭМ!$J$40:$J$783,СВЦЭМ!$A$40:$A$783,$A398,СВЦЭМ!$B$39:$B$782,X$367)+'СЕТ СН'!$F$16</f>
        <v>0</v>
      </c>
      <c r="Y398" s="36">
        <f>SUMIFS(СВЦЭМ!$J$40:$J$783,СВЦЭМ!$A$40:$A$783,$A398,СВЦЭМ!$B$39:$B$782,Y$367)+'СЕТ СН'!$F$16</f>
        <v>0</v>
      </c>
    </row>
    <row r="399" spans="1:26" ht="15.75" hidden="1" x14ac:dyDescent="0.2">
      <c r="A399" s="39"/>
      <c r="B399" s="39"/>
      <c r="C399" s="39"/>
      <c r="D399" s="39"/>
      <c r="E399" s="39"/>
      <c r="F399" s="39"/>
      <c r="G399" s="39"/>
      <c r="H399" s="39"/>
      <c r="I399" s="39"/>
      <c r="J399" s="39"/>
      <c r="K399" s="39"/>
      <c r="L399" s="39"/>
      <c r="M399" s="39"/>
      <c r="N399" s="39"/>
      <c r="O399" s="39"/>
      <c r="P399" s="39"/>
      <c r="Q399" s="39"/>
      <c r="R399" s="39"/>
      <c r="S399" s="39"/>
      <c r="T399" s="39"/>
      <c r="U399" s="39"/>
      <c r="V399" s="39"/>
      <c r="W399" s="39"/>
      <c r="X399" s="39"/>
      <c r="Y399" s="39"/>
      <c r="Z399" s="39"/>
    </row>
    <row r="400" spans="1:26" ht="12.75" hidden="1" customHeight="1" x14ac:dyDescent="0.2">
      <c r="A400" s="137" t="s">
        <v>7</v>
      </c>
      <c r="B400" s="131" t="s">
        <v>120</v>
      </c>
      <c r="C400" s="132"/>
      <c r="D400" s="132"/>
      <c r="E400" s="132"/>
      <c r="F400" s="132"/>
      <c r="G400" s="132"/>
      <c r="H400" s="132"/>
      <c r="I400" s="132"/>
      <c r="J400" s="132"/>
      <c r="K400" s="132"/>
      <c r="L400" s="132"/>
      <c r="M400" s="132"/>
      <c r="N400" s="132"/>
      <c r="O400" s="132"/>
      <c r="P400" s="132"/>
      <c r="Q400" s="132"/>
      <c r="R400" s="132"/>
      <c r="S400" s="132"/>
      <c r="T400" s="132"/>
      <c r="U400" s="132"/>
      <c r="V400" s="132"/>
      <c r="W400" s="132"/>
      <c r="X400" s="132"/>
      <c r="Y400" s="133"/>
    </row>
    <row r="401" spans="1:27" ht="12.75" hidden="1" customHeight="1" x14ac:dyDescent="0.2">
      <c r="A401" s="138"/>
      <c r="B401" s="134"/>
      <c r="C401" s="135"/>
      <c r="D401" s="135"/>
      <c r="E401" s="135"/>
      <c r="F401" s="135"/>
      <c r="G401" s="135"/>
      <c r="H401" s="135"/>
      <c r="I401" s="135"/>
      <c r="J401" s="135"/>
      <c r="K401" s="135"/>
      <c r="L401" s="135"/>
      <c r="M401" s="135"/>
      <c r="N401" s="135"/>
      <c r="O401" s="135"/>
      <c r="P401" s="135"/>
      <c r="Q401" s="135"/>
      <c r="R401" s="135"/>
      <c r="S401" s="135"/>
      <c r="T401" s="135"/>
      <c r="U401" s="135"/>
      <c r="V401" s="135"/>
      <c r="W401" s="135"/>
      <c r="X401" s="135"/>
      <c r="Y401" s="136"/>
    </row>
    <row r="402" spans="1:27" s="46" customFormat="1" ht="12.75" hidden="1" customHeight="1" x14ac:dyDescent="0.2">
      <c r="A402" s="139"/>
      <c r="B402" s="34">
        <v>1</v>
      </c>
      <c r="C402" s="34">
        <v>2</v>
      </c>
      <c r="D402" s="34">
        <v>3</v>
      </c>
      <c r="E402" s="34">
        <v>4</v>
      </c>
      <c r="F402" s="34">
        <v>5</v>
      </c>
      <c r="G402" s="34">
        <v>6</v>
      </c>
      <c r="H402" s="34">
        <v>7</v>
      </c>
      <c r="I402" s="34">
        <v>8</v>
      </c>
      <c r="J402" s="34">
        <v>9</v>
      </c>
      <c r="K402" s="34">
        <v>10</v>
      </c>
      <c r="L402" s="34">
        <v>11</v>
      </c>
      <c r="M402" s="34">
        <v>12</v>
      </c>
      <c r="N402" s="34">
        <v>13</v>
      </c>
      <c r="O402" s="34">
        <v>14</v>
      </c>
      <c r="P402" s="34">
        <v>15</v>
      </c>
      <c r="Q402" s="34">
        <v>16</v>
      </c>
      <c r="R402" s="34">
        <v>17</v>
      </c>
      <c r="S402" s="34">
        <v>18</v>
      </c>
      <c r="T402" s="34">
        <v>19</v>
      </c>
      <c r="U402" s="34">
        <v>20</v>
      </c>
      <c r="V402" s="34">
        <v>21</v>
      </c>
      <c r="W402" s="34">
        <v>22</v>
      </c>
      <c r="X402" s="34">
        <v>23</v>
      </c>
      <c r="Y402" s="34">
        <v>24</v>
      </c>
    </row>
    <row r="403" spans="1:27" ht="15.75" hidden="1" customHeight="1" x14ac:dyDescent="0.2">
      <c r="A403" s="35" t="str">
        <f>A368</f>
        <v>01.10.2024</v>
      </c>
      <c r="B403" s="36">
        <f>SUMIFS(СВЦЭМ!$K$40:$K$783,СВЦЭМ!$A$40:$A$783,$A403,СВЦЭМ!$B$39:$B$782,B$402)+'СЕТ СН'!$F$16</f>
        <v>0</v>
      </c>
      <c r="C403" s="36">
        <f>SUMIFS(СВЦЭМ!$K$40:$K$783,СВЦЭМ!$A$40:$A$783,$A403,СВЦЭМ!$B$39:$B$782,C$402)+'СЕТ СН'!$F$16</f>
        <v>0</v>
      </c>
      <c r="D403" s="36">
        <f>SUMIFS(СВЦЭМ!$K$40:$K$783,СВЦЭМ!$A$40:$A$783,$A403,СВЦЭМ!$B$39:$B$782,D$402)+'СЕТ СН'!$F$16</f>
        <v>0</v>
      </c>
      <c r="E403" s="36">
        <f>SUMIFS(СВЦЭМ!$K$40:$K$783,СВЦЭМ!$A$40:$A$783,$A403,СВЦЭМ!$B$39:$B$782,E$402)+'СЕТ СН'!$F$16</f>
        <v>0</v>
      </c>
      <c r="F403" s="36">
        <f>SUMIFS(СВЦЭМ!$K$40:$K$783,СВЦЭМ!$A$40:$A$783,$A403,СВЦЭМ!$B$39:$B$782,F$402)+'СЕТ СН'!$F$16</f>
        <v>0</v>
      </c>
      <c r="G403" s="36">
        <f>SUMIFS(СВЦЭМ!$K$40:$K$783,СВЦЭМ!$A$40:$A$783,$A403,СВЦЭМ!$B$39:$B$782,G$402)+'СЕТ СН'!$F$16</f>
        <v>0</v>
      </c>
      <c r="H403" s="36">
        <f>SUMIFS(СВЦЭМ!$K$40:$K$783,СВЦЭМ!$A$40:$A$783,$A403,СВЦЭМ!$B$39:$B$782,H$402)+'СЕТ СН'!$F$16</f>
        <v>0</v>
      </c>
      <c r="I403" s="36">
        <f>SUMIFS(СВЦЭМ!$K$40:$K$783,СВЦЭМ!$A$40:$A$783,$A403,СВЦЭМ!$B$39:$B$782,I$402)+'СЕТ СН'!$F$16</f>
        <v>0</v>
      </c>
      <c r="J403" s="36">
        <f>SUMIFS(СВЦЭМ!$K$40:$K$783,СВЦЭМ!$A$40:$A$783,$A403,СВЦЭМ!$B$39:$B$782,J$402)+'СЕТ СН'!$F$16</f>
        <v>0</v>
      </c>
      <c r="K403" s="36">
        <f>SUMIFS(СВЦЭМ!$K$40:$K$783,СВЦЭМ!$A$40:$A$783,$A403,СВЦЭМ!$B$39:$B$782,K$402)+'СЕТ СН'!$F$16</f>
        <v>0</v>
      </c>
      <c r="L403" s="36">
        <f>SUMIFS(СВЦЭМ!$K$40:$K$783,СВЦЭМ!$A$40:$A$783,$A403,СВЦЭМ!$B$39:$B$782,L$402)+'СЕТ СН'!$F$16</f>
        <v>0</v>
      </c>
      <c r="M403" s="36">
        <f>SUMIFS(СВЦЭМ!$K$40:$K$783,СВЦЭМ!$A$40:$A$783,$A403,СВЦЭМ!$B$39:$B$782,M$402)+'СЕТ СН'!$F$16</f>
        <v>0</v>
      </c>
      <c r="N403" s="36">
        <f>SUMIFS(СВЦЭМ!$K$40:$K$783,СВЦЭМ!$A$40:$A$783,$A403,СВЦЭМ!$B$39:$B$782,N$402)+'СЕТ СН'!$F$16</f>
        <v>0</v>
      </c>
      <c r="O403" s="36">
        <f>SUMIFS(СВЦЭМ!$K$40:$K$783,СВЦЭМ!$A$40:$A$783,$A403,СВЦЭМ!$B$39:$B$782,O$402)+'СЕТ СН'!$F$16</f>
        <v>0</v>
      </c>
      <c r="P403" s="36">
        <f>SUMIFS(СВЦЭМ!$K$40:$K$783,СВЦЭМ!$A$40:$A$783,$A403,СВЦЭМ!$B$39:$B$782,P$402)+'СЕТ СН'!$F$16</f>
        <v>0</v>
      </c>
      <c r="Q403" s="36">
        <f>SUMIFS(СВЦЭМ!$K$40:$K$783,СВЦЭМ!$A$40:$A$783,$A403,СВЦЭМ!$B$39:$B$782,Q$402)+'СЕТ СН'!$F$16</f>
        <v>0</v>
      </c>
      <c r="R403" s="36">
        <f>SUMIFS(СВЦЭМ!$K$40:$K$783,СВЦЭМ!$A$40:$A$783,$A403,СВЦЭМ!$B$39:$B$782,R$402)+'СЕТ СН'!$F$16</f>
        <v>0</v>
      </c>
      <c r="S403" s="36">
        <f>SUMIFS(СВЦЭМ!$K$40:$K$783,СВЦЭМ!$A$40:$A$783,$A403,СВЦЭМ!$B$39:$B$782,S$402)+'СЕТ СН'!$F$16</f>
        <v>0</v>
      </c>
      <c r="T403" s="36">
        <f>SUMIFS(СВЦЭМ!$K$40:$K$783,СВЦЭМ!$A$40:$A$783,$A403,СВЦЭМ!$B$39:$B$782,T$402)+'СЕТ СН'!$F$16</f>
        <v>0</v>
      </c>
      <c r="U403" s="36">
        <f>SUMIFS(СВЦЭМ!$K$40:$K$783,СВЦЭМ!$A$40:$A$783,$A403,СВЦЭМ!$B$39:$B$782,U$402)+'СЕТ СН'!$F$16</f>
        <v>0</v>
      </c>
      <c r="V403" s="36">
        <f>SUMIFS(СВЦЭМ!$K$40:$K$783,СВЦЭМ!$A$40:$A$783,$A403,СВЦЭМ!$B$39:$B$782,V$402)+'СЕТ СН'!$F$16</f>
        <v>0</v>
      </c>
      <c r="W403" s="36">
        <f>SUMIFS(СВЦЭМ!$K$40:$K$783,СВЦЭМ!$A$40:$A$783,$A403,СВЦЭМ!$B$39:$B$782,W$402)+'СЕТ СН'!$F$16</f>
        <v>0</v>
      </c>
      <c r="X403" s="36">
        <f>SUMIFS(СВЦЭМ!$K$40:$K$783,СВЦЭМ!$A$40:$A$783,$A403,СВЦЭМ!$B$39:$B$782,X$402)+'СЕТ СН'!$F$16</f>
        <v>0</v>
      </c>
      <c r="Y403" s="36">
        <f>SUMIFS(СВЦЭМ!$K$40:$K$783,СВЦЭМ!$A$40:$A$783,$A403,СВЦЭМ!$B$39:$B$782,Y$402)+'СЕТ СН'!$F$16</f>
        <v>0</v>
      </c>
      <c r="AA403" s="45"/>
    </row>
    <row r="404" spans="1:27" ht="15.75" hidden="1" x14ac:dyDescent="0.2">
      <c r="A404" s="35">
        <f>A403+1</f>
        <v>45567</v>
      </c>
      <c r="B404" s="36">
        <f>SUMIFS(СВЦЭМ!$K$40:$K$783,СВЦЭМ!$A$40:$A$783,$A404,СВЦЭМ!$B$39:$B$782,B$402)+'СЕТ СН'!$F$16</f>
        <v>0</v>
      </c>
      <c r="C404" s="36">
        <f>SUMIFS(СВЦЭМ!$K$40:$K$783,СВЦЭМ!$A$40:$A$783,$A404,СВЦЭМ!$B$39:$B$782,C$402)+'СЕТ СН'!$F$16</f>
        <v>0</v>
      </c>
      <c r="D404" s="36">
        <f>SUMIFS(СВЦЭМ!$K$40:$K$783,СВЦЭМ!$A$40:$A$783,$A404,СВЦЭМ!$B$39:$B$782,D$402)+'СЕТ СН'!$F$16</f>
        <v>0</v>
      </c>
      <c r="E404" s="36">
        <f>SUMIFS(СВЦЭМ!$K$40:$K$783,СВЦЭМ!$A$40:$A$783,$A404,СВЦЭМ!$B$39:$B$782,E$402)+'СЕТ СН'!$F$16</f>
        <v>0</v>
      </c>
      <c r="F404" s="36">
        <f>SUMIFS(СВЦЭМ!$K$40:$K$783,СВЦЭМ!$A$40:$A$783,$A404,СВЦЭМ!$B$39:$B$782,F$402)+'СЕТ СН'!$F$16</f>
        <v>0</v>
      </c>
      <c r="G404" s="36">
        <f>SUMIFS(СВЦЭМ!$K$40:$K$783,СВЦЭМ!$A$40:$A$783,$A404,СВЦЭМ!$B$39:$B$782,G$402)+'СЕТ СН'!$F$16</f>
        <v>0</v>
      </c>
      <c r="H404" s="36">
        <f>SUMIFS(СВЦЭМ!$K$40:$K$783,СВЦЭМ!$A$40:$A$783,$A404,СВЦЭМ!$B$39:$B$782,H$402)+'СЕТ СН'!$F$16</f>
        <v>0</v>
      </c>
      <c r="I404" s="36">
        <f>SUMIFS(СВЦЭМ!$K$40:$K$783,СВЦЭМ!$A$40:$A$783,$A404,СВЦЭМ!$B$39:$B$782,I$402)+'СЕТ СН'!$F$16</f>
        <v>0</v>
      </c>
      <c r="J404" s="36">
        <f>SUMIFS(СВЦЭМ!$K$40:$K$783,СВЦЭМ!$A$40:$A$783,$A404,СВЦЭМ!$B$39:$B$782,J$402)+'СЕТ СН'!$F$16</f>
        <v>0</v>
      </c>
      <c r="K404" s="36">
        <f>SUMIFS(СВЦЭМ!$K$40:$K$783,СВЦЭМ!$A$40:$A$783,$A404,СВЦЭМ!$B$39:$B$782,K$402)+'СЕТ СН'!$F$16</f>
        <v>0</v>
      </c>
      <c r="L404" s="36">
        <f>SUMIFS(СВЦЭМ!$K$40:$K$783,СВЦЭМ!$A$40:$A$783,$A404,СВЦЭМ!$B$39:$B$782,L$402)+'СЕТ СН'!$F$16</f>
        <v>0</v>
      </c>
      <c r="M404" s="36">
        <f>SUMIFS(СВЦЭМ!$K$40:$K$783,СВЦЭМ!$A$40:$A$783,$A404,СВЦЭМ!$B$39:$B$782,M$402)+'СЕТ СН'!$F$16</f>
        <v>0</v>
      </c>
      <c r="N404" s="36">
        <f>SUMIFS(СВЦЭМ!$K$40:$K$783,СВЦЭМ!$A$40:$A$783,$A404,СВЦЭМ!$B$39:$B$782,N$402)+'СЕТ СН'!$F$16</f>
        <v>0</v>
      </c>
      <c r="O404" s="36">
        <f>SUMIFS(СВЦЭМ!$K$40:$K$783,СВЦЭМ!$A$40:$A$783,$A404,СВЦЭМ!$B$39:$B$782,O$402)+'СЕТ СН'!$F$16</f>
        <v>0</v>
      </c>
      <c r="P404" s="36">
        <f>SUMIFS(СВЦЭМ!$K$40:$K$783,СВЦЭМ!$A$40:$A$783,$A404,СВЦЭМ!$B$39:$B$782,P$402)+'СЕТ СН'!$F$16</f>
        <v>0</v>
      </c>
      <c r="Q404" s="36">
        <f>SUMIFS(СВЦЭМ!$K$40:$K$783,СВЦЭМ!$A$40:$A$783,$A404,СВЦЭМ!$B$39:$B$782,Q$402)+'СЕТ СН'!$F$16</f>
        <v>0</v>
      </c>
      <c r="R404" s="36">
        <f>SUMIFS(СВЦЭМ!$K$40:$K$783,СВЦЭМ!$A$40:$A$783,$A404,СВЦЭМ!$B$39:$B$782,R$402)+'СЕТ СН'!$F$16</f>
        <v>0</v>
      </c>
      <c r="S404" s="36">
        <f>SUMIFS(СВЦЭМ!$K$40:$K$783,СВЦЭМ!$A$40:$A$783,$A404,СВЦЭМ!$B$39:$B$782,S$402)+'СЕТ СН'!$F$16</f>
        <v>0</v>
      </c>
      <c r="T404" s="36">
        <f>SUMIFS(СВЦЭМ!$K$40:$K$783,СВЦЭМ!$A$40:$A$783,$A404,СВЦЭМ!$B$39:$B$782,T$402)+'СЕТ СН'!$F$16</f>
        <v>0</v>
      </c>
      <c r="U404" s="36">
        <f>SUMIFS(СВЦЭМ!$K$40:$K$783,СВЦЭМ!$A$40:$A$783,$A404,СВЦЭМ!$B$39:$B$782,U$402)+'СЕТ СН'!$F$16</f>
        <v>0</v>
      </c>
      <c r="V404" s="36">
        <f>SUMIFS(СВЦЭМ!$K$40:$K$783,СВЦЭМ!$A$40:$A$783,$A404,СВЦЭМ!$B$39:$B$782,V$402)+'СЕТ СН'!$F$16</f>
        <v>0</v>
      </c>
      <c r="W404" s="36">
        <f>SUMIFS(СВЦЭМ!$K$40:$K$783,СВЦЭМ!$A$40:$A$783,$A404,СВЦЭМ!$B$39:$B$782,W$402)+'СЕТ СН'!$F$16</f>
        <v>0</v>
      </c>
      <c r="X404" s="36">
        <f>SUMIFS(СВЦЭМ!$K$40:$K$783,СВЦЭМ!$A$40:$A$783,$A404,СВЦЭМ!$B$39:$B$782,X$402)+'СЕТ СН'!$F$16</f>
        <v>0</v>
      </c>
      <c r="Y404" s="36">
        <f>SUMIFS(СВЦЭМ!$K$40:$K$783,СВЦЭМ!$A$40:$A$783,$A404,СВЦЭМ!$B$39:$B$782,Y$402)+'СЕТ СН'!$F$16</f>
        <v>0</v>
      </c>
    </row>
    <row r="405" spans="1:27" ht="15.75" hidden="1" x14ac:dyDescent="0.2">
      <c r="A405" s="35">
        <f t="shared" ref="A405:A433" si="11">A404+1</f>
        <v>45568</v>
      </c>
      <c r="B405" s="36">
        <f>SUMIFS(СВЦЭМ!$K$40:$K$783,СВЦЭМ!$A$40:$A$783,$A405,СВЦЭМ!$B$39:$B$782,B$402)+'СЕТ СН'!$F$16</f>
        <v>0</v>
      </c>
      <c r="C405" s="36">
        <f>SUMIFS(СВЦЭМ!$K$40:$K$783,СВЦЭМ!$A$40:$A$783,$A405,СВЦЭМ!$B$39:$B$782,C$402)+'СЕТ СН'!$F$16</f>
        <v>0</v>
      </c>
      <c r="D405" s="36">
        <f>SUMIFS(СВЦЭМ!$K$40:$K$783,СВЦЭМ!$A$40:$A$783,$A405,СВЦЭМ!$B$39:$B$782,D$402)+'СЕТ СН'!$F$16</f>
        <v>0</v>
      </c>
      <c r="E405" s="36">
        <f>SUMIFS(СВЦЭМ!$K$40:$K$783,СВЦЭМ!$A$40:$A$783,$A405,СВЦЭМ!$B$39:$B$782,E$402)+'СЕТ СН'!$F$16</f>
        <v>0</v>
      </c>
      <c r="F405" s="36">
        <f>SUMIFS(СВЦЭМ!$K$40:$K$783,СВЦЭМ!$A$40:$A$783,$A405,СВЦЭМ!$B$39:$B$782,F$402)+'СЕТ СН'!$F$16</f>
        <v>0</v>
      </c>
      <c r="G405" s="36">
        <f>SUMIFS(СВЦЭМ!$K$40:$K$783,СВЦЭМ!$A$40:$A$783,$A405,СВЦЭМ!$B$39:$B$782,G$402)+'СЕТ СН'!$F$16</f>
        <v>0</v>
      </c>
      <c r="H405" s="36">
        <f>SUMIFS(СВЦЭМ!$K$40:$K$783,СВЦЭМ!$A$40:$A$783,$A405,СВЦЭМ!$B$39:$B$782,H$402)+'СЕТ СН'!$F$16</f>
        <v>0</v>
      </c>
      <c r="I405" s="36">
        <f>SUMIFS(СВЦЭМ!$K$40:$K$783,СВЦЭМ!$A$40:$A$783,$A405,СВЦЭМ!$B$39:$B$782,I$402)+'СЕТ СН'!$F$16</f>
        <v>0</v>
      </c>
      <c r="J405" s="36">
        <f>SUMIFS(СВЦЭМ!$K$40:$K$783,СВЦЭМ!$A$40:$A$783,$A405,СВЦЭМ!$B$39:$B$782,J$402)+'СЕТ СН'!$F$16</f>
        <v>0</v>
      </c>
      <c r="K405" s="36">
        <f>SUMIFS(СВЦЭМ!$K$40:$K$783,СВЦЭМ!$A$40:$A$783,$A405,СВЦЭМ!$B$39:$B$782,K$402)+'СЕТ СН'!$F$16</f>
        <v>0</v>
      </c>
      <c r="L405" s="36">
        <f>SUMIFS(СВЦЭМ!$K$40:$K$783,СВЦЭМ!$A$40:$A$783,$A405,СВЦЭМ!$B$39:$B$782,L$402)+'СЕТ СН'!$F$16</f>
        <v>0</v>
      </c>
      <c r="M405" s="36">
        <f>SUMIFS(СВЦЭМ!$K$40:$K$783,СВЦЭМ!$A$40:$A$783,$A405,СВЦЭМ!$B$39:$B$782,M$402)+'СЕТ СН'!$F$16</f>
        <v>0</v>
      </c>
      <c r="N405" s="36">
        <f>SUMIFS(СВЦЭМ!$K$40:$K$783,СВЦЭМ!$A$40:$A$783,$A405,СВЦЭМ!$B$39:$B$782,N$402)+'СЕТ СН'!$F$16</f>
        <v>0</v>
      </c>
      <c r="O405" s="36">
        <f>SUMIFS(СВЦЭМ!$K$40:$K$783,СВЦЭМ!$A$40:$A$783,$A405,СВЦЭМ!$B$39:$B$782,O$402)+'СЕТ СН'!$F$16</f>
        <v>0</v>
      </c>
      <c r="P405" s="36">
        <f>SUMIFS(СВЦЭМ!$K$40:$K$783,СВЦЭМ!$A$40:$A$783,$A405,СВЦЭМ!$B$39:$B$782,P$402)+'СЕТ СН'!$F$16</f>
        <v>0</v>
      </c>
      <c r="Q405" s="36">
        <f>SUMIFS(СВЦЭМ!$K$40:$K$783,СВЦЭМ!$A$40:$A$783,$A405,СВЦЭМ!$B$39:$B$782,Q$402)+'СЕТ СН'!$F$16</f>
        <v>0</v>
      </c>
      <c r="R405" s="36">
        <f>SUMIFS(СВЦЭМ!$K$40:$K$783,СВЦЭМ!$A$40:$A$783,$A405,СВЦЭМ!$B$39:$B$782,R$402)+'СЕТ СН'!$F$16</f>
        <v>0</v>
      </c>
      <c r="S405" s="36">
        <f>SUMIFS(СВЦЭМ!$K$40:$K$783,СВЦЭМ!$A$40:$A$783,$A405,СВЦЭМ!$B$39:$B$782,S$402)+'СЕТ СН'!$F$16</f>
        <v>0</v>
      </c>
      <c r="T405" s="36">
        <f>SUMIFS(СВЦЭМ!$K$40:$K$783,СВЦЭМ!$A$40:$A$783,$A405,СВЦЭМ!$B$39:$B$782,T$402)+'СЕТ СН'!$F$16</f>
        <v>0</v>
      </c>
      <c r="U405" s="36">
        <f>SUMIFS(СВЦЭМ!$K$40:$K$783,СВЦЭМ!$A$40:$A$783,$A405,СВЦЭМ!$B$39:$B$782,U$402)+'СЕТ СН'!$F$16</f>
        <v>0</v>
      </c>
      <c r="V405" s="36">
        <f>SUMIFS(СВЦЭМ!$K$40:$K$783,СВЦЭМ!$A$40:$A$783,$A405,СВЦЭМ!$B$39:$B$782,V$402)+'СЕТ СН'!$F$16</f>
        <v>0</v>
      </c>
      <c r="W405" s="36">
        <f>SUMIFS(СВЦЭМ!$K$40:$K$783,СВЦЭМ!$A$40:$A$783,$A405,СВЦЭМ!$B$39:$B$782,W$402)+'СЕТ СН'!$F$16</f>
        <v>0</v>
      </c>
      <c r="X405" s="36">
        <f>SUMIFS(СВЦЭМ!$K$40:$K$783,СВЦЭМ!$A$40:$A$783,$A405,СВЦЭМ!$B$39:$B$782,X$402)+'СЕТ СН'!$F$16</f>
        <v>0</v>
      </c>
      <c r="Y405" s="36">
        <f>SUMIFS(СВЦЭМ!$K$40:$K$783,СВЦЭМ!$A$40:$A$783,$A405,СВЦЭМ!$B$39:$B$782,Y$402)+'СЕТ СН'!$F$16</f>
        <v>0</v>
      </c>
    </row>
    <row r="406" spans="1:27" ht="15.75" hidden="1" x14ac:dyDescent="0.2">
      <c r="A406" s="35">
        <f t="shared" si="11"/>
        <v>45569</v>
      </c>
      <c r="B406" s="36">
        <f>SUMIFS(СВЦЭМ!$K$40:$K$783,СВЦЭМ!$A$40:$A$783,$A406,СВЦЭМ!$B$39:$B$782,B$402)+'СЕТ СН'!$F$16</f>
        <v>0</v>
      </c>
      <c r="C406" s="36">
        <f>SUMIFS(СВЦЭМ!$K$40:$K$783,СВЦЭМ!$A$40:$A$783,$A406,СВЦЭМ!$B$39:$B$782,C$402)+'СЕТ СН'!$F$16</f>
        <v>0</v>
      </c>
      <c r="D406" s="36">
        <f>SUMIFS(СВЦЭМ!$K$40:$K$783,СВЦЭМ!$A$40:$A$783,$A406,СВЦЭМ!$B$39:$B$782,D$402)+'СЕТ СН'!$F$16</f>
        <v>0</v>
      </c>
      <c r="E406" s="36">
        <f>SUMIFS(СВЦЭМ!$K$40:$K$783,СВЦЭМ!$A$40:$A$783,$A406,СВЦЭМ!$B$39:$B$782,E$402)+'СЕТ СН'!$F$16</f>
        <v>0</v>
      </c>
      <c r="F406" s="36">
        <f>SUMIFS(СВЦЭМ!$K$40:$K$783,СВЦЭМ!$A$40:$A$783,$A406,СВЦЭМ!$B$39:$B$782,F$402)+'СЕТ СН'!$F$16</f>
        <v>0</v>
      </c>
      <c r="G406" s="36">
        <f>SUMIFS(СВЦЭМ!$K$40:$K$783,СВЦЭМ!$A$40:$A$783,$A406,СВЦЭМ!$B$39:$B$782,G$402)+'СЕТ СН'!$F$16</f>
        <v>0</v>
      </c>
      <c r="H406" s="36">
        <f>SUMIFS(СВЦЭМ!$K$40:$K$783,СВЦЭМ!$A$40:$A$783,$A406,СВЦЭМ!$B$39:$B$782,H$402)+'СЕТ СН'!$F$16</f>
        <v>0</v>
      </c>
      <c r="I406" s="36">
        <f>SUMIFS(СВЦЭМ!$K$40:$K$783,СВЦЭМ!$A$40:$A$783,$A406,СВЦЭМ!$B$39:$B$782,I$402)+'СЕТ СН'!$F$16</f>
        <v>0</v>
      </c>
      <c r="J406" s="36">
        <f>SUMIFS(СВЦЭМ!$K$40:$K$783,СВЦЭМ!$A$40:$A$783,$A406,СВЦЭМ!$B$39:$B$782,J$402)+'СЕТ СН'!$F$16</f>
        <v>0</v>
      </c>
      <c r="K406" s="36">
        <f>SUMIFS(СВЦЭМ!$K$40:$K$783,СВЦЭМ!$A$40:$A$783,$A406,СВЦЭМ!$B$39:$B$782,K$402)+'СЕТ СН'!$F$16</f>
        <v>0</v>
      </c>
      <c r="L406" s="36">
        <f>SUMIFS(СВЦЭМ!$K$40:$K$783,СВЦЭМ!$A$40:$A$783,$A406,СВЦЭМ!$B$39:$B$782,L$402)+'СЕТ СН'!$F$16</f>
        <v>0</v>
      </c>
      <c r="M406" s="36">
        <f>SUMIFS(СВЦЭМ!$K$40:$K$783,СВЦЭМ!$A$40:$A$783,$A406,СВЦЭМ!$B$39:$B$782,M$402)+'СЕТ СН'!$F$16</f>
        <v>0</v>
      </c>
      <c r="N406" s="36">
        <f>SUMIFS(СВЦЭМ!$K$40:$K$783,СВЦЭМ!$A$40:$A$783,$A406,СВЦЭМ!$B$39:$B$782,N$402)+'СЕТ СН'!$F$16</f>
        <v>0</v>
      </c>
      <c r="O406" s="36">
        <f>SUMIFS(СВЦЭМ!$K$40:$K$783,СВЦЭМ!$A$40:$A$783,$A406,СВЦЭМ!$B$39:$B$782,O$402)+'СЕТ СН'!$F$16</f>
        <v>0</v>
      </c>
      <c r="P406" s="36">
        <f>SUMIFS(СВЦЭМ!$K$40:$K$783,СВЦЭМ!$A$40:$A$783,$A406,СВЦЭМ!$B$39:$B$782,P$402)+'СЕТ СН'!$F$16</f>
        <v>0</v>
      </c>
      <c r="Q406" s="36">
        <f>SUMIFS(СВЦЭМ!$K$40:$K$783,СВЦЭМ!$A$40:$A$783,$A406,СВЦЭМ!$B$39:$B$782,Q$402)+'СЕТ СН'!$F$16</f>
        <v>0</v>
      </c>
      <c r="R406" s="36">
        <f>SUMIFS(СВЦЭМ!$K$40:$K$783,СВЦЭМ!$A$40:$A$783,$A406,СВЦЭМ!$B$39:$B$782,R$402)+'СЕТ СН'!$F$16</f>
        <v>0</v>
      </c>
      <c r="S406" s="36">
        <f>SUMIFS(СВЦЭМ!$K$40:$K$783,СВЦЭМ!$A$40:$A$783,$A406,СВЦЭМ!$B$39:$B$782,S$402)+'СЕТ СН'!$F$16</f>
        <v>0</v>
      </c>
      <c r="T406" s="36">
        <f>SUMIFS(СВЦЭМ!$K$40:$K$783,СВЦЭМ!$A$40:$A$783,$A406,СВЦЭМ!$B$39:$B$782,T$402)+'СЕТ СН'!$F$16</f>
        <v>0</v>
      </c>
      <c r="U406" s="36">
        <f>SUMIFS(СВЦЭМ!$K$40:$K$783,СВЦЭМ!$A$40:$A$783,$A406,СВЦЭМ!$B$39:$B$782,U$402)+'СЕТ СН'!$F$16</f>
        <v>0</v>
      </c>
      <c r="V406" s="36">
        <f>SUMIFS(СВЦЭМ!$K$40:$K$783,СВЦЭМ!$A$40:$A$783,$A406,СВЦЭМ!$B$39:$B$782,V$402)+'СЕТ СН'!$F$16</f>
        <v>0</v>
      </c>
      <c r="W406" s="36">
        <f>SUMIFS(СВЦЭМ!$K$40:$K$783,СВЦЭМ!$A$40:$A$783,$A406,СВЦЭМ!$B$39:$B$782,W$402)+'СЕТ СН'!$F$16</f>
        <v>0</v>
      </c>
      <c r="X406" s="36">
        <f>SUMIFS(СВЦЭМ!$K$40:$K$783,СВЦЭМ!$A$40:$A$783,$A406,СВЦЭМ!$B$39:$B$782,X$402)+'СЕТ СН'!$F$16</f>
        <v>0</v>
      </c>
      <c r="Y406" s="36">
        <f>SUMIFS(СВЦЭМ!$K$40:$K$783,СВЦЭМ!$A$40:$A$783,$A406,СВЦЭМ!$B$39:$B$782,Y$402)+'СЕТ СН'!$F$16</f>
        <v>0</v>
      </c>
    </row>
    <row r="407" spans="1:27" ht="15.75" hidden="1" x14ac:dyDescent="0.2">
      <c r="A407" s="35">
        <f t="shared" si="11"/>
        <v>45570</v>
      </c>
      <c r="B407" s="36">
        <f>SUMIFS(СВЦЭМ!$K$40:$K$783,СВЦЭМ!$A$40:$A$783,$A407,СВЦЭМ!$B$39:$B$782,B$402)+'СЕТ СН'!$F$16</f>
        <v>0</v>
      </c>
      <c r="C407" s="36">
        <f>SUMIFS(СВЦЭМ!$K$40:$K$783,СВЦЭМ!$A$40:$A$783,$A407,СВЦЭМ!$B$39:$B$782,C$402)+'СЕТ СН'!$F$16</f>
        <v>0</v>
      </c>
      <c r="D407" s="36">
        <f>SUMIFS(СВЦЭМ!$K$40:$K$783,СВЦЭМ!$A$40:$A$783,$A407,СВЦЭМ!$B$39:$B$782,D$402)+'СЕТ СН'!$F$16</f>
        <v>0</v>
      </c>
      <c r="E407" s="36">
        <f>SUMIFS(СВЦЭМ!$K$40:$K$783,СВЦЭМ!$A$40:$A$783,$A407,СВЦЭМ!$B$39:$B$782,E$402)+'СЕТ СН'!$F$16</f>
        <v>0</v>
      </c>
      <c r="F407" s="36">
        <f>SUMIFS(СВЦЭМ!$K$40:$K$783,СВЦЭМ!$A$40:$A$783,$A407,СВЦЭМ!$B$39:$B$782,F$402)+'СЕТ СН'!$F$16</f>
        <v>0</v>
      </c>
      <c r="G407" s="36">
        <f>SUMIFS(СВЦЭМ!$K$40:$K$783,СВЦЭМ!$A$40:$A$783,$A407,СВЦЭМ!$B$39:$B$782,G$402)+'СЕТ СН'!$F$16</f>
        <v>0</v>
      </c>
      <c r="H407" s="36">
        <f>SUMIFS(СВЦЭМ!$K$40:$K$783,СВЦЭМ!$A$40:$A$783,$A407,СВЦЭМ!$B$39:$B$782,H$402)+'СЕТ СН'!$F$16</f>
        <v>0</v>
      </c>
      <c r="I407" s="36">
        <f>SUMIFS(СВЦЭМ!$K$40:$K$783,СВЦЭМ!$A$40:$A$783,$A407,СВЦЭМ!$B$39:$B$782,I$402)+'СЕТ СН'!$F$16</f>
        <v>0</v>
      </c>
      <c r="J407" s="36">
        <f>SUMIFS(СВЦЭМ!$K$40:$K$783,СВЦЭМ!$A$40:$A$783,$A407,СВЦЭМ!$B$39:$B$782,J$402)+'СЕТ СН'!$F$16</f>
        <v>0</v>
      </c>
      <c r="K407" s="36">
        <f>SUMIFS(СВЦЭМ!$K$40:$K$783,СВЦЭМ!$A$40:$A$783,$A407,СВЦЭМ!$B$39:$B$782,K$402)+'СЕТ СН'!$F$16</f>
        <v>0</v>
      </c>
      <c r="L407" s="36">
        <f>SUMIFS(СВЦЭМ!$K$40:$K$783,СВЦЭМ!$A$40:$A$783,$A407,СВЦЭМ!$B$39:$B$782,L$402)+'СЕТ СН'!$F$16</f>
        <v>0</v>
      </c>
      <c r="M407" s="36">
        <f>SUMIFS(СВЦЭМ!$K$40:$K$783,СВЦЭМ!$A$40:$A$783,$A407,СВЦЭМ!$B$39:$B$782,M$402)+'СЕТ СН'!$F$16</f>
        <v>0</v>
      </c>
      <c r="N407" s="36">
        <f>SUMIFS(СВЦЭМ!$K$40:$K$783,СВЦЭМ!$A$40:$A$783,$A407,СВЦЭМ!$B$39:$B$782,N$402)+'СЕТ СН'!$F$16</f>
        <v>0</v>
      </c>
      <c r="O407" s="36">
        <f>SUMIFS(СВЦЭМ!$K$40:$K$783,СВЦЭМ!$A$40:$A$783,$A407,СВЦЭМ!$B$39:$B$782,O$402)+'СЕТ СН'!$F$16</f>
        <v>0</v>
      </c>
      <c r="P407" s="36">
        <f>SUMIFS(СВЦЭМ!$K$40:$K$783,СВЦЭМ!$A$40:$A$783,$A407,СВЦЭМ!$B$39:$B$782,P$402)+'СЕТ СН'!$F$16</f>
        <v>0</v>
      </c>
      <c r="Q407" s="36">
        <f>SUMIFS(СВЦЭМ!$K$40:$K$783,СВЦЭМ!$A$40:$A$783,$A407,СВЦЭМ!$B$39:$B$782,Q$402)+'СЕТ СН'!$F$16</f>
        <v>0</v>
      </c>
      <c r="R407" s="36">
        <f>SUMIFS(СВЦЭМ!$K$40:$K$783,СВЦЭМ!$A$40:$A$783,$A407,СВЦЭМ!$B$39:$B$782,R$402)+'СЕТ СН'!$F$16</f>
        <v>0</v>
      </c>
      <c r="S407" s="36">
        <f>SUMIFS(СВЦЭМ!$K$40:$K$783,СВЦЭМ!$A$40:$A$783,$A407,СВЦЭМ!$B$39:$B$782,S$402)+'СЕТ СН'!$F$16</f>
        <v>0</v>
      </c>
      <c r="T407" s="36">
        <f>SUMIFS(СВЦЭМ!$K$40:$K$783,СВЦЭМ!$A$40:$A$783,$A407,СВЦЭМ!$B$39:$B$782,T$402)+'СЕТ СН'!$F$16</f>
        <v>0</v>
      </c>
      <c r="U407" s="36">
        <f>SUMIFS(СВЦЭМ!$K$40:$K$783,СВЦЭМ!$A$40:$A$783,$A407,СВЦЭМ!$B$39:$B$782,U$402)+'СЕТ СН'!$F$16</f>
        <v>0</v>
      </c>
      <c r="V407" s="36">
        <f>SUMIFS(СВЦЭМ!$K$40:$K$783,СВЦЭМ!$A$40:$A$783,$A407,СВЦЭМ!$B$39:$B$782,V$402)+'СЕТ СН'!$F$16</f>
        <v>0</v>
      </c>
      <c r="W407" s="36">
        <f>SUMIFS(СВЦЭМ!$K$40:$K$783,СВЦЭМ!$A$40:$A$783,$A407,СВЦЭМ!$B$39:$B$782,W$402)+'СЕТ СН'!$F$16</f>
        <v>0</v>
      </c>
      <c r="X407" s="36">
        <f>SUMIFS(СВЦЭМ!$K$40:$K$783,СВЦЭМ!$A$40:$A$783,$A407,СВЦЭМ!$B$39:$B$782,X$402)+'СЕТ СН'!$F$16</f>
        <v>0</v>
      </c>
      <c r="Y407" s="36">
        <f>SUMIFS(СВЦЭМ!$K$40:$K$783,СВЦЭМ!$A$40:$A$783,$A407,СВЦЭМ!$B$39:$B$782,Y$402)+'СЕТ СН'!$F$16</f>
        <v>0</v>
      </c>
    </row>
    <row r="408" spans="1:27" ht="15.75" hidden="1" x14ac:dyDescent="0.2">
      <c r="A408" s="35">
        <f t="shared" si="11"/>
        <v>45571</v>
      </c>
      <c r="B408" s="36">
        <f>SUMIFS(СВЦЭМ!$K$40:$K$783,СВЦЭМ!$A$40:$A$783,$A408,СВЦЭМ!$B$39:$B$782,B$402)+'СЕТ СН'!$F$16</f>
        <v>0</v>
      </c>
      <c r="C408" s="36">
        <f>SUMIFS(СВЦЭМ!$K$40:$K$783,СВЦЭМ!$A$40:$A$783,$A408,СВЦЭМ!$B$39:$B$782,C$402)+'СЕТ СН'!$F$16</f>
        <v>0</v>
      </c>
      <c r="D408" s="36">
        <f>SUMIFS(СВЦЭМ!$K$40:$K$783,СВЦЭМ!$A$40:$A$783,$A408,СВЦЭМ!$B$39:$B$782,D$402)+'СЕТ СН'!$F$16</f>
        <v>0</v>
      </c>
      <c r="E408" s="36">
        <f>SUMIFS(СВЦЭМ!$K$40:$K$783,СВЦЭМ!$A$40:$A$783,$A408,СВЦЭМ!$B$39:$B$782,E$402)+'СЕТ СН'!$F$16</f>
        <v>0</v>
      </c>
      <c r="F408" s="36">
        <f>SUMIFS(СВЦЭМ!$K$40:$K$783,СВЦЭМ!$A$40:$A$783,$A408,СВЦЭМ!$B$39:$B$782,F$402)+'СЕТ СН'!$F$16</f>
        <v>0</v>
      </c>
      <c r="G408" s="36">
        <f>SUMIFS(СВЦЭМ!$K$40:$K$783,СВЦЭМ!$A$40:$A$783,$A408,СВЦЭМ!$B$39:$B$782,G$402)+'СЕТ СН'!$F$16</f>
        <v>0</v>
      </c>
      <c r="H408" s="36">
        <f>SUMIFS(СВЦЭМ!$K$40:$K$783,СВЦЭМ!$A$40:$A$783,$A408,СВЦЭМ!$B$39:$B$782,H$402)+'СЕТ СН'!$F$16</f>
        <v>0</v>
      </c>
      <c r="I408" s="36">
        <f>SUMIFS(СВЦЭМ!$K$40:$K$783,СВЦЭМ!$A$40:$A$783,$A408,СВЦЭМ!$B$39:$B$782,I$402)+'СЕТ СН'!$F$16</f>
        <v>0</v>
      </c>
      <c r="J408" s="36">
        <f>SUMIFS(СВЦЭМ!$K$40:$K$783,СВЦЭМ!$A$40:$A$783,$A408,СВЦЭМ!$B$39:$B$782,J$402)+'СЕТ СН'!$F$16</f>
        <v>0</v>
      </c>
      <c r="K408" s="36">
        <f>SUMIFS(СВЦЭМ!$K$40:$K$783,СВЦЭМ!$A$40:$A$783,$A408,СВЦЭМ!$B$39:$B$782,K$402)+'СЕТ СН'!$F$16</f>
        <v>0</v>
      </c>
      <c r="L408" s="36">
        <f>SUMIFS(СВЦЭМ!$K$40:$K$783,СВЦЭМ!$A$40:$A$783,$A408,СВЦЭМ!$B$39:$B$782,L$402)+'СЕТ СН'!$F$16</f>
        <v>0</v>
      </c>
      <c r="M408" s="36">
        <f>SUMIFS(СВЦЭМ!$K$40:$K$783,СВЦЭМ!$A$40:$A$783,$A408,СВЦЭМ!$B$39:$B$782,M$402)+'СЕТ СН'!$F$16</f>
        <v>0</v>
      </c>
      <c r="N408" s="36">
        <f>SUMIFS(СВЦЭМ!$K$40:$K$783,СВЦЭМ!$A$40:$A$783,$A408,СВЦЭМ!$B$39:$B$782,N$402)+'СЕТ СН'!$F$16</f>
        <v>0</v>
      </c>
      <c r="O408" s="36">
        <f>SUMIFS(СВЦЭМ!$K$40:$K$783,СВЦЭМ!$A$40:$A$783,$A408,СВЦЭМ!$B$39:$B$782,O$402)+'СЕТ СН'!$F$16</f>
        <v>0</v>
      </c>
      <c r="P408" s="36">
        <f>SUMIFS(СВЦЭМ!$K$40:$K$783,СВЦЭМ!$A$40:$A$783,$A408,СВЦЭМ!$B$39:$B$782,P$402)+'СЕТ СН'!$F$16</f>
        <v>0</v>
      </c>
      <c r="Q408" s="36">
        <f>SUMIFS(СВЦЭМ!$K$40:$K$783,СВЦЭМ!$A$40:$A$783,$A408,СВЦЭМ!$B$39:$B$782,Q$402)+'СЕТ СН'!$F$16</f>
        <v>0</v>
      </c>
      <c r="R408" s="36">
        <f>SUMIFS(СВЦЭМ!$K$40:$K$783,СВЦЭМ!$A$40:$A$783,$A408,СВЦЭМ!$B$39:$B$782,R$402)+'СЕТ СН'!$F$16</f>
        <v>0</v>
      </c>
      <c r="S408" s="36">
        <f>SUMIFS(СВЦЭМ!$K$40:$K$783,СВЦЭМ!$A$40:$A$783,$A408,СВЦЭМ!$B$39:$B$782,S$402)+'СЕТ СН'!$F$16</f>
        <v>0</v>
      </c>
      <c r="T408" s="36">
        <f>SUMIFS(СВЦЭМ!$K$40:$K$783,СВЦЭМ!$A$40:$A$783,$A408,СВЦЭМ!$B$39:$B$782,T$402)+'СЕТ СН'!$F$16</f>
        <v>0</v>
      </c>
      <c r="U408" s="36">
        <f>SUMIFS(СВЦЭМ!$K$40:$K$783,СВЦЭМ!$A$40:$A$783,$A408,СВЦЭМ!$B$39:$B$782,U$402)+'СЕТ СН'!$F$16</f>
        <v>0</v>
      </c>
      <c r="V408" s="36">
        <f>SUMIFS(СВЦЭМ!$K$40:$K$783,СВЦЭМ!$A$40:$A$783,$A408,СВЦЭМ!$B$39:$B$782,V$402)+'СЕТ СН'!$F$16</f>
        <v>0</v>
      </c>
      <c r="W408" s="36">
        <f>SUMIFS(СВЦЭМ!$K$40:$K$783,СВЦЭМ!$A$40:$A$783,$A408,СВЦЭМ!$B$39:$B$782,W$402)+'СЕТ СН'!$F$16</f>
        <v>0</v>
      </c>
      <c r="X408" s="36">
        <f>SUMIFS(СВЦЭМ!$K$40:$K$783,СВЦЭМ!$A$40:$A$783,$A408,СВЦЭМ!$B$39:$B$782,X$402)+'СЕТ СН'!$F$16</f>
        <v>0</v>
      </c>
      <c r="Y408" s="36">
        <f>SUMIFS(СВЦЭМ!$K$40:$K$783,СВЦЭМ!$A$40:$A$783,$A408,СВЦЭМ!$B$39:$B$782,Y$402)+'СЕТ СН'!$F$16</f>
        <v>0</v>
      </c>
    </row>
    <row r="409" spans="1:27" ht="15.75" hidden="1" x14ac:dyDescent="0.2">
      <c r="A409" s="35">
        <f t="shared" si="11"/>
        <v>45572</v>
      </c>
      <c r="B409" s="36">
        <f>SUMIFS(СВЦЭМ!$K$40:$K$783,СВЦЭМ!$A$40:$A$783,$A409,СВЦЭМ!$B$39:$B$782,B$402)+'СЕТ СН'!$F$16</f>
        <v>0</v>
      </c>
      <c r="C409" s="36">
        <f>SUMIFS(СВЦЭМ!$K$40:$K$783,СВЦЭМ!$A$40:$A$783,$A409,СВЦЭМ!$B$39:$B$782,C$402)+'СЕТ СН'!$F$16</f>
        <v>0</v>
      </c>
      <c r="D409" s="36">
        <f>SUMIFS(СВЦЭМ!$K$40:$K$783,СВЦЭМ!$A$40:$A$783,$A409,СВЦЭМ!$B$39:$B$782,D$402)+'СЕТ СН'!$F$16</f>
        <v>0</v>
      </c>
      <c r="E409" s="36">
        <f>SUMIFS(СВЦЭМ!$K$40:$K$783,СВЦЭМ!$A$40:$A$783,$A409,СВЦЭМ!$B$39:$B$782,E$402)+'СЕТ СН'!$F$16</f>
        <v>0</v>
      </c>
      <c r="F409" s="36">
        <f>SUMIFS(СВЦЭМ!$K$40:$K$783,СВЦЭМ!$A$40:$A$783,$A409,СВЦЭМ!$B$39:$B$782,F$402)+'СЕТ СН'!$F$16</f>
        <v>0</v>
      </c>
      <c r="G409" s="36">
        <f>SUMIFS(СВЦЭМ!$K$40:$K$783,СВЦЭМ!$A$40:$A$783,$A409,СВЦЭМ!$B$39:$B$782,G$402)+'СЕТ СН'!$F$16</f>
        <v>0</v>
      </c>
      <c r="H409" s="36">
        <f>SUMIFS(СВЦЭМ!$K$40:$K$783,СВЦЭМ!$A$40:$A$783,$A409,СВЦЭМ!$B$39:$B$782,H$402)+'СЕТ СН'!$F$16</f>
        <v>0</v>
      </c>
      <c r="I409" s="36">
        <f>SUMIFS(СВЦЭМ!$K$40:$K$783,СВЦЭМ!$A$40:$A$783,$A409,СВЦЭМ!$B$39:$B$782,I$402)+'СЕТ СН'!$F$16</f>
        <v>0</v>
      </c>
      <c r="J409" s="36">
        <f>SUMIFS(СВЦЭМ!$K$40:$K$783,СВЦЭМ!$A$40:$A$783,$A409,СВЦЭМ!$B$39:$B$782,J$402)+'СЕТ СН'!$F$16</f>
        <v>0</v>
      </c>
      <c r="K409" s="36">
        <f>SUMIFS(СВЦЭМ!$K$40:$K$783,СВЦЭМ!$A$40:$A$783,$A409,СВЦЭМ!$B$39:$B$782,K$402)+'СЕТ СН'!$F$16</f>
        <v>0</v>
      </c>
      <c r="L409" s="36">
        <f>SUMIFS(СВЦЭМ!$K$40:$K$783,СВЦЭМ!$A$40:$A$783,$A409,СВЦЭМ!$B$39:$B$782,L$402)+'СЕТ СН'!$F$16</f>
        <v>0</v>
      </c>
      <c r="M409" s="36">
        <f>SUMIFS(СВЦЭМ!$K$40:$K$783,СВЦЭМ!$A$40:$A$783,$A409,СВЦЭМ!$B$39:$B$782,M$402)+'СЕТ СН'!$F$16</f>
        <v>0</v>
      </c>
      <c r="N409" s="36">
        <f>SUMIFS(СВЦЭМ!$K$40:$K$783,СВЦЭМ!$A$40:$A$783,$A409,СВЦЭМ!$B$39:$B$782,N$402)+'СЕТ СН'!$F$16</f>
        <v>0</v>
      </c>
      <c r="O409" s="36">
        <f>SUMIFS(СВЦЭМ!$K$40:$K$783,СВЦЭМ!$A$40:$A$783,$A409,СВЦЭМ!$B$39:$B$782,O$402)+'СЕТ СН'!$F$16</f>
        <v>0</v>
      </c>
      <c r="P409" s="36">
        <f>SUMIFS(СВЦЭМ!$K$40:$K$783,СВЦЭМ!$A$40:$A$783,$A409,СВЦЭМ!$B$39:$B$782,P$402)+'СЕТ СН'!$F$16</f>
        <v>0</v>
      </c>
      <c r="Q409" s="36">
        <f>SUMIFS(СВЦЭМ!$K$40:$K$783,СВЦЭМ!$A$40:$A$783,$A409,СВЦЭМ!$B$39:$B$782,Q$402)+'СЕТ СН'!$F$16</f>
        <v>0</v>
      </c>
      <c r="R409" s="36">
        <f>SUMIFS(СВЦЭМ!$K$40:$K$783,СВЦЭМ!$A$40:$A$783,$A409,СВЦЭМ!$B$39:$B$782,R$402)+'СЕТ СН'!$F$16</f>
        <v>0</v>
      </c>
      <c r="S409" s="36">
        <f>SUMIFS(СВЦЭМ!$K$40:$K$783,СВЦЭМ!$A$40:$A$783,$A409,СВЦЭМ!$B$39:$B$782,S$402)+'СЕТ СН'!$F$16</f>
        <v>0</v>
      </c>
      <c r="T409" s="36">
        <f>SUMIFS(СВЦЭМ!$K$40:$K$783,СВЦЭМ!$A$40:$A$783,$A409,СВЦЭМ!$B$39:$B$782,T$402)+'СЕТ СН'!$F$16</f>
        <v>0</v>
      </c>
      <c r="U409" s="36">
        <f>SUMIFS(СВЦЭМ!$K$40:$K$783,СВЦЭМ!$A$40:$A$783,$A409,СВЦЭМ!$B$39:$B$782,U$402)+'СЕТ СН'!$F$16</f>
        <v>0</v>
      </c>
      <c r="V409" s="36">
        <f>SUMIFS(СВЦЭМ!$K$40:$K$783,СВЦЭМ!$A$40:$A$783,$A409,СВЦЭМ!$B$39:$B$782,V$402)+'СЕТ СН'!$F$16</f>
        <v>0</v>
      </c>
      <c r="W409" s="36">
        <f>SUMIFS(СВЦЭМ!$K$40:$K$783,СВЦЭМ!$A$40:$A$783,$A409,СВЦЭМ!$B$39:$B$782,W$402)+'СЕТ СН'!$F$16</f>
        <v>0</v>
      </c>
      <c r="X409" s="36">
        <f>SUMIFS(СВЦЭМ!$K$40:$K$783,СВЦЭМ!$A$40:$A$783,$A409,СВЦЭМ!$B$39:$B$782,X$402)+'СЕТ СН'!$F$16</f>
        <v>0</v>
      </c>
      <c r="Y409" s="36">
        <f>SUMIFS(СВЦЭМ!$K$40:$K$783,СВЦЭМ!$A$40:$A$783,$A409,СВЦЭМ!$B$39:$B$782,Y$402)+'СЕТ СН'!$F$16</f>
        <v>0</v>
      </c>
    </row>
    <row r="410" spans="1:27" ht="15.75" hidden="1" x14ac:dyDescent="0.2">
      <c r="A410" s="35">
        <f t="shared" si="11"/>
        <v>45573</v>
      </c>
      <c r="B410" s="36">
        <f>SUMIFS(СВЦЭМ!$K$40:$K$783,СВЦЭМ!$A$40:$A$783,$A410,СВЦЭМ!$B$39:$B$782,B$402)+'СЕТ СН'!$F$16</f>
        <v>0</v>
      </c>
      <c r="C410" s="36">
        <f>SUMIFS(СВЦЭМ!$K$40:$K$783,СВЦЭМ!$A$40:$A$783,$A410,СВЦЭМ!$B$39:$B$782,C$402)+'СЕТ СН'!$F$16</f>
        <v>0</v>
      </c>
      <c r="D410" s="36">
        <f>SUMIFS(СВЦЭМ!$K$40:$K$783,СВЦЭМ!$A$40:$A$783,$A410,СВЦЭМ!$B$39:$B$782,D$402)+'СЕТ СН'!$F$16</f>
        <v>0</v>
      </c>
      <c r="E410" s="36">
        <f>SUMIFS(СВЦЭМ!$K$40:$K$783,СВЦЭМ!$A$40:$A$783,$A410,СВЦЭМ!$B$39:$B$782,E$402)+'СЕТ СН'!$F$16</f>
        <v>0</v>
      </c>
      <c r="F410" s="36">
        <f>SUMIFS(СВЦЭМ!$K$40:$K$783,СВЦЭМ!$A$40:$A$783,$A410,СВЦЭМ!$B$39:$B$782,F$402)+'СЕТ СН'!$F$16</f>
        <v>0</v>
      </c>
      <c r="G410" s="36">
        <f>SUMIFS(СВЦЭМ!$K$40:$K$783,СВЦЭМ!$A$40:$A$783,$A410,СВЦЭМ!$B$39:$B$782,G$402)+'СЕТ СН'!$F$16</f>
        <v>0</v>
      </c>
      <c r="H410" s="36">
        <f>SUMIFS(СВЦЭМ!$K$40:$K$783,СВЦЭМ!$A$40:$A$783,$A410,СВЦЭМ!$B$39:$B$782,H$402)+'СЕТ СН'!$F$16</f>
        <v>0</v>
      </c>
      <c r="I410" s="36">
        <f>SUMIFS(СВЦЭМ!$K$40:$K$783,СВЦЭМ!$A$40:$A$783,$A410,СВЦЭМ!$B$39:$B$782,I$402)+'СЕТ СН'!$F$16</f>
        <v>0</v>
      </c>
      <c r="J410" s="36">
        <f>SUMIFS(СВЦЭМ!$K$40:$K$783,СВЦЭМ!$A$40:$A$783,$A410,СВЦЭМ!$B$39:$B$782,J$402)+'СЕТ СН'!$F$16</f>
        <v>0</v>
      </c>
      <c r="K410" s="36">
        <f>SUMIFS(СВЦЭМ!$K$40:$K$783,СВЦЭМ!$A$40:$A$783,$A410,СВЦЭМ!$B$39:$B$782,K$402)+'СЕТ СН'!$F$16</f>
        <v>0</v>
      </c>
      <c r="L410" s="36">
        <f>SUMIFS(СВЦЭМ!$K$40:$K$783,СВЦЭМ!$A$40:$A$783,$A410,СВЦЭМ!$B$39:$B$782,L$402)+'СЕТ СН'!$F$16</f>
        <v>0</v>
      </c>
      <c r="M410" s="36">
        <f>SUMIFS(СВЦЭМ!$K$40:$K$783,СВЦЭМ!$A$40:$A$783,$A410,СВЦЭМ!$B$39:$B$782,M$402)+'СЕТ СН'!$F$16</f>
        <v>0</v>
      </c>
      <c r="N410" s="36">
        <f>SUMIFS(СВЦЭМ!$K$40:$K$783,СВЦЭМ!$A$40:$A$783,$A410,СВЦЭМ!$B$39:$B$782,N$402)+'СЕТ СН'!$F$16</f>
        <v>0</v>
      </c>
      <c r="O410" s="36">
        <f>SUMIFS(СВЦЭМ!$K$40:$K$783,СВЦЭМ!$A$40:$A$783,$A410,СВЦЭМ!$B$39:$B$782,O$402)+'СЕТ СН'!$F$16</f>
        <v>0</v>
      </c>
      <c r="P410" s="36">
        <f>SUMIFS(СВЦЭМ!$K$40:$K$783,СВЦЭМ!$A$40:$A$783,$A410,СВЦЭМ!$B$39:$B$782,P$402)+'СЕТ СН'!$F$16</f>
        <v>0</v>
      </c>
      <c r="Q410" s="36">
        <f>SUMIFS(СВЦЭМ!$K$40:$K$783,СВЦЭМ!$A$40:$A$783,$A410,СВЦЭМ!$B$39:$B$782,Q$402)+'СЕТ СН'!$F$16</f>
        <v>0</v>
      </c>
      <c r="R410" s="36">
        <f>SUMIFS(СВЦЭМ!$K$40:$K$783,СВЦЭМ!$A$40:$A$783,$A410,СВЦЭМ!$B$39:$B$782,R$402)+'СЕТ СН'!$F$16</f>
        <v>0</v>
      </c>
      <c r="S410" s="36">
        <f>SUMIFS(СВЦЭМ!$K$40:$K$783,СВЦЭМ!$A$40:$A$783,$A410,СВЦЭМ!$B$39:$B$782,S$402)+'СЕТ СН'!$F$16</f>
        <v>0</v>
      </c>
      <c r="T410" s="36">
        <f>SUMIFS(СВЦЭМ!$K$40:$K$783,СВЦЭМ!$A$40:$A$783,$A410,СВЦЭМ!$B$39:$B$782,T$402)+'СЕТ СН'!$F$16</f>
        <v>0</v>
      </c>
      <c r="U410" s="36">
        <f>SUMIFS(СВЦЭМ!$K$40:$K$783,СВЦЭМ!$A$40:$A$783,$A410,СВЦЭМ!$B$39:$B$782,U$402)+'СЕТ СН'!$F$16</f>
        <v>0</v>
      </c>
      <c r="V410" s="36">
        <f>SUMIFS(СВЦЭМ!$K$40:$K$783,СВЦЭМ!$A$40:$A$783,$A410,СВЦЭМ!$B$39:$B$782,V$402)+'СЕТ СН'!$F$16</f>
        <v>0</v>
      </c>
      <c r="W410" s="36">
        <f>SUMIFS(СВЦЭМ!$K$40:$K$783,СВЦЭМ!$A$40:$A$783,$A410,СВЦЭМ!$B$39:$B$782,W$402)+'СЕТ СН'!$F$16</f>
        <v>0</v>
      </c>
      <c r="X410" s="36">
        <f>SUMIFS(СВЦЭМ!$K$40:$K$783,СВЦЭМ!$A$40:$A$783,$A410,СВЦЭМ!$B$39:$B$782,X$402)+'СЕТ СН'!$F$16</f>
        <v>0</v>
      </c>
      <c r="Y410" s="36">
        <f>SUMIFS(СВЦЭМ!$K$40:$K$783,СВЦЭМ!$A$40:$A$783,$A410,СВЦЭМ!$B$39:$B$782,Y$402)+'СЕТ СН'!$F$16</f>
        <v>0</v>
      </c>
    </row>
    <row r="411" spans="1:27" ht="15.75" hidden="1" x14ac:dyDescent="0.2">
      <c r="A411" s="35">
        <f t="shared" si="11"/>
        <v>45574</v>
      </c>
      <c r="B411" s="36">
        <f>SUMIFS(СВЦЭМ!$K$40:$K$783,СВЦЭМ!$A$40:$A$783,$A411,СВЦЭМ!$B$39:$B$782,B$402)+'СЕТ СН'!$F$16</f>
        <v>0</v>
      </c>
      <c r="C411" s="36">
        <f>SUMIFS(СВЦЭМ!$K$40:$K$783,СВЦЭМ!$A$40:$A$783,$A411,СВЦЭМ!$B$39:$B$782,C$402)+'СЕТ СН'!$F$16</f>
        <v>0</v>
      </c>
      <c r="D411" s="36">
        <f>SUMIFS(СВЦЭМ!$K$40:$K$783,СВЦЭМ!$A$40:$A$783,$A411,СВЦЭМ!$B$39:$B$782,D$402)+'СЕТ СН'!$F$16</f>
        <v>0</v>
      </c>
      <c r="E411" s="36">
        <f>SUMIFS(СВЦЭМ!$K$40:$K$783,СВЦЭМ!$A$40:$A$783,$A411,СВЦЭМ!$B$39:$B$782,E$402)+'СЕТ СН'!$F$16</f>
        <v>0</v>
      </c>
      <c r="F411" s="36">
        <f>SUMIFS(СВЦЭМ!$K$40:$K$783,СВЦЭМ!$A$40:$A$783,$A411,СВЦЭМ!$B$39:$B$782,F$402)+'СЕТ СН'!$F$16</f>
        <v>0</v>
      </c>
      <c r="G411" s="36">
        <f>SUMIFS(СВЦЭМ!$K$40:$K$783,СВЦЭМ!$A$40:$A$783,$A411,СВЦЭМ!$B$39:$B$782,G$402)+'СЕТ СН'!$F$16</f>
        <v>0</v>
      </c>
      <c r="H411" s="36">
        <f>SUMIFS(СВЦЭМ!$K$40:$K$783,СВЦЭМ!$A$40:$A$783,$A411,СВЦЭМ!$B$39:$B$782,H$402)+'СЕТ СН'!$F$16</f>
        <v>0</v>
      </c>
      <c r="I411" s="36">
        <f>SUMIFS(СВЦЭМ!$K$40:$K$783,СВЦЭМ!$A$40:$A$783,$A411,СВЦЭМ!$B$39:$B$782,I$402)+'СЕТ СН'!$F$16</f>
        <v>0</v>
      </c>
      <c r="J411" s="36">
        <f>SUMIFS(СВЦЭМ!$K$40:$K$783,СВЦЭМ!$A$40:$A$783,$A411,СВЦЭМ!$B$39:$B$782,J$402)+'СЕТ СН'!$F$16</f>
        <v>0</v>
      </c>
      <c r="K411" s="36">
        <f>SUMIFS(СВЦЭМ!$K$40:$K$783,СВЦЭМ!$A$40:$A$783,$A411,СВЦЭМ!$B$39:$B$782,K$402)+'СЕТ СН'!$F$16</f>
        <v>0</v>
      </c>
      <c r="L411" s="36">
        <f>SUMIFS(СВЦЭМ!$K$40:$K$783,СВЦЭМ!$A$40:$A$783,$A411,СВЦЭМ!$B$39:$B$782,L$402)+'СЕТ СН'!$F$16</f>
        <v>0</v>
      </c>
      <c r="M411" s="36">
        <f>SUMIFS(СВЦЭМ!$K$40:$K$783,СВЦЭМ!$A$40:$A$783,$A411,СВЦЭМ!$B$39:$B$782,M$402)+'СЕТ СН'!$F$16</f>
        <v>0</v>
      </c>
      <c r="N411" s="36">
        <f>SUMIFS(СВЦЭМ!$K$40:$K$783,СВЦЭМ!$A$40:$A$783,$A411,СВЦЭМ!$B$39:$B$782,N$402)+'СЕТ СН'!$F$16</f>
        <v>0</v>
      </c>
      <c r="O411" s="36">
        <f>SUMIFS(СВЦЭМ!$K$40:$K$783,СВЦЭМ!$A$40:$A$783,$A411,СВЦЭМ!$B$39:$B$782,O$402)+'СЕТ СН'!$F$16</f>
        <v>0</v>
      </c>
      <c r="P411" s="36">
        <f>SUMIFS(СВЦЭМ!$K$40:$K$783,СВЦЭМ!$A$40:$A$783,$A411,СВЦЭМ!$B$39:$B$782,P$402)+'СЕТ СН'!$F$16</f>
        <v>0</v>
      </c>
      <c r="Q411" s="36">
        <f>SUMIFS(СВЦЭМ!$K$40:$K$783,СВЦЭМ!$A$40:$A$783,$A411,СВЦЭМ!$B$39:$B$782,Q$402)+'СЕТ СН'!$F$16</f>
        <v>0</v>
      </c>
      <c r="R411" s="36">
        <f>SUMIFS(СВЦЭМ!$K$40:$K$783,СВЦЭМ!$A$40:$A$783,$A411,СВЦЭМ!$B$39:$B$782,R$402)+'СЕТ СН'!$F$16</f>
        <v>0</v>
      </c>
      <c r="S411" s="36">
        <f>SUMIFS(СВЦЭМ!$K$40:$K$783,СВЦЭМ!$A$40:$A$783,$A411,СВЦЭМ!$B$39:$B$782,S$402)+'СЕТ СН'!$F$16</f>
        <v>0</v>
      </c>
      <c r="T411" s="36">
        <f>SUMIFS(СВЦЭМ!$K$40:$K$783,СВЦЭМ!$A$40:$A$783,$A411,СВЦЭМ!$B$39:$B$782,T$402)+'СЕТ СН'!$F$16</f>
        <v>0</v>
      </c>
      <c r="U411" s="36">
        <f>SUMIFS(СВЦЭМ!$K$40:$K$783,СВЦЭМ!$A$40:$A$783,$A411,СВЦЭМ!$B$39:$B$782,U$402)+'СЕТ СН'!$F$16</f>
        <v>0</v>
      </c>
      <c r="V411" s="36">
        <f>SUMIFS(СВЦЭМ!$K$40:$K$783,СВЦЭМ!$A$40:$A$783,$A411,СВЦЭМ!$B$39:$B$782,V$402)+'СЕТ СН'!$F$16</f>
        <v>0</v>
      </c>
      <c r="W411" s="36">
        <f>SUMIFS(СВЦЭМ!$K$40:$K$783,СВЦЭМ!$A$40:$A$783,$A411,СВЦЭМ!$B$39:$B$782,W$402)+'СЕТ СН'!$F$16</f>
        <v>0</v>
      </c>
      <c r="X411" s="36">
        <f>SUMIFS(СВЦЭМ!$K$40:$K$783,СВЦЭМ!$A$40:$A$783,$A411,СВЦЭМ!$B$39:$B$782,X$402)+'СЕТ СН'!$F$16</f>
        <v>0</v>
      </c>
      <c r="Y411" s="36">
        <f>SUMIFS(СВЦЭМ!$K$40:$K$783,СВЦЭМ!$A$40:$A$783,$A411,СВЦЭМ!$B$39:$B$782,Y$402)+'СЕТ СН'!$F$16</f>
        <v>0</v>
      </c>
    </row>
    <row r="412" spans="1:27" ht="15.75" hidden="1" x14ac:dyDescent="0.2">
      <c r="A412" s="35">
        <f t="shared" si="11"/>
        <v>45575</v>
      </c>
      <c r="B412" s="36">
        <f>SUMIFS(СВЦЭМ!$K$40:$K$783,СВЦЭМ!$A$40:$A$783,$A412,СВЦЭМ!$B$39:$B$782,B$402)+'СЕТ СН'!$F$16</f>
        <v>0</v>
      </c>
      <c r="C412" s="36">
        <f>SUMIFS(СВЦЭМ!$K$40:$K$783,СВЦЭМ!$A$40:$A$783,$A412,СВЦЭМ!$B$39:$B$782,C$402)+'СЕТ СН'!$F$16</f>
        <v>0</v>
      </c>
      <c r="D412" s="36">
        <f>SUMIFS(СВЦЭМ!$K$40:$K$783,СВЦЭМ!$A$40:$A$783,$A412,СВЦЭМ!$B$39:$B$782,D$402)+'СЕТ СН'!$F$16</f>
        <v>0</v>
      </c>
      <c r="E412" s="36">
        <f>SUMIFS(СВЦЭМ!$K$40:$K$783,СВЦЭМ!$A$40:$A$783,$A412,СВЦЭМ!$B$39:$B$782,E$402)+'СЕТ СН'!$F$16</f>
        <v>0</v>
      </c>
      <c r="F412" s="36">
        <f>SUMIFS(СВЦЭМ!$K$40:$K$783,СВЦЭМ!$A$40:$A$783,$A412,СВЦЭМ!$B$39:$B$782,F$402)+'СЕТ СН'!$F$16</f>
        <v>0</v>
      </c>
      <c r="G412" s="36">
        <f>SUMIFS(СВЦЭМ!$K$40:$K$783,СВЦЭМ!$A$40:$A$783,$A412,СВЦЭМ!$B$39:$B$782,G$402)+'СЕТ СН'!$F$16</f>
        <v>0</v>
      </c>
      <c r="H412" s="36">
        <f>SUMIFS(СВЦЭМ!$K$40:$K$783,СВЦЭМ!$A$40:$A$783,$A412,СВЦЭМ!$B$39:$B$782,H$402)+'СЕТ СН'!$F$16</f>
        <v>0</v>
      </c>
      <c r="I412" s="36">
        <f>SUMIFS(СВЦЭМ!$K$40:$K$783,СВЦЭМ!$A$40:$A$783,$A412,СВЦЭМ!$B$39:$B$782,I$402)+'СЕТ СН'!$F$16</f>
        <v>0</v>
      </c>
      <c r="J412" s="36">
        <f>SUMIFS(СВЦЭМ!$K$40:$K$783,СВЦЭМ!$A$40:$A$783,$A412,СВЦЭМ!$B$39:$B$782,J$402)+'СЕТ СН'!$F$16</f>
        <v>0</v>
      </c>
      <c r="K412" s="36">
        <f>SUMIFS(СВЦЭМ!$K$40:$K$783,СВЦЭМ!$A$40:$A$783,$A412,СВЦЭМ!$B$39:$B$782,K$402)+'СЕТ СН'!$F$16</f>
        <v>0</v>
      </c>
      <c r="L412" s="36">
        <f>SUMIFS(СВЦЭМ!$K$40:$K$783,СВЦЭМ!$A$40:$A$783,$A412,СВЦЭМ!$B$39:$B$782,L$402)+'СЕТ СН'!$F$16</f>
        <v>0</v>
      </c>
      <c r="M412" s="36">
        <f>SUMIFS(СВЦЭМ!$K$40:$K$783,СВЦЭМ!$A$40:$A$783,$A412,СВЦЭМ!$B$39:$B$782,M$402)+'СЕТ СН'!$F$16</f>
        <v>0</v>
      </c>
      <c r="N412" s="36">
        <f>SUMIFS(СВЦЭМ!$K$40:$K$783,СВЦЭМ!$A$40:$A$783,$A412,СВЦЭМ!$B$39:$B$782,N$402)+'СЕТ СН'!$F$16</f>
        <v>0</v>
      </c>
      <c r="O412" s="36">
        <f>SUMIFS(СВЦЭМ!$K$40:$K$783,СВЦЭМ!$A$40:$A$783,$A412,СВЦЭМ!$B$39:$B$782,O$402)+'СЕТ СН'!$F$16</f>
        <v>0</v>
      </c>
      <c r="P412" s="36">
        <f>SUMIFS(СВЦЭМ!$K$40:$K$783,СВЦЭМ!$A$40:$A$783,$A412,СВЦЭМ!$B$39:$B$782,P$402)+'СЕТ СН'!$F$16</f>
        <v>0</v>
      </c>
      <c r="Q412" s="36">
        <f>SUMIFS(СВЦЭМ!$K$40:$K$783,СВЦЭМ!$A$40:$A$783,$A412,СВЦЭМ!$B$39:$B$782,Q$402)+'СЕТ СН'!$F$16</f>
        <v>0</v>
      </c>
      <c r="R412" s="36">
        <f>SUMIFS(СВЦЭМ!$K$40:$K$783,СВЦЭМ!$A$40:$A$783,$A412,СВЦЭМ!$B$39:$B$782,R$402)+'СЕТ СН'!$F$16</f>
        <v>0</v>
      </c>
      <c r="S412" s="36">
        <f>SUMIFS(СВЦЭМ!$K$40:$K$783,СВЦЭМ!$A$40:$A$783,$A412,СВЦЭМ!$B$39:$B$782,S$402)+'СЕТ СН'!$F$16</f>
        <v>0</v>
      </c>
      <c r="T412" s="36">
        <f>SUMIFS(СВЦЭМ!$K$40:$K$783,СВЦЭМ!$A$40:$A$783,$A412,СВЦЭМ!$B$39:$B$782,T$402)+'СЕТ СН'!$F$16</f>
        <v>0</v>
      </c>
      <c r="U412" s="36">
        <f>SUMIFS(СВЦЭМ!$K$40:$K$783,СВЦЭМ!$A$40:$A$783,$A412,СВЦЭМ!$B$39:$B$782,U$402)+'СЕТ СН'!$F$16</f>
        <v>0</v>
      </c>
      <c r="V412" s="36">
        <f>SUMIFS(СВЦЭМ!$K$40:$K$783,СВЦЭМ!$A$40:$A$783,$A412,СВЦЭМ!$B$39:$B$782,V$402)+'СЕТ СН'!$F$16</f>
        <v>0</v>
      </c>
      <c r="W412" s="36">
        <f>SUMIFS(СВЦЭМ!$K$40:$K$783,СВЦЭМ!$A$40:$A$783,$A412,СВЦЭМ!$B$39:$B$782,W$402)+'СЕТ СН'!$F$16</f>
        <v>0</v>
      </c>
      <c r="X412" s="36">
        <f>SUMIFS(СВЦЭМ!$K$40:$K$783,СВЦЭМ!$A$40:$A$783,$A412,СВЦЭМ!$B$39:$B$782,X$402)+'СЕТ СН'!$F$16</f>
        <v>0</v>
      </c>
      <c r="Y412" s="36">
        <f>SUMIFS(СВЦЭМ!$K$40:$K$783,СВЦЭМ!$A$40:$A$783,$A412,СВЦЭМ!$B$39:$B$782,Y$402)+'СЕТ СН'!$F$16</f>
        <v>0</v>
      </c>
    </row>
    <row r="413" spans="1:27" ht="15.75" hidden="1" x14ac:dyDescent="0.2">
      <c r="A413" s="35">
        <f t="shared" si="11"/>
        <v>45576</v>
      </c>
      <c r="B413" s="36">
        <f>SUMIFS(СВЦЭМ!$K$40:$K$783,СВЦЭМ!$A$40:$A$783,$A413,СВЦЭМ!$B$39:$B$782,B$402)+'СЕТ СН'!$F$16</f>
        <v>0</v>
      </c>
      <c r="C413" s="36">
        <f>SUMIFS(СВЦЭМ!$K$40:$K$783,СВЦЭМ!$A$40:$A$783,$A413,СВЦЭМ!$B$39:$B$782,C$402)+'СЕТ СН'!$F$16</f>
        <v>0</v>
      </c>
      <c r="D413" s="36">
        <f>SUMIFS(СВЦЭМ!$K$40:$K$783,СВЦЭМ!$A$40:$A$783,$A413,СВЦЭМ!$B$39:$B$782,D$402)+'СЕТ СН'!$F$16</f>
        <v>0</v>
      </c>
      <c r="E413" s="36">
        <f>SUMIFS(СВЦЭМ!$K$40:$K$783,СВЦЭМ!$A$40:$A$783,$A413,СВЦЭМ!$B$39:$B$782,E$402)+'СЕТ СН'!$F$16</f>
        <v>0</v>
      </c>
      <c r="F413" s="36">
        <f>SUMIFS(СВЦЭМ!$K$40:$K$783,СВЦЭМ!$A$40:$A$783,$A413,СВЦЭМ!$B$39:$B$782,F$402)+'СЕТ СН'!$F$16</f>
        <v>0</v>
      </c>
      <c r="G413" s="36">
        <f>SUMIFS(СВЦЭМ!$K$40:$K$783,СВЦЭМ!$A$40:$A$783,$A413,СВЦЭМ!$B$39:$B$782,G$402)+'СЕТ СН'!$F$16</f>
        <v>0</v>
      </c>
      <c r="H413" s="36">
        <f>SUMIFS(СВЦЭМ!$K$40:$K$783,СВЦЭМ!$A$40:$A$783,$A413,СВЦЭМ!$B$39:$B$782,H$402)+'СЕТ СН'!$F$16</f>
        <v>0</v>
      </c>
      <c r="I413" s="36">
        <f>SUMIFS(СВЦЭМ!$K$40:$K$783,СВЦЭМ!$A$40:$A$783,$A413,СВЦЭМ!$B$39:$B$782,I$402)+'СЕТ СН'!$F$16</f>
        <v>0</v>
      </c>
      <c r="J413" s="36">
        <f>SUMIFS(СВЦЭМ!$K$40:$K$783,СВЦЭМ!$A$40:$A$783,$A413,СВЦЭМ!$B$39:$B$782,J$402)+'СЕТ СН'!$F$16</f>
        <v>0</v>
      </c>
      <c r="K413" s="36">
        <f>SUMIFS(СВЦЭМ!$K$40:$K$783,СВЦЭМ!$A$40:$A$783,$A413,СВЦЭМ!$B$39:$B$782,K$402)+'СЕТ СН'!$F$16</f>
        <v>0</v>
      </c>
      <c r="L413" s="36">
        <f>SUMIFS(СВЦЭМ!$K$40:$K$783,СВЦЭМ!$A$40:$A$783,$A413,СВЦЭМ!$B$39:$B$782,L$402)+'СЕТ СН'!$F$16</f>
        <v>0</v>
      </c>
      <c r="M413" s="36">
        <f>SUMIFS(СВЦЭМ!$K$40:$K$783,СВЦЭМ!$A$40:$A$783,$A413,СВЦЭМ!$B$39:$B$782,M$402)+'СЕТ СН'!$F$16</f>
        <v>0</v>
      </c>
      <c r="N413" s="36">
        <f>SUMIFS(СВЦЭМ!$K$40:$K$783,СВЦЭМ!$A$40:$A$783,$A413,СВЦЭМ!$B$39:$B$782,N$402)+'СЕТ СН'!$F$16</f>
        <v>0</v>
      </c>
      <c r="O413" s="36">
        <f>SUMIFS(СВЦЭМ!$K$40:$K$783,СВЦЭМ!$A$40:$A$783,$A413,СВЦЭМ!$B$39:$B$782,O$402)+'СЕТ СН'!$F$16</f>
        <v>0</v>
      </c>
      <c r="P413" s="36">
        <f>SUMIFS(СВЦЭМ!$K$40:$K$783,СВЦЭМ!$A$40:$A$783,$A413,СВЦЭМ!$B$39:$B$782,P$402)+'СЕТ СН'!$F$16</f>
        <v>0</v>
      </c>
      <c r="Q413" s="36">
        <f>SUMIFS(СВЦЭМ!$K$40:$K$783,СВЦЭМ!$A$40:$A$783,$A413,СВЦЭМ!$B$39:$B$782,Q$402)+'СЕТ СН'!$F$16</f>
        <v>0</v>
      </c>
      <c r="R413" s="36">
        <f>SUMIFS(СВЦЭМ!$K$40:$K$783,СВЦЭМ!$A$40:$A$783,$A413,СВЦЭМ!$B$39:$B$782,R$402)+'СЕТ СН'!$F$16</f>
        <v>0</v>
      </c>
      <c r="S413" s="36">
        <f>SUMIFS(СВЦЭМ!$K$40:$K$783,СВЦЭМ!$A$40:$A$783,$A413,СВЦЭМ!$B$39:$B$782,S$402)+'СЕТ СН'!$F$16</f>
        <v>0</v>
      </c>
      <c r="T413" s="36">
        <f>SUMIFS(СВЦЭМ!$K$40:$K$783,СВЦЭМ!$A$40:$A$783,$A413,СВЦЭМ!$B$39:$B$782,T$402)+'СЕТ СН'!$F$16</f>
        <v>0</v>
      </c>
      <c r="U413" s="36">
        <f>SUMIFS(СВЦЭМ!$K$40:$K$783,СВЦЭМ!$A$40:$A$783,$A413,СВЦЭМ!$B$39:$B$782,U$402)+'СЕТ СН'!$F$16</f>
        <v>0</v>
      </c>
      <c r="V413" s="36">
        <f>SUMIFS(СВЦЭМ!$K$40:$K$783,СВЦЭМ!$A$40:$A$783,$A413,СВЦЭМ!$B$39:$B$782,V$402)+'СЕТ СН'!$F$16</f>
        <v>0</v>
      </c>
      <c r="W413" s="36">
        <f>SUMIFS(СВЦЭМ!$K$40:$K$783,СВЦЭМ!$A$40:$A$783,$A413,СВЦЭМ!$B$39:$B$782,W$402)+'СЕТ СН'!$F$16</f>
        <v>0</v>
      </c>
      <c r="X413" s="36">
        <f>SUMIFS(СВЦЭМ!$K$40:$K$783,СВЦЭМ!$A$40:$A$783,$A413,СВЦЭМ!$B$39:$B$782,X$402)+'СЕТ СН'!$F$16</f>
        <v>0</v>
      </c>
      <c r="Y413" s="36">
        <f>SUMIFS(СВЦЭМ!$K$40:$K$783,СВЦЭМ!$A$40:$A$783,$A413,СВЦЭМ!$B$39:$B$782,Y$402)+'СЕТ СН'!$F$16</f>
        <v>0</v>
      </c>
    </row>
    <row r="414" spans="1:27" ht="15.75" hidden="1" x14ac:dyDescent="0.2">
      <c r="A414" s="35">
        <f t="shared" si="11"/>
        <v>45577</v>
      </c>
      <c r="B414" s="36">
        <f>SUMIFS(СВЦЭМ!$K$40:$K$783,СВЦЭМ!$A$40:$A$783,$A414,СВЦЭМ!$B$39:$B$782,B$402)+'СЕТ СН'!$F$16</f>
        <v>0</v>
      </c>
      <c r="C414" s="36">
        <f>SUMIFS(СВЦЭМ!$K$40:$K$783,СВЦЭМ!$A$40:$A$783,$A414,СВЦЭМ!$B$39:$B$782,C$402)+'СЕТ СН'!$F$16</f>
        <v>0</v>
      </c>
      <c r="D414" s="36">
        <f>SUMIFS(СВЦЭМ!$K$40:$K$783,СВЦЭМ!$A$40:$A$783,$A414,СВЦЭМ!$B$39:$B$782,D$402)+'СЕТ СН'!$F$16</f>
        <v>0</v>
      </c>
      <c r="E414" s="36">
        <f>SUMIFS(СВЦЭМ!$K$40:$K$783,СВЦЭМ!$A$40:$A$783,$A414,СВЦЭМ!$B$39:$B$782,E$402)+'СЕТ СН'!$F$16</f>
        <v>0</v>
      </c>
      <c r="F414" s="36">
        <f>SUMIFS(СВЦЭМ!$K$40:$K$783,СВЦЭМ!$A$40:$A$783,$A414,СВЦЭМ!$B$39:$B$782,F$402)+'СЕТ СН'!$F$16</f>
        <v>0</v>
      </c>
      <c r="G414" s="36">
        <f>SUMIFS(СВЦЭМ!$K$40:$K$783,СВЦЭМ!$A$40:$A$783,$A414,СВЦЭМ!$B$39:$B$782,G$402)+'СЕТ СН'!$F$16</f>
        <v>0</v>
      </c>
      <c r="H414" s="36">
        <f>SUMIFS(СВЦЭМ!$K$40:$K$783,СВЦЭМ!$A$40:$A$783,$A414,СВЦЭМ!$B$39:$B$782,H$402)+'СЕТ СН'!$F$16</f>
        <v>0</v>
      </c>
      <c r="I414" s="36">
        <f>SUMIFS(СВЦЭМ!$K$40:$K$783,СВЦЭМ!$A$40:$A$783,$A414,СВЦЭМ!$B$39:$B$782,I$402)+'СЕТ СН'!$F$16</f>
        <v>0</v>
      </c>
      <c r="J414" s="36">
        <f>SUMIFS(СВЦЭМ!$K$40:$K$783,СВЦЭМ!$A$40:$A$783,$A414,СВЦЭМ!$B$39:$B$782,J$402)+'СЕТ СН'!$F$16</f>
        <v>0</v>
      </c>
      <c r="K414" s="36">
        <f>SUMIFS(СВЦЭМ!$K$40:$K$783,СВЦЭМ!$A$40:$A$783,$A414,СВЦЭМ!$B$39:$B$782,K$402)+'СЕТ СН'!$F$16</f>
        <v>0</v>
      </c>
      <c r="L414" s="36">
        <f>SUMIFS(СВЦЭМ!$K$40:$K$783,СВЦЭМ!$A$40:$A$783,$A414,СВЦЭМ!$B$39:$B$782,L$402)+'СЕТ СН'!$F$16</f>
        <v>0</v>
      </c>
      <c r="M414" s="36">
        <f>SUMIFS(СВЦЭМ!$K$40:$K$783,СВЦЭМ!$A$40:$A$783,$A414,СВЦЭМ!$B$39:$B$782,M$402)+'СЕТ СН'!$F$16</f>
        <v>0</v>
      </c>
      <c r="N414" s="36">
        <f>SUMIFS(СВЦЭМ!$K$40:$K$783,СВЦЭМ!$A$40:$A$783,$A414,СВЦЭМ!$B$39:$B$782,N$402)+'СЕТ СН'!$F$16</f>
        <v>0</v>
      </c>
      <c r="O414" s="36">
        <f>SUMIFS(СВЦЭМ!$K$40:$K$783,СВЦЭМ!$A$40:$A$783,$A414,СВЦЭМ!$B$39:$B$782,O$402)+'СЕТ СН'!$F$16</f>
        <v>0</v>
      </c>
      <c r="P414" s="36">
        <f>SUMIFS(СВЦЭМ!$K$40:$K$783,СВЦЭМ!$A$40:$A$783,$A414,СВЦЭМ!$B$39:$B$782,P$402)+'СЕТ СН'!$F$16</f>
        <v>0</v>
      </c>
      <c r="Q414" s="36">
        <f>SUMIFS(СВЦЭМ!$K$40:$K$783,СВЦЭМ!$A$40:$A$783,$A414,СВЦЭМ!$B$39:$B$782,Q$402)+'СЕТ СН'!$F$16</f>
        <v>0</v>
      </c>
      <c r="R414" s="36">
        <f>SUMIFS(СВЦЭМ!$K$40:$K$783,СВЦЭМ!$A$40:$A$783,$A414,СВЦЭМ!$B$39:$B$782,R$402)+'СЕТ СН'!$F$16</f>
        <v>0</v>
      </c>
      <c r="S414" s="36">
        <f>SUMIFS(СВЦЭМ!$K$40:$K$783,СВЦЭМ!$A$40:$A$783,$A414,СВЦЭМ!$B$39:$B$782,S$402)+'СЕТ СН'!$F$16</f>
        <v>0</v>
      </c>
      <c r="T414" s="36">
        <f>SUMIFS(СВЦЭМ!$K$40:$K$783,СВЦЭМ!$A$40:$A$783,$A414,СВЦЭМ!$B$39:$B$782,T$402)+'СЕТ СН'!$F$16</f>
        <v>0</v>
      </c>
      <c r="U414" s="36">
        <f>SUMIFS(СВЦЭМ!$K$40:$K$783,СВЦЭМ!$A$40:$A$783,$A414,СВЦЭМ!$B$39:$B$782,U$402)+'СЕТ СН'!$F$16</f>
        <v>0</v>
      </c>
      <c r="V414" s="36">
        <f>SUMIFS(СВЦЭМ!$K$40:$K$783,СВЦЭМ!$A$40:$A$783,$A414,СВЦЭМ!$B$39:$B$782,V$402)+'СЕТ СН'!$F$16</f>
        <v>0</v>
      </c>
      <c r="W414" s="36">
        <f>SUMIFS(СВЦЭМ!$K$40:$K$783,СВЦЭМ!$A$40:$A$783,$A414,СВЦЭМ!$B$39:$B$782,W$402)+'СЕТ СН'!$F$16</f>
        <v>0</v>
      </c>
      <c r="X414" s="36">
        <f>SUMIFS(СВЦЭМ!$K$40:$K$783,СВЦЭМ!$A$40:$A$783,$A414,СВЦЭМ!$B$39:$B$782,X$402)+'СЕТ СН'!$F$16</f>
        <v>0</v>
      </c>
      <c r="Y414" s="36">
        <f>SUMIFS(СВЦЭМ!$K$40:$K$783,СВЦЭМ!$A$40:$A$783,$A414,СВЦЭМ!$B$39:$B$782,Y$402)+'СЕТ СН'!$F$16</f>
        <v>0</v>
      </c>
    </row>
    <row r="415" spans="1:27" ht="15.75" hidden="1" x14ac:dyDescent="0.2">
      <c r="A415" s="35">
        <f t="shared" si="11"/>
        <v>45578</v>
      </c>
      <c r="B415" s="36">
        <f>SUMIFS(СВЦЭМ!$K$40:$K$783,СВЦЭМ!$A$40:$A$783,$A415,СВЦЭМ!$B$39:$B$782,B$402)+'СЕТ СН'!$F$16</f>
        <v>0</v>
      </c>
      <c r="C415" s="36">
        <f>SUMIFS(СВЦЭМ!$K$40:$K$783,СВЦЭМ!$A$40:$A$783,$A415,СВЦЭМ!$B$39:$B$782,C$402)+'СЕТ СН'!$F$16</f>
        <v>0</v>
      </c>
      <c r="D415" s="36">
        <f>SUMIFS(СВЦЭМ!$K$40:$K$783,СВЦЭМ!$A$40:$A$783,$A415,СВЦЭМ!$B$39:$B$782,D$402)+'СЕТ СН'!$F$16</f>
        <v>0</v>
      </c>
      <c r="E415" s="36">
        <f>SUMIFS(СВЦЭМ!$K$40:$K$783,СВЦЭМ!$A$40:$A$783,$A415,СВЦЭМ!$B$39:$B$782,E$402)+'СЕТ СН'!$F$16</f>
        <v>0</v>
      </c>
      <c r="F415" s="36">
        <f>SUMIFS(СВЦЭМ!$K$40:$K$783,СВЦЭМ!$A$40:$A$783,$A415,СВЦЭМ!$B$39:$B$782,F$402)+'СЕТ СН'!$F$16</f>
        <v>0</v>
      </c>
      <c r="G415" s="36">
        <f>SUMIFS(СВЦЭМ!$K$40:$K$783,СВЦЭМ!$A$40:$A$783,$A415,СВЦЭМ!$B$39:$B$782,G$402)+'СЕТ СН'!$F$16</f>
        <v>0</v>
      </c>
      <c r="H415" s="36">
        <f>SUMIFS(СВЦЭМ!$K$40:$K$783,СВЦЭМ!$A$40:$A$783,$A415,СВЦЭМ!$B$39:$B$782,H$402)+'СЕТ СН'!$F$16</f>
        <v>0</v>
      </c>
      <c r="I415" s="36">
        <f>SUMIFS(СВЦЭМ!$K$40:$K$783,СВЦЭМ!$A$40:$A$783,$A415,СВЦЭМ!$B$39:$B$782,I$402)+'СЕТ СН'!$F$16</f>
        <v>0</v>
      </c>
      <c r="J415" s="36">
        <f>SUMIFS(СВЦЭМ!$K$40:$K$783,СВЦЭМ!$A$40:$A$783,$A415,СВЦЭМ!$B$39:$B$782,J$402)+'СЕТ СН'!$F$16</f>
        <v>0</v>
      </c>
      <c r="K415" s="36">
        <f>SUMIFS(СВЦЭМ!$K$40:$K$783,СВЦЭМ!$A$40:$A$783,$A415,СВЦЭМ!$B$39:$B$782,K$402)+'СЕТ СН'!$F$16</f>
        <v>0</v>
      </c>
      <c r="L415" s="36">
        <f>SUMIFS(СВЦЭМ!$K$40:$K$783,СВЦЭМ!$A$40:$A$783,$A415,СВЦЭМ!$B$39:$B$782,L$402)+'СЕТ СН'!$F$16</f>
        <v>0</v>
      </c>
      <c r="M415" s="36">
        <f>SUMIFS(СВЦЭМ!$K$40:$K$783,СВЦЭМ!$A$40:$A$783,$A415,СВЦЭМ!$B$39:$B$782,M$402)+'СЕТ СН'!$F$16</f>
        <v>0</v>
      </c>
      <c r="N415" s="36">
        <f>SUMIFS(СВЦЭМ!$K$40:$K$783,СВЦЭМ!$A$40:$A$783,$A415,СВЦЭМ!$B$39:$B$782,N$402)+'СЕТ СН'!$F$16</f>
        <v>0</v>
      </c>
      <c r="O415" s="36">
        <f>SUMIFS(СВЦЭМ!$K$40:$K$783,СВЦЭМ!$A$40:$A$783,$A415,СВЦЭМ!$B$39:$B$782,O$402)+'СЕТ СН'!$F$16</f>
        <v>0</v>
      </c>
      <c r="P415" s="36">
        <f>SUMIFS(СВЦЭМ!$K$40:$K$783,СВЦЭМ!$A$40:$A$783,$A415,СВЦЭМ!$B$39:$B$782,P$402)+'СЕТ СН'!$F$16</f>
        <v>0</v>
      </c>
      <c r="Q415" s="36">
        <f>SUMIFS(СВЦЭМ!$K$40:$K$783,СВЦЭМ!$A$40:$A$783,$A415,СВЦЭМ!$B$39:$B$782,Q$402)+'СЕТ СН'!$F$16</f>
        <v>0</v>
      </c>
      <c r="R415" s="36">
        <f>SUMIFS(СВЦЭМ!$K$40:$K$783,СВЦЭМ!$A$40:$A$783,$A415,СВЦЭМ!$B$39:$B$782,R$402)+'СЕТ СН'!$F$16</f>
        <v>0</v>
      </c>
      <c r="S415" s="36">
        <f>SUMIFS(СВЦЭМ!$K$40:$K$783,СВЦЭМ!$A$40:$A$783,$A415,СВЦЭМ!$B$39:$B$782,S$402)+'СЕТ СН'!$F$16</f>
        <v>0</v>
      </c>
      <c r="T415" s="36">
        <f>SUMIFS(СВЦЭМ!$K$40:$K$783,СВЦЭМ!$A$40:$A$783,$A415,СВЦЭМ!$B$39:$B$782,T$402)+'СЕТ СН'!$F$16</f>
        <v>0</v>
      </c>
      <c r="U415" s="36">
        <f>SUMIFS(СВЦЭМ!$K$40:$K$783,СВЦЭМ!$A$40:$A$783,$A415,СВЦЭМ!$B$39:$B$782,U$402)+'СЕТ СН'!$F$16</f>
        <v>0</v>
      </c>
      <c r="V415" s="36">
        <f>SUMIFS(СВЦЭМ!$K$40:$K$783,СВЦЭМ!$A$40:$A$783,$A415,СВЦЭМ!$B$39:$B$782,V$402)+'СЕТ СН'!$F$16</f>
        <v>0</v>
      </c>
      <c r="W415" s="36">
        <f>SUMIFS(СВЦЭМ!$K$40:$K$783,СВЦЭМ!$A$40:$A$783,$A415,СВЦЭМ!$B$39:$B$782,W$402)+'СЕТ СН'!$F$16</f>
        <v>0</v>
      </c>
      <c r="X415" s="36">
        <f>SUMIFS(СВЦЭМ!$K$40:$K$783,СВЦЭМ!$A$40:$A$783,$A415,СВЦЭМ!$B$39:$B$782,X$402)+'СЕТ СН'!$F$16</f>
        <v>0</v>
      </c>
      <c r="Y415" s="36">
        <f>SUMIFS(СВЦЭМ!$K$40:$K$783,СВЦЭМ!$A$40:$A$783,$A415,СВЦЭМ!$B$39:$B$782,Y$402)+'СЕТ СН'!$F$16</f>
        <v>0</v>
      </c>
    </row>
    <row r="416" spans="1:27" ht="15.75" hidden="1" x14ac:dyDescent="0.2">
      <c r="A416" s="35">
        <f t="shared" si="11"/>
        <v>45579</v>
      </c>
      <c r="B416" s="36">
        <f>SUMIFS(СВЦЭМ!$K$40:$K$783,СВЦЭМ!$A$40:$A$783,$A416,СВЦЭМ!$B$39:$B$782,B$402)+'СЕТ СН'!$F$16</f>
        <v>0</v>
      </c>
      <c r="C416" s="36">
        <f>SUMIFS(СВЦЭМ!$K$40:$K$783,СВЦЭМ!$A$40:$A$783,$A416,СВЦЭМ!$B$39:$B$782,C$402)+'СЕТ СН'!$F$16</f>
        <v>0</v>
      </c>
      <c r="D416" s="36">
        <f>SUMIFS(СВЦЭМ!$K$40:$K$783,СВЦЭМ!$A$40:$A$783,$A416,СВЦЭМ!$B$39:$B$782,D$402)+'СЕТ СН'!$F$16</f>
        <v>0</v>
      </c>
      <c r="E416" s="36">
        <f>SUMIFS(СВЦЭМ!$K$40:$K$783,СВЦЭМ!$A$40:$A$783,$A416,СВЦЭМ!$B$39:$B$782,E$402)+'СЕТ СН'!$F$16</f>
        <v>0</v>
      </c>
      <c r="F416" s="36">
        <f>SUMIFS(СВЦЭМ!$K$40:$K$783,СВЦЭМ!$A$40:$A$783,$A416,СВЦЭМ!$B$39:$B$782,F$402)+'СЕТ СН'!$F$16</f>
        <v>0</v>
      </c>
      <c r="G416" s="36">
        <f>SUMIFS(СВЦЭМ!$K$40:$K$783,СВЦЭМ!$A$40:$A$783,$A416,СВЦЭМ!$B$39:$B$782,G$402)+'СЕТ СН'!$F$16</f>
        <v>0</v>
      </c>
      <c r="H416" s="36">
        <f>SUMIFS(СВЦЭМ!$K$40:$K$783,СВЦЭМ!$A$40:$A$783,$A416,СВЦЭМ!$B$39:$B$782,H$402)+'СЕТ СН'!$F$16</f>
        <v>0</v>
      </c>
      <c r="I416" s="36">
        <f>SUMIFS(СВЦЭМ!$K$40:$K$783,СВЦЭМ!$A$40:$A$783,$A416,СВЦЭМ!$B$39:$B$782,I$402)+'СЕТ СН'!$F$16</f>
        <v>0</v>
      </c>
      <c r="J416" s="36">
        <f>SUMIFS(СВЦЭМ!$K$40:$K$783,СВЦЭМ!$A$40:$A$783,$A416,СВЦЭМ!$B$39:$B$782,J$402)+'СЕТ СН'!$F$16</f>
        <v>0</v>
      </c>
      <c r="K416" s="36">
        <f>SUMIFS(СВЦЭМ!$K$40:$K$783,СВЦЭМ!$A$40:$A$783,$A416,СВЦЭМ!$B$39:$B$782,K$402)+'СЕТ СН'!$F$16</f>
        <v>0</v>
      </c>
      <c r="L416" s="36">
        <f>SUMIFS(СВЦЭМ!$K$40:$K$783,СВЦЭМ!$A$40:$A$783,$A416,СВЦЭМ!$B$39:$B$782,L$402)+'СЕТ СН'!$F$16</f>
        <v>0</v>
      </c>
      <c r="M416" s="36">
        <f>SUMIFS(СВЦЭМ!$K$40:$K$783,СВЦЭМ!$A$40:$A$783,$A416,СВЦЭМ!$B$39:$B$782,M$402)+'СЕТ СН'!$F$16</f>
        <v>0</v>
      </c>
      <c r="N416" s="36">
        <f>SUMIFS(СВЦЭМ!$K$40:$K$783,СВЦЭМ!$A$40:$A$783,$A416,СВЦЭМ!$B$39:$B$782,N$402)+'СЕТ СН'!$F$16</f>
        <v>0</v>
      </c>
      <c r="O416" s="36">
        <f>SUMIFS(СВЦЭМ!$K$40:$K$783,СВЦЭМ!$A$40:$A$783,$A416,СВЦЭМ!$B$39:$B$782,O$402)+'СЕТ СН'!$F$16</f>
        <v>0</v>
      </c>
      <c r="P416" s="36">
        <f>SUMIFS(СВЦЭМ!$K$40:$K$783,СВЦЭМ!$A$40:$A$783,$A416,СВЦЭМ!$B$39:$B$782,P$402)+'СЕТ СН'!$F$16</f>
        <v>0</v>
      </c>
      <c r="Q416" s="36">
        <f>SUMIFS(СВЦЭМ!$K$40:$K$783,СВЦЭМ!$A$40:$A$783,$A416,СВЦЭМ!$B$39:$B$782,Q$402)+'СЕТ СН'!$F$16</f>
        <v>0</v>
      </c>
      <c r="R416" s="36">
        <f>SUMIFS(СВЦЭМ!$K$40:$K$783,СВЦЭМ!$A$40:$A$783,$A416,СВЦЭМ!$B$39:$B$782,R$402)+'СЕТ СН'!$F$16</f>
        <v>0</v>
      </c>
      <c r="S416" s="36">
        <f>SUMIFS(СВЦЭМ!$K$40:$K$783,СВЦЭМ!$A$40:$A$783,$A416,СВЦЭМ!$B$39:$B$782,S$402)+'СЕТ СН'!$F$16</f>
        <v>0</v>
      </c>
      <c r="T416" s="36">
        <f>SUMIFS(СВЦЭМ!$K$40:$K$783,СВЦЭМ!$A$40:$A$783,$A416,СВЦЭМ!$B$39:$B$782,T$402)+'СЕТ СН'!$F$16</f>
        <v>0</v>
      </c>
      <c r="U416" s="36">
        <f>SUMIFS(СВЦЭМ!$K$40:$K$783,СВЦЭМ!$A$40:$A$783,$A416,СВЦЭМ!$B$39:$B$782,U$402)+'СЕТ СН'!$F$16</f>
        <v>0</v>
      </c>
      <c r="V416" s="36">
        <f>SUMIFS(СВЦЭМ!$K$40:$K$783,СВЦЭМ!$A$40:$A$783,$A416,СВЦЭМ!$B$39:$B$782,V$402)+'СЕТ СН'!$F$16</f>
        <v>0</v>
      </c>
      <c r="W416" s="36">
        <f>SUMIFS(СВЦЭМ!$K$40:$K$783,СВЦЭМ!$A$40:$A$783,$A416,СВЦЭМ!$B$39:$B$782,W$402)+'СЕТ СН'!$F$16</f>
        <v>0</v>
      </c>
      <c r="X416" s="36">
        <f>SUMIFS(СВЦЭМ!$K$40:$K$783,СВЦЭМ!$A$40:$A$783,$A416,СВЦЭМ!$B$39:$B$782,X$402)+'СЕТ СН'!$F$16</f>
        <v>0</v>
      </c>
      <c r="Y416" s="36">
        <f>SUMIFS(СВЦЭМ!$K$40:$K$783,СВЦЭМ!$A$40:$A$783,$A416,СВЦЭМ!$B$39:$B$782,Y$402)+'СЕТ СН'!$F$16</f>
        <v>0</v>
      </c>
    </row>
    <row r="417" spans="1:25" ht="15.75" hidden="1" x14ac:dyDescent="0.2">
      <c r="A417" s="35">
        <f t="shared" si="11"/>
        <v>45580</v>
      </c>
      <c r="B417" s="36">
        <f>SUMIFS(СВЦЭМ!$K$40:$K$783,СВЦЭМ!$A$40:$A$783,$A417,СВЦЭМ!$B$39:$B$782,B$402)+'СЕТ СН'!$F$16</f>
        <v>0</v>
      </c>
      <c r="C417" s="36">
        <f>SUMIFS(СВЦЭМ!$K$40:$K$783,СВЦЭМ!$A$40:$A$783,$A417,СВЦЭМ!$B$39:$B$782,C$402)+'СЕТ СН'!$F$16</f>
        <v>0</v>
      </c>
      <c r="D417" s="36">
        <f>SUMIFS(СВЦЭМ!$K$40:$K$783,СВЦЭМ!$A$40:$A$783,$A417,СВЦЭМ!$B$39:$B$782,D$402)+'СЕТ СН'!$F$16</f>
        <v>0</v>
      </c>
      <c r="E417" s="36">
        <f>SUMIFS(СВЦЭМ!$K$40:$K$783,СВЦЭМ!$A$40:$A$783,$A417,СВЦЭМ!$B$39:$B$782,E$402)+'СЕТ СН'!$F$16</f>
        <v>0</v>
      </c>
      <c r="F417" s="36">
        <f>SUMIFS(СВЦЭМ!$K$40:$K$783,СВЦЭМ!$A$40:$A$783,$A417,СВЦЭМ!$B$39:$B$782,F$402)+'СЕТ СН'!$F$16</f>
        <v>0</v>
      </c>
      <c r="G417" s="36">
        <f>SUMIFS(СВЦЭМ!$K$40:$K$783,СВЦЭМ!$A$40:$A$783,$A417,СВЦЭМ!$B$39:$B$782,G$402)+'СЕТ СН'!$F$16</f>
        <v>0</v>
      </c>
      <c r="H417" s="36">
        <f>SUMIFS(СВЦЭМ!$K$40:$K$783,СВЦЭМ!$A$40:$A$783,$A417,СВЦЭМ!$B$39:$B$782,H$402)+'СЕТ СН'!$F$16</f>
        <v>0</v>
      </c>
      <c r="I417" s="36">
        <f>SUMIFS(СВЦЭМ!$K$40:$K$783,СВЦЭМ!$A$40:$A$783,$A417,СВЦЭМ!$B$39:$B$782,I$402)+'СЕТ СН'!$F$16</f>
        <v>0</v>
      </c>
      <c r="J417" s="36">
        <f>SUMIFS(СВЦЭМ!$K$40:$K$783,СВЦЭМ!$A$40:$A$783,$A417,СВЦЭМ!$B$39:$B$782,J$402)+'СЕТ СН'!$F$16</f>
        <v>0</v>
      </c>
      <c r="K417" s="36">
        <f>SUMIFS(СВЦЭМ!$K$40:$K$783,СВЦЭМ!$A$40:$A$783,$A417,СВЦЭМ!$B$39:$B$782,K$402)+'СЕТ СН'!$F$16</f>
        <v>0</v>
      </c>
      <c r="L417" s="36">
        <f>SUMIFS(СВЦЭМ!$K$40:$K$783,СВЦЭМ!$A$40:$A$783,$A417,СВЦЭМ!$B$39:$B$782,L$402)+'СЕТ СН'!$F$16</f>
        <v>0</v>
      </c>
      <c r="M417" s="36">
        <f>SUMIFS(СВЦЭМ!$K$40:$K$783,СВЦЭМ!$A$40:$A$783,$A417,СВЦЭМ!$B$39:$B$782,M$402)+'СЕТ СН'!$F$16</f>
        <v>0</v>
      </c>
      <c r="N417" s="36">
        <f>SUMIFS(СВЦЭМ!$K$40:$K$783,СВЦЭМ!$A$40:$A$783,$A417,СВЦЭМ!$B$39:$B$782,N$402)+'СЕТ СН'!$F$16</f>
        <v>0</v>
      </c>
      <c r="O417" s="36">
        <f>SUMIFS(СВЦЭМ!$K$40:$K$783,СВЦЭМ!$A$40:$A$783,$A417,СВЦЭМ!$B$39:$B$782,O$402)+'СЕТ СН'!$F$16</f>
        <v>0</v>
      </c>
      <c r="P417" s="36">
        <f>SUMIFS(СВЦЭМ!$K$40:$K$783,СВЦЭМ!$A$40:$A$783,$A417,СВЦЭМ!$B$39:$B$782,P$402)+'СЕТ СН'!$F$16</f>
        <v>0</v>
      </c>
      <c r="Q417" s="36">
        <f>SUMIFS(СВЦЭМ!$K$40:$K$783,СВЦЭМ!$A$40:$A$783,$A417,СВЦЭМ!$B$39:$B$782,Q$402)+'СЕТ СН'!$F$16</f>
        <v>0</v>
      </c>
      <c r="R417" s="36">
        <f>SUMIFS(СВЦЭМ!$K$40:$K$783,СВЦЭМ!$A$40:$A$783,$A417,СВЦЭМ!$B$39:$B$782,R$402)+'СЕТ СН'!$F$16</f>
        <v>0</v>
      </c>
      <c r="S417" s="36">
        <f>SUMIFS(СВЦЭМ!$K$40:$K$783,СВЦЭМ!$A$40:$A$783,$A417,СВЦЭМ!$B$39:$B$782,S$402)+'СЕТ СН'!$F$16</f>
        <v>0</v>
      </c>
      <c r="T417" s="36">
        <f>SUMIFS(СВЦЭМ!$K$40:$K$783,СВЦЭМ!$A$40:$A$783,$A417,СВЦЭМ!$B$39:$B$782,T$402)+'СЕТ СН'!$F$16</f>
        <v>0</v>
      </c>
      <c r="U417" s="36">
        <f>SUMIFS(СВЦЭМ!$K$40:$K$783,СВЦЭМ!$A$40:$A$783,$A417,СВЦЭМ!$B$39:$B$782,U$402)+'СЕТ СН'!$F$16</f>
        <v>0</v>
      </c>
      <c r="V417" s="36">
        <f>SUMIFS(СВЦЭМ!$K$40:$K$783,СВЦЭМ!$A$40:$A$783,$A417,СВЦЭМ!$B$39:$B$782,V$402)+'СЕТ СН'!$F$16</f>
        <v>0</v>
      </c>
      <c r="W417" s="36">
        <f>SUMIFS(СВЦЭМ!$K$40:$K$783,СВЦЭМ!$A$40:$A$783,$A417,СВЦЭМ!$B$39:$B$782,W$402)+'СЕТ СН'!$F$16</f>
        <v>0</v>
      </c>
      <c r="X417" s="36">
        <f>SUMIFS(СВЦЭМ!$K$40:$K$783,СВЦЭМ!$A$40:$A$783,$A417,СВЦЭМ!$B$39:$B$782,X$402)+'СЕТ СН'!$F$16</f>
        <v>0</v>
      </c>
      <c r="Y417" s="36">
        <f>SUMIFS(СВЦЭМ!$K$40:$K$783,СВЦЭМ!$A$40:$A$783,$A417,СВЦЭМ!$B$39:$B$782,Y$402)+'СЕТ СН'!$F$16</f>
        <v>0</v>
      </c>
    </row>
    <row r="418" spans="1:25" ht="15.75" hidden="1" x14ac:dyDescent="0.2">
      <c r="A418" s="35">
        <f t="shared" si="11"/>
        <v>45581</v>
      </c>
      <c r="B418" s="36">
        <f>SUMIFS(СВЦЭМ!$K$40:$K$783,СВЦЭМ!$A$40:$A$783,$A418,СВЦЭМ!$B$39:$B$782,B$402)+'СЕТ СН'!$F$16</f>
        <v>0</v>
      </c>
      <c r="C418" s="36">
        <f>SUMIFS(СВЦЭМ!$K$40:$K$783,СВЦЭМ!$A$40:$A$783,$A418,СВЦЭМ!$B$39:$B$782,C$402)+'СЕТ СН'!$F$16</f>
        <v>0</v>
      </c>
      <c r="D418" s="36">
        <f>SUMIFS(СВЦЭМ!$K$40:$K$783,СВЦЭМ!$A$40:$A$783,$A418,СВЦЭМ!$B$39:$B$782,D$402)+'СЕТ СН'!$F$16</f>
        <v>0</v>
      </c>
      <c r="E418" s="36">
        <f>SUMIFS(СВЦЭМ!$K$40:$K$783,СВЦЭМ!$A$40:$A$783,$A418,СВЦЭМ!$B$39:$B$782,E$402)+'СЕТ СН'!$F$16</f>
        <v>0</v>
      </c>
      <c r="F418" s="36">
        <f>SUMIFS(СВЦЭМ!$K$40:$K$783,СВЦЭМ!$A$40:$A$783,$A418,СВЦЭМ!$B$39:$B$782,F$402)+'СЕТ СН'!$F$16</f>
        <v>0</v>
      </c>
      <c r="G418" s="36">
        <f>SUMIFS(СВЦЭМ!$K$40:$K$783,СВЦЭМ!$A$40:$A$783,$A418,СВЦЭМ!$B$39:$B$782,G$402)+'СЕТ СН'!$F$16</f>
        <v>0</v>
      </c>
      <c r="H418" s="36">
        <f>SUMIFS(СВЦЭМ!$K$40:$K$783,СВЦЭМ!$A$40:$A$783,$A418,СВЦЭМ!$B$39:$B$782,H$402)+'СЕТ СН'!$F$16</f>
        <v>0</v>
      </c>
      <c r="I418" s="36">
        <f>SUMIFS(СВЦЭМ!$K$40:$K$783,СВЦЭМ!$A$40:$A$783,$A418,СВЦЭМ!$B$39:$B$782,I$402)+'СЕТ СН'!$F$16</f>
        <v>0</v>
      </c>
      <c r="J418" s="36">
        <f>SUMIFS(СВЦЭМ!$K$40:$K$783,СВЦЭМ!$A$40:$A$783,$A418,СВЦЭМ!$B$39:$B$782,J$402)+'СЕТ СН'!$F$16</f>
        <v>0</v>
      </c>
      <c r="K418" s="36">
        <f>SUMIFS(СВЦЭМ!$K$40:$K$783,СВЦЭМ!$A$40:$A$783,$A418,СВЦЭМ!$B$39:$B$782,K$402)+'СЕТ СН'!$F$16</f>
        <v>0</v>
      </c>
      <c r="L418" s="36">
        <f>SUMIFS(СВЦЭМ!$K$40:$K$783,СВЦЭМ!$A$40:$A$783,$A418,СВЦЭМ!$B$39:$B$782,L$402)+'СЕТ СН'!$F$16</f>
        <v>0</v>
      </c>
      <c r="M418" s="36">
        <f>SUMIFS(СВЦЭМ!$K$40:$K$783,СВЦЭМ!$A$40:$A$783,$A418,СВЦЭМ!$B$39:$B$782,M$402)+'СЕТ СН'!$F$16</f>
        <v>0</v>
      </c>
      <c r="N418" s="36">
        <f>SUMIFS(СВЦЭМ!$K$40:$K$783,СВЦЭМ!$A$40:$A$783,$A418,СВЦЭМ!$B$39:$B$782,N$402)+'СЕТ СН'!$F$16</f>
        <v>0</v>
      </c>
      <c r="O418" s="36">
        <f>SUMIFS(СВЦЭМ!$K$40:$K$783,СВЦЭМ!$A$40:$A$783,$A418,СВЦЭМ!$B$39:$B$782,O$402)+'СЕТ СН'!$F$16</f>
        <v>0</v>
      </c>
      <c r="P418" s="36">
        <f>SUMIFS(СВЦЭМ!$K$40:$K$783,СВЦЭМ!$A$40:$A$783,$A418,СВЦЭМ!$B$39:$B$782,P$402)+'СЕТ СН'!$F$16</f>
        <v>0</v>
      </c>
      <c r="Q418" s="36">
        <f>SUMIFS(СВЦЭМ!$K$40:$K$783,СВЦЭМ!$A$40:$A$783,$A418,СВЦЭМ!$B$39:$B$782,Q$402)+'СЕТ СН'!$F$16</f>
        <v>0</v>
      </c>
      <c r="R418" s="36">
        <f>SUMIFS(СВЦЭМ!$K$40:$K$783,СВЦЭМ!$A$40:$A$783,$A418,СВЦЭМ!$B$39:$B$782,R$402)+'СЕТ СН'!$F$16</f>
        <v>0</v>
      </c>
      <c r="S418" s="36">
        <f>SUMIFS(СВЦЭМ!$K$40:$K$783,СВЦЭМ!$A$40:$A$783,$A418,СВЦЭМ!$B$39:$B$782,S$402)+'СЕТ СН'!$F$16</f>
        <v>0</v>
      </c>
      <c r="T418" s="36">
        <f>SUMIFS(СВЦЭМ!$K$40:$K$783,СВЦЭМ!$A$40:$A$783,$A418,СВЦЭМ!$B$39:$B$782,T$402)+'СЕТ СН'!$F$16</f>
        <v>0</v>
      </c>
      <c r="U418" s="36">
        <f>SUMIFS(СВЦЭМ!$K$40:$K$783,СВЦЭМ!$A$40:$A$783,$A418,СВЦЭМ!$B$39:$B$782,U$402)+'СЕТ СН'!$F$16</f>
        <v>0</v>
      </c>
      <c r="V418" s="36">
        <f>SUMIFS(СВЦЭМ!$K$40:$K$783,СВЦЭМ!$A$40:$A$783,$A418,СВЦЭМ!$B$39:$B$782,V$402)+'СЕТ СН'!$F$16</f>
        <v>0</v>
      </c>
      <c r="W418" s="36">
        <f>SUMIFS(СВЦЭМ!$K$40:$K$783,СВЦЭМ!$A$40:$A$783,$A418,СВЦЭМ!$B$39:$B$782,W$402)+'СЕТ СН'!$F$16</f>
        <v>0</v>
      </c>
      <c r="X418" s="36">
        <f>SUMIFS(СВЦЭМ!$K$40:$K$783,СВЦЭМ!$A$40:$A$783,$A418,СВЦЭМ!$B$39:$B$782,X$402)+'СЕТ СН'!$F$16</f>
        <v>0</v>
      </c>
      <c r="Y418" s="36">
        <f>SUMIFS(СВЦЭМ!$K$40:$K$783,СВЦЭМ!$A$40:$A$783,$A418,СВЦЭМ!$B$39:$B$782,Y$402)+'СЕТ СН'!$F$16</f>
        <v>0</v>
      </c>
    </row>
    <row r="419" spans="1:25" ht="15.75" hidden="1" x14ac:dyDescent="0.2">
      <c r="A419" s="35">
        <f t="shared" si="11"/>
        <v>45582</v>
      </c>
      <c r="B419" s="36">
        <f>SUMIFS(СВЦЭМ!$K$40:$K$783,СВЦЭМ!$A$40:$A$783,$A419,СВЦЭМ!$B$39:$B$782,B$402)+'СЕТ СН'!$F$16</f>
        <v>0</v>
      </c>
      <c r="C419" s="36">
        <f>SUMIFS(СВЦЭМ!$K$40:$K$783,СВЦЭМ!$A$40:$A$783,$A419,СВЦЭМ!$B$39:$B$782,C$402)+'СЕТ СН'!$F$16</f>
        <v>0</v>
      </c>
      <c r="D419" s="36">
        <f>SUMIFS(СВЦЭМ!$K$40:$K$783,СВЦЭМ!$A$40:$A$783,$A419,СВЦЭМ!$B$39:$B$782,D$402)+'СЕТ СН'!$F$16</f>
        <v>0</v>
      </c>
      <c r="E419" s="36">
        <f>SUMIFS(СВЦЭМ!$K$40:$K$783,СВЦЭМ!$A$40:$A$783,$A419,СВЦЭМ!$B$39:$B$782,E$402)+'СЕТ СН'!$F$16</f>
        <v>0</v>
      </c>
      <c r="F419" s="36">
        <f>SUMIFS(СВЦЭМ!$K$40:$K$783,СВЦЭМ!$A$40:$A$783,$A419,СВЦЭМ!$B$39:$B$782,F$402)+'СЕТ СН'!$F$16</f>
        <v>0</v>
      </c>
      <c r="G419" s="36">
        <f>SUMIFS(СВЦЭМ!$K$40:$K$783,СВЦЭМ!$A$40:$A$783,$A419,СВЦЭМ!$B$39:$B$782,G$402)+'СЕТ СН'!$F$16</f>
        <v>0</v>
      </c>
      <c r="H419" s="36">
        <f>SUMIFS(СВЦЭМ!$K$40:$K$783,СВЦЭМ!$A$40:$A$783,$A419,СВЦЭМ!$B$39:$B$782,H$402)+'СЕТ СН'!$F$16</f>
        <v>0</v>
      </c>
      <c r="I419" s="36">
        <f>SUMIFS(СВЦЭМ!$K$40:$K$783,СВЦЭМ!$A$40:$A$783,$A419,СВЦЭМ!$B$39:$B$782,I$402)+'СЕТ СН'!$F$16</f>
        <v>0</v>
      </c>
      <c r="J419" s="36">
        <f>SUMIFS(СВЦЭМ!$K$40:$K$783,СВЦЭМ!$A$40:$A$783,$A419,СВЦЭМ!$B$39:$B$782,J$402)+'СЕТ СН'!$F$16</f>
        <v>0</v>
      </c>
      <c r="K419" s="36">
        <f>SUMIFS(СВЦЭМ!$K$40:$K$783,СВЦЭМ!$A$40:$A$783,$A419,СВЦЭМ!$B$39:$B$782,K$402)+'СЕТ СН'!$F$16</f>
        <v>0</v>
      </c>
      <c r="L419" s="36">
        <f>SUMIFS(СВЦЭМ!$K$40:$K$783,СВЦЭМ!$A$40:$A$783,$A419,СВЦЭМ!$B$39:$B$782,L$402)+'СЕТ СН'!$F$16</f>
        <v>0</v>
      </c>
      <c r="M419" s="36">
        <f>SUMIFS(СВЦЭМ!$K$40:$K$783,СВЦЭМ!$A$40:$A$783,$A419,СВЦЭМ!$B$39:$B$782,M$402)+'СЕТ СН'!$F$16</f>
        <v>0</v>
      </c>
      <c r="N419" s="36">
        <f>SUMIFS(СВЦЭМ!$K$40:$K$783,СВЦЭМ!$A$40:$A$783,$A419,СВЦЭМ!$B$39:$B$782,N$402)+'СЕТ СН'!$F$16</f>
        <v>0</v>
      </c>
      <c r="O419" s="36">
        <f>SUMIFS(СВЦЭМ!$K$40:$K$783,СВЦЭМ!$A$40:$A$783,$A419,СВЦЭМ!$B$39:$B$782,O$402)+'СЕТ СН'!$F$16</f>
        <v>0</v>
      </c>
      <c r="P419" s="36">
        <f>SUMIFS(СВЦЭМ!$K$40:$K$783,СВЦЭМ!$A$40:$A$783,$A419,СВЦЭМ!$B$39:$B$782,P$402)+'СЕТ СН'!$F$16</f>
        <v>0</v>
      </c>
      <c r="Q419" s="36">
        <f>SUMIFS(СВЦЭМ!$K$40:$K$783,СВЦЭМ!$A$40:$A$783,$A419,СВЦЭМ!$B$39:$B$782,Q$402)+'СЕТ СН'!$F$16</f>
        <v>0</v>
      </c>
      <c r="R419" s="36">
        <f>SUMIFS(СВЦЭМ!$K$40:$K$783,СВЦЭМ!$A$40:$A$783,$A419,СВЦЭМ!$B$39:$B$782,R$402)+'СЕТ СН'!$F$16</f>
        <v>0</v>
      </c>
      <c r="S419" s="36">
        <f>SUMIFS(СВЦЭМ!$K$40:$K$783,СВЦЭМ!$A$40:$A$783,$A419,СВЦЭМ!$B$39:$B$782,S$402)+'СЕТ СН'!$F$16</f>
        <v>0</v>
      </c>
      <c r="T419" s="36">
        <f>SUMIFS(СВЦЭМ!$K$40:$K$783,СВЦЭМ!$A$40:$A$783,$A419,СВЦЭМ!$B$39:$B$782,T$402)+'СЕТ СН'!$F$16</f>
        <v>0</v>
      </c>
      <c r="U419" s="36">
        <f>SUMIFS(СВЦЭМ!$K$40:$K$783,СВЦЭМ!$A$40:$A$783,$A419,СВЦЭМ!$B$39:$B$782,U$402)+'СЕТ СН'!$F$16</f>
        <v>0</v>
      </c>
      <c r="V419" s="36">
        <f>SUMIFS(СВЦЭМ!$K$40:$K$783,СВЦЭМ!$A$40:$A$783,$A419,СВЦЭМ!$B$39:$B$782,V$402)+'СЕТ СН'!$F$16</f>
        <v>0</v>
      </c>
      <c r="W419" s="36">
        <f>SUMIFS(СВЦЭМ!$K$40:$K$783,СВЦЭМ!$A$40:$A$783,$A419,СВЦЭМ!$B$39:$B$782,W$402)+'СЕТ СН'!$F$16</f>
        <v>0</v>
      </c>
      <c r="X419" s="36">
        <f>SUMIFS(СВЦЭМ!$K$40:$K$783,СВЦЭМ!$A$40:$A$783,$A419,СВЦЭМ!$B$39:$B$782,X$402)+'СЕТ СН'!$F$16</f>
        <v>0</v>
      </c>
      <c r="Y419" s="36">
        <f>SUMIFS(СВЦЭМ!$K$40:$K$783,СВЦЭМ!$A$40:$A$783,$A419,СВЦЭМ!$B$39:$B$782,Y$402)+'СЕТ СН'!$F$16</f>
        <v>0</v>
      </c>
    </row>
    <row r="420" spans="1:25" ht="15.75" hidden="1" x14ac:dyDescent="0.2">
      <c r="A420" s="35">
        <f t="shared" si="11"/>
        <v>45583</v>
      </c>
      <c r="B420" s="36">
        <f>SUMIFS(СВЦЭМ!$K$40:$K$783,СВЦЭМ!$A$40:$A$783,$A420,СВЦЭМ!$B$39:$B$782,B$402)+'СЕТ СН'!$F$16</f>
        <v>0</v>
      </c>
      <c r="C420" s="36">
        <f>SUMIFS(СВЦЭМ!$K$40:$K$783,СВЦЭМ!$A$40:$A$783,$A420,СВЦЭМ!$B$39:$B$782,C$402)+'СЕТ СН'!$F$16</f>
        <v>0</v>
      </c>
      <c r="D420" s="36">
        <f>SUMIFS(СВЦЭМ!$K$40:$K$783,СВЦЭМ!$A$40:$A$783,$A420,СВЦЭМ!$B$39:$B$782,D$402)+'СЕТ СН'!$F$16</f>
        <v>0</v>
      </c>
      <c r="E420" s="36">
        <f>SUMIFS(СВЦЭМ!$K$40:$K$783,СВЦЭМ!$A$40:$A$783,$A420,СВЦЭМ!$B$39:$B$782,E$402)+'СЕТ СН'!$F$16</f>
        <v>0</v>
      </c>
      <c r="F420" s="36">
        <f>SUMIFS(СВЦЭМ!$K$40:$K$783,СВЦЭМ!$A$40:$A$783,$A420,СВЦЭМ!$B$39:$B$782,F$402)+'СЕТ СН'!$F$16</f>
        <v>0</v>
      </c>
      <c r="G420" s="36">
        <f>SUMIFS(СВЦЭМ!$K$40:$K$783,СВЦЭМ!$A$40:$A$783,$A420,СВЦЭМ!$B$39:$B$782,G$402)+'СЕТ СН'!$F$16</f>
        <v>0</v>
      </c>
      <c r="H420" s="36">
        <f>SUMIFS(СВЦЭМ!$K$40:$K$783,СВЦЭМ!$A$40:$A$783,$A420,СВЦЭМ!$B$39:$B$782,H$402)+'СЕТ СН'!$F$16</f>
        <v>0</v>
      </c>
      <c r="I420" s="36">
        <f>SUMIFS(СВЦЭМ!$K$40:$K$783,СВЦЭМ!$A$40:$A$783,$A420,СВЦЭМ!$B$39:$B$782,I$402)+'СЕТ СН'!$F$16</f>
        <v>0</v>
      </c>
      <c r="J420" s="36">
        <f>SUMIFS(СВЦЭМ!$K$40:$K$783,СВЦЭМ!$A$40:$A$783,$A420,СВЦЭМ!$B$39:$B$782,J$402)+'СЕТ СН'!$F$16</f>
        <v>0</v>
      </c>
      <c r="K420" s="36">
        <f>SUMIFS(СВЦЭМ!$K$40:$K$783,СВЦЭМ!$A$40:$A$783,$A420,СВЦЭМ!$B$39:$B$782,K$402)+'СЕТ СН'!$F$16</f>
        <v>0</v>
      </c>
      <c r="L420" s="36">
        <f>SUMIFS(СВЦЭМ!$K$40:$K$783,СВЦЭМ!$A$40:$A$783,$A420,СВЦЭМ!$B$39:$B$782,L$402)+'СЕТ СН'!$F$16</f>
        <v>0</v>
      </c>
      <c r="M420" s="36">
        <f>SUMIFS(СВЦЭМ!$K$40:$K$783,СВЦЭМ!$A$40:$A$783,$A420,СВЦЭМ!$B$39:$B$782,M$402)+'СЕТ СН'!$F$16</f>
        <v>0</v>
      </c>
      <c r="N420" s="36">
        <f>SUMIFS(СВЦЭМ!$K$40:$K$783,СВЦЭМ!$A$40:$A$783,$A420,СВЦЭМ!$B$39:$B$782,N$402)+'СЕТ СН'!$F$16</f>
        <v>0</v>
      </c>
      <c r="O420" s="36">
        <f>SUMIFS(СВЦЭМ!$K$40:$K$783,СВЦЭМ!$A$40:$A$783,$A420,СВЦЭМ!$B$39:$B$782,O$402)+'СЕТ СН'!$F$16</f>
        <v>0</v>
      </c>
      <c r="P420" s="36">
        <f>SUMIFS(СВЦЭМ!$K$40:$K$783,СВЦЭМ!$A$40:$A$783,$A420,СВЦЭМ!$B$39:$B$782,P$402)+'СЕТ СН'!$F$16</f>
        <v>0</v>
      </c>
      <c r="Q420" s="36">
        <f>SUMIFS(СВЦЭМ!$K$40:$K$783,СВЦЭМ!$A$40:$A$783,$A420,СВЦЭМ!$B$39:$B$782,Q$402)+'СЕТ СН'!$F$16</f>
        <v>0</v>
      </c>
      <c r="R420" s="36">
        <f>SUMIFS(СВЦЭМ!$K$40:$K$783,СВЦЭМ!$A$40:$A$783,$A420,СВЦЭМ!$B$39:$B$782,R$402)+'СЕТ СН'!$F$16</f>
        <v>0</v>
      </c>
      <c r="S420" s="36">
        <f>SUMIFS(СВЦЭМ!$K$40:$K$783,СВЦЭМ!$A$40:$A$783,$A420,СВЦЭМ!$B$39:$B$782,S$402)+'СЕТ СН'!$F$16</f>
        <v>0</v>
      </c>
      <c r="T420" s="36">
        <f>SUMIFS(СВЦЭМ!$K$40:$K$783,СВЦЭМ!$A$40:$A$783,$A420,СВЦЭМ!$B$39:$B$782,T$402)+'СЕТ СН'!$F$16</f>
        <v>0</v>
      </c>
      <c r="U420" s="36">
        <f>SUMIFS(СВЦЭМ!$K$40:$K$783,СВЦЭМ!$A$40:$A$783,$A420,СВЦЭМ!$B$39:$B$782,U$402)+'СЕТ СН'!$F$16</f>
        <v>0</v>
      </c>
      <c r="V420" s="36">
        <f>SUMIFS(СВЦЭМ!$K$40:$K$783,СВЦЭМ!$A$40:$A$783,$A420,СВЦЭМ!$B$39:$B$782,V$402)+'СЕТ СН'!$F$16</f>
        <v>0</v>
      </c>
      <c r="W420" s="36">
        <f>SUMIFS(СВЦЭМ!$K$40:$K$783,СВЦЭМ!$A$40:$A$783,$A420,СВЦЭМ!$B$39:$B$782,W$402)+'СЕТ СН'!$F$16</f>
        <v>0</v>
      </c>
      <c r="X420" s="36">
        <f>SUMIFS(СВЦЭМ!$K$40:$K$783,СВЦЭМ!$A$40:$A$783,$A420,СВЦЭМ!$B$39:$B$782,X$402)+'СЕТ СН'!$F$16</f>
        <v>0</v>
      </c>
      <c r="Y420" s="36">
        <f>SUMIFS(СВЦЭМ!$K$40:$K$783,СВЦЭМ!$A$40:$A$783,$A420,СВЦЭМ!$B$39:$B$782,Y$402)+'СЕТ СН'!$F$16</f>
        <v>0</v>
      </c>
    </row>
    <row r="421" spans="1:25" ht="15.75" hidden="1" x14ac:dyDescent="0.2">
      <c r="A421" s="35">
        <f t="shared" si="11"/>
        <v>45584</v>
      </c>
      <c r="B421" s="36">
        <f>SUMIFS(СВЦЭМ!$K$40:$K$783,СВЦЭМ!$A$40:$A$783,$A421,СВЦЭМ!$B$39:$B$782,B$402)+'СЕТ СН'!$F$16</f>
        <v>0</v>
      </c>
      <c r="C421" s="36">
        <f>SUMIFS(СВЦЭМ!$K$40:$K$783,СВЦЭМ!$A$40:$A$783,$A421,СВЦЭМ!$B$39:$B$782,C$402)+'СЕТ СН'!$F$16</f>
        <v>0</v>
      </c>
      <c r="D421" s="36">
        <f>SUMIFS(СВЦЭМ!$K$40:$K$783,СВЦЭМ!$A$40:$A$783,$A421,СВЦЭМ!$B$39:$B$782,D$402)+'СЕТ СН'!$F$16</f>
        <v>0</v>
      </c>
      <c r="E421" s="36">
        <f>SUMIFS(СВЦЭМ!$K$40:$K$783,СВЦЭМ!$A$40:$A$783,$A421,СВЦЭМ!$B$39:$B$782,E$402)+'СЕТ СН'!$F$16</f>
        <v>0</v>
      </c>
      <c r="F421" s="36">
        <f>SUMIFS(СВЦЭМ!$K$40:$K$783,СВЦЭМ!$A$40:$A$783,$A421,СВЦЭМ!$B$39:$B$782,F$402)+'СЕТ СН'!$F$16</f>
        <v>0</v>
      </c>
      <c r="G421" s="36">
        <f>SUMIFS(СВЦЭМ!$K$40:$K$783,СВЦЭМ!$A$40:$A$783,$A421,СВЦЭМ!$B$39:$B$782,G$402)+'СЕТ СН'!$F$16</f>
        <v>0</v>
      </c>
      <c r="H421" s="36">
        <f>SUMIFS(СВЦЭМ!$K$40:$K$783,СВЦЭМ!$A$40:$A$783,$A421,СВЦЭМ!$B$39:$B$782,H$402)+'СЕТ СН'!$F$16</f>
        <v>0</v>
      </c>
      <c r="I421" s="36">
        <f>SUMIFS(СВЦЭМ!$K$40:$K$783,СВЦЭМ!$A$40:$A$783,$A421,СВЦЭМ!$B$39:$B$782,I$402)+'СЕТ СН'!$F$16</f>
        <v>0</v>
      </c>
      <c r="J421" s="36">
        <f>SUMIFS(СВЦЭМ!$K$40:$K$783,СВЦЭМ!$A$40:$A$783,$A421,СВЦЭМ!$B$39:$B$782,J$402)+'СЕТ СН'!$F$16</f>
        <v>0</v>
      </c>
      <c r="K421" s="36">
        <f>SUMIFS(СВЦЭМ!$K$40:$K$783,СВЦЭМ!$A$40:$A$783,$A421,СВЦЭМ!$B$39:$B$782,K$402)+'СЕТ СН'!$F$16</f>
        <v>0</v>
      </c>
      <c r="L421" s="36">
        <f>SUMIFS(СВЦЭМ!$K$40:$K$783,СВЦЭМ!$A$40:$A$783,$A421,СВЦЭМ!$B$39:$B$782,L$402)+'СЕТ СН'!$F$16</f>
        <v>0</v>
      </c>
      <c r="M421" s="36">
        <f>SUMIFS(СВЦЭМ!$K$40:$K$783,СВЦЭМ!$A$40:$A$783,$A421,СВЦЭМ!$B$39:$B$782,M$402)+'СЕТ СН'!$F$16</f>
        <v>0</v>
      </c>
      <c r="N421" s="36">
        <f>SUMIFS(СВЦЭМ!$K$40:$K$783,СВЦЭМ!$A$40:$A$783,$A421,СВЦЭМ!$B$39:$B$782,N$402)+'СЕТ СН'!$F$16</f>
        <v>0</v>
      </c>
      <c r="O421" s="36">
        <f>SUMIFS(СВЦЭМ!$K$40:$K$783,СВЦЭМ!$A$40:$A$783,$A421,СВЦЭМ!$B$39:$B$782,O$402)+'СЕТ СН'!$F$16</f>
        <v>0</v>
      </c>
      <c r="P421" s="36">
        <f>SUMIFS(СВЦЭМ!$K$40:$K$783,СВЦЭМ!$A$40:$A$783,$A421,СВЦЭМ!$B$39:$B$782,P$402)+'СЕТ СН'!$F$16</f>
        <v>0</v>
      </c>
      <c r="Q421" s="36">
        <f>SUMIFS(СВЦЭМ!$K$40:$K$783,СВЦЭМ!$A$40:$A$783,$A421,СВЦЭМ!$B$39:$B$782,Q$402)+'СЕТ СН'!$F$16</f>
        <v>0</v>
      </c>
      <c r="R421" s="36">
        <f>SUMIFS(СВЦЭМ!$K$40:$K$783,СВЦЭМ!$A$40:$A$783,$A421,СВЦЭМ!$B$39:$B$782,R$402)+'СЕТ СН'!$F$16</f>
        <v>0</v>
      </c>
      <c r="S421" s="36">
        <f>SUMIFS(СВЦЭМ!$K$40:$K$783,СВЦЭМ!$A$40:$A$783,$A421,СВЦЭМ!$B$39:$B$782,S$402)+'СЕТ СН'!$F$16</f>
        <v>0</v>
      </c>
      <c r="T421" s="36">
        <f>SUMIFS(СВЦЭМ!$K$40:$K$783,СВЦЭМ!$A$40:$A$783,$A421,СВЦЭМ!$B$39:$B$782,T$402)+'СЕТ СН'!$F$16</f>
        <v>0</v>
      </c>
      <c r="U421" s="36">
        <f>SUMIFS(СВЦЭМ!$K$40:$K$783,СВЦЭМ!$A$40:$A$783,$A421,СВЦЭМ!$B$39:$B$782,U$402)+'СЕТ СН'!$F$16</f>
        <v>0</v>
      </c>
      <c r="V421" s="36">
        <f>SUMIFS(СВЦЭМ!$K$40:$K$783,СВЦЭМ!$A$40:$A$783,$A421,СВЦЭМ!$B$39:$B$782,V$402)+'СЕТ СН'!$F$16</f>
        <v>0</v>
      </c>
      <c r="W421" s="36">
        <f>SUMIFS(СВЦЭМ!$K$40:$K$783,СВЦЭМ!$A$40:$A$783,$A421,СВЦЭМ!$B$39:$B$782,W$402)+'СЕТ СН'!$F$16</f>
        <v>0</v>
      </c>
      <c r="X421" s="36">
        <f>SUMIFS(СВЦЭМ!$K$40:$K$783,СВЦЭМ!$A$40:$A$783,$A421,СВЦЭМ!$B$39:$B$782,X$402)+'СЕТ СН'!$F$16</f>
        <v>0</v>
      </c>
      <c r="Y421" s="36">
        <f>SUMIFS(СВЦЭМ!$K$40:$K$783,СВЦЭМ!$A$40:$A$783,$A421,СВЦЭМ!$B$39:$B$782,Y$402)+'СЕТ СН'!$F$16</f>
        <v>0</v>
      </c>
    </row>
    <row r="422" spans="1:25" ht="15.75" hidden="1" x14ac:dyDescent="0.2">
      <c r="A422" s="35">
        <f t="shared" si="11"/>
        <v>45585</v>
      </c>
      <c r="B422" s="36">
        <f>SUMIFS(СВЦЭМ!$K$40:$K$783,СВЦЭМ!$A$40:$A$783,$A422,СВЦЭМ!$B$39:$B$782,B$402)+'СЕТ СН'!$F$16</f>
        <v>0</v>
      </c>
      <c r="C422" s="36">
        <f>SUMIFS(СВЦЭМ!$K$40:$K$783,СВЦЭМ!$A$40:$A$783,$A422,СВЦЭМ!$B$39:$B$782,C$402)+'СЕТ СН'!$F$16</f>
        <v>0</v>
      </c>
      <c r="D422" s="36">
        <f>SUMIFS(СВЦЭМ!$K$40:$K$783,СВЦЭМ!$A$40:$A$783,$A422,СВЦЭМ!$B$39:$B$782,D$402)+'СЕТ СН'!$F$16</f>
        <v>0</v>
      </c>
      <c r="E422" s="36">
        <f>SUMIFS(СВЦЭМ!$K$40:$K$783,СВЦЭМ!$A$40:$A$783,$A422,СВЦЭМ!$B$39:$B$782,E$402)+'СЕТ СН'!$F$16</f>
        <v>0</v>
      </c>
      <c r="F422" s="36">
        <f>SUMIFS(СВЦЭМ!$K$40:$K$783,СВЦЭМ!$A$40:$A$783,$A422,СВЦЭМ!$B$39:$B$782,F$402)+'СЕТ СН'!$F$16</f>
        <v>0</v>
      </c>
      <c r="G422" s="36">
        <f>SUMIFS(СВЦЭМ!$K$40:$K$783,СВЦЭМ!$A$40:$A$783,$A422,СВЦЭМ!$B$39:$B$782,G$402)+'СЕТ СН'!$F$16</f>
        <v>0</v>
      </c>
      <c r="H422" s="36">
        <f>SUMIFS(СВЦЭМ!$K$40:$K$783,СВЦЭМ!$A$40:$A$783,$A422,СВЦЭМ!$B$39:$B$782,H$402)+'СЕТ СН'!$F$16</f>
        <v>0</v>
      </c>
      <c r="I422" s="36">
        <f>SUMIFS(СВЦЭМ!$K$40:$K$783,СВЦЭМ!$A$40:$A$783,$A422,СВЦЭМ!$B$39:$B$782,I$402)+'СЕТ СН'!$F$16</f>
        <v>0</v>
      </c>
      <c r="J422" s="36">
        <f>SUMIFS(СВЦЭМ!$K$40:$K$783,СВЦЭМ!$A$40:$A$783,$A422,СВЦЭМ!$B$39:$B$782,J$402)+'СЕТ СН'!$F$16</f>
        <v>0</v>
      </c>
      <c r="K422" s="36">
        <f>SUMIFS(СВЦЭМ!$K$40:$K$783,СВЦЭМ!$A$40:$A$783,$A422,СВЦЭМ!$B$39:$B$782,K$402)+'СЕТ СН'!$F$16</f>
        <v>0</v>
      </c>
      <c r="L422" s="36">
        <f>SUMIFS(СВЦЭМ!$K$40:$K$783,СВЦЭМ!$A$40:$A$783,$A422,СВЦЭМ!$B$39:$B$782,L$402)+'СЕТ СН'!$F$16</f>
        <v>0</v>
      </c>
      <c r="M422" s="36">
        <f>SUMIFS(СВЦЭМ!$K$40:$K$783,СВЦЭМ!$A$40:$A$783,$A422,СВЦЭМ!$B$39:$B$782,M$402)+'СЕТ СН'!$F$16</f>
        <v>0</v>
      </c>
      <c r="N422" s="36">
        <f>SUMIFS(СВЦЭМ!$K$40:$K$783,СВЦЭМ!$A$40:$A$783,$A422,СВЦЭМ!$B$39:$B$782,N$402)+'СЕТ СН'!$F$16</f>
        <v>0</v>
      </c>
      <c r="O422" s="36">
        <f>SUMIFS(СВЦЭМ!$K$40:$K$783,СВЦЭМ!$A$40:$A$783,$A422,СВЦЭМ!$B$39:$B$782,O$402)+'СЕТ СН'!$F$16</f>
        <v>0</v>
      </c>
      <c r="P422" s="36">
        <f>SUMIFS(СВЦЭМ!$K$40:$K$783,СВЦЭМ!$A$40:$A$783,$A422,СВЦЭМ!$B$39:$B$782,P$402)+'СЕТ СН'!$F$16</f>
        <v>0</v>
      </c>
      <c r="Q422" s="36">
        <f>SUMIFS(СВЦЭМ!$K$40:$K$783,СВЦЭМ!$A$40:$A$783,$A422,СВЦЭМ!$B$39:$B$782,Q$402)+'СЕТ СН'!$F$16</f>
        <v>0</v>
      </c>
      <c r="R422" s="36">
        <f>SUMIFS(СВЦЭМ!$K$40:$K$783,СВЦЭМ!$A$40:$A$783,$A422,СВЦЭМ!$B$39:$B$782,R$402)+'СЕТ СН'!$F$16</f>
        <v>0</v>
      </c>
      <c r="S422" s="36">
        <f>SUMIFS(СВЦЭМ!$K$40:$K$783,СВЦЭМ!$A$40:$A$783,$A422,СВЦЭМ!$B$39:$B$782,S$402)+'СЕТ СН'!$F$16</f>
        <v>0</v>
      </c>
      <c r="T422" s="36">
        <f>SUMIFS(СВЦЭМ!$K$40:$K$783,СВЦЭМ!$A$40:$A$783,$A422,СВЦЭМ!$B$39:$B$782,T$402)+'СЕТ СН'!$F$16</f>
        <v>0</v>
      </c>
      <c r="U422" s="36">
        <f>SUMIFS(СВЦЭМ!$K$40:$K$783,СВЦЭМ!$A$40:$A$783,$A422,СВЦЭМ!$B$39:$B$782,U$402)+'СЕТ СН'!$F$16</f>
        <v>0</v>
      </c>
      <c r="V422" s="36">
        <f>SUMIFS(СВЦЭМ!$K$40:$K$783,СВЦЭМ!$A$40:$A$783,$A422,СВЦЭМ!$B$39:$B$782,V$402)+'СЕТ СН'!$F$16</f>
        <v>0</v>
      </c>
      <c r="W422" s="36">
        <f>SUMIFS(СВЦЭМ!$K$40:$K$783,СВЦЭМ!$A$40:$A$783,$A422,СВЦЭМ!$B$39:$B$782,W$402)+'СЕТ СН'!$F$16</f>
        <v>0</v>
      </c>
      <c r="X422" s="36">
        <f>SUMIFS(СВЦЭМ!$K$40:$K$783,СВЦЭМ!$A$40:$A$783,$A422,СВЦЭМ!$B$39:$B$782,X$402)+'СЕТ СН'!$F$16</f>
        <v>0</v>
      </c>
      <c r="Y422" s="36">
        <f>SUMIFS(СВЦЭМ!$K$40:$K$783,СВЦЭМ!$A$40:$A$783,$A422,СВЦЭМ!$B$39:$B$782,Y$402)+'СЕТ СН'!$F$16</f>
        <v>0</v>
      </c>
    </row>
    <row r="423" spans="1:25" ht="15.75" hidden="1" x14ac:dyDescent="0.2">
      <c r="A423" s="35">
        <f t="shared" si="11"/>
        <v>45586</v>
      </c>
      <c r="B423" s="36">
        <f>SUMIFS(СВЦЭМ!$K$40:$K$783,СВЦЭМ!$A$40:$A$783,$A423,СВЦЭМ!$B$39:$B$782,B$402)+'СЕТ СН'!$F$16</f>
        <v>0</v>
      </c>
      <c r="C423" s="36">
        <f>SUMIFS(СВЦЭМ!$K$40:$K$783,СВЦЭМ!$A$40:$A$783,$A423,СВЦЭМ!$B$39:$B$782,C$402)+'СЕТ СН'!$F$16</f>
        <v>0</v>
      </c>
      <c r="D423" s="36">
        <f>SUMIFS(СВЦЭМ!$K$40:$K$783,СВЦЭМ!$A$40:$A$783,$A423,СВЦЭМ!$B$39:$B$782,D$402)+'СЕТ СН'!$F$16</f>
        <v>0</v>
      </c>
      <c r="E423" s="36">
        <f>SUMIFS(СВЦЭМ!$K$40:$K$783,СВЦЭМ!$A$40:$A$783,$A423,СВЦЭМ!$B$39:$B$782,E$402)+'СЕТ СН'!$F$16</f>
        <v>0</v>
      </c>
      <c r="F423" s="36">
        <f>SUMIFS(СВЦЭМ!$K$40:$K$783,СВЦЭМ!$A$40:$A$783,$A423,СВЦЭМ!$B$39:$B$782,F$402)+'СЕТ СН'!$F$16</f>
        <v>0</v>
      </c>
      <c r="G423" s="36">
        <f>SUMIFS(СВЦЭМ!$K$40:$K$783,СВЦЭМ!$A$40:$A$783,$A423,СВЦЭМ!$B$39:$B$782,G$402)+'СЕТ СН'!$F$16</f>
        <v>0</v>
      </c>
      <c r="H423" s="36">
        <f>SUMIFS(СВЦЭМ!$K$40:$K$783,СВЦЭМ!$A$40:$A$783,$A423,СВЦЭМ!$B$39:$B$782,H$402)+'СЕТ СН'!$F$16</f>
        <v>0</v>
      </c>
      <c r="I423" s="36">
        <f>SUMIFS(СВЦЭМ!$K$40:$K$783,СВЦЭМ!$A$40:$A$783,$A423,СВЦЭМ!$B$39:$B$782,I$402)+'СЕТ СН'!$F$16</f>
        <v>0</v>
      </c>
      <c r="J423" s="36">
        <f>SUMIFS(СВЦЭМ!$K$40:$K$783,СВЦЭМ!$A$40:$A$783,$A423,СВЦЭМ!$B$39:$B$782,J$402)+'СЕТ СН'!$F$16</f>
        <v>0</v>
      </c>
      <c r="K423" s="36">
        <f>SUMIFS(СВЦЭМ!$K$40:$K$783,СВЦЭМ!$A$40:$A$783,$A423,СВЦЭМ!$B$39:$B$782,K$402)+'СЕТ СН'!$F$16</f>
        <v>0</v>
      </c>
      <c r="L423" s="36">
        <f>SUMIFS(СВЦЭМ!$K$40:$K$783,СВЦЭМ!$A$40:$A$783,$A423,СВЦЭМ!$B$39:$B$782,L$402)+'СЕТ СН'!$F$16</f>
        <v>0</v>
      </c>
      <c r="M423" s="36">
        <f>SUMIFS(СВЦЭМ!$K$40:$K$783,СВЦЭМ!$A$40:$A$783,$A423,СВЦЭМ!$B$39:$B$782,M$402)+'СЕТ СН'!$F$16</f>
        <v>0</v>
      </c>
      <c r="N423" s="36">
        <f>SUMIFS(СВЦЭМ!$K$40:$K$783,СВЦЭМ!$A$40:$A$783,$A423,СВЦЭМ!$B$39:$B$782,N$402)+'СЕТ СН'!$F$16</f>
        <v>0</v>
      </c>
      <c r="O423" s="36">
        <f>SUMIFS(СВЦЭМ!$K$40:$K$783,СВЦЭМ!$A$40:$A$783,$A423,СВЦЭМ!$B$39:$B$782,O$402)+'СЕТ СН'!$F$16</f>
        <v>0</v>
      </c>
      <c r="P423" s="36">
        <f>SUMIFS(СВЦЭМ!$K$40:$K$783,СВЦЭМ!$A$40:$A$783,$A423,СВЦЭМ!$B$39:$B$782,P$402)+'СЕТ СН'!$F$16</f>
        <v>0</v>
      </c>
      <c r="Q423" s="36">
        <f>SUMIFS(СВЦЭМ!$K$40:$K$783,СВЦЭМ!$A$40:$A$783,$A423,СВЦЭМ!$B$39:$B$782,Q$402)+'СЕТ СН'!$F$16</f>
        <v>0</v>
      </c>
      <c r="R423" s="36">
        <f>SUMIFS(СВЦЭМ!$K$40:$K$783,СВЦЭМ!$A$40:$A$783,$A423,СВЦЭМ!$B$39:$B$782,R$402)+'СЕТ СН'!$F$16</f>
        <v>0</v>
      </c>
      <c r="S423" s="36">
        <f>SUMIFS(СВЦЭМ!$K$40:$K$783,СВЦЭМ!$A$40:$A$783,$A423,СВЦЭМ!$B$39:$B$782,S$402)+'СЕТ СН'!$F$16</f>
        <v>0</v>
      </c>
      <c r="T423" s="36">
        <f>SUMIFS(СВЦЭМ!$K$40:$K$783,СВЦЭМ!$A$40:$A$783,$A423,СВЦЭМ!$B$39:$B$782,T$402)+'СЕТ СН'!$F$16</f>
        <v>0</v>
      </c>
      <c r="U423" s="36">
        <f>SUMIFS(СВЦЭМ!$K$40:$K$783,СВЦЭМ!$A$40:$A$783,$A423,СВЦЭМ!$B$39:$B$782,U$402)+'СЕТ СН'!$F$16</f>
        <v>0</v>
      </c>
      <c r="V423" s="36">
        <f>SUMIFS(СВЦЭМ!$K$40:$K$783,СВЦЭМ!$A$40:$A$783,$A423,СВЦЭМ!$B$39:$B$782,V$402)+'СЕТ СН'!$F$16</f>
        <v>0</v>
      </c>
      <c r="W423" s="36">
        <f>SUMIFS(СВЦЭМ!$K$40:$K$783,СВЦЭМ!$A$40:$A$783,$A423,СВЦЭМ!$B$39:$B$782,W$402)+'СЕТ СН'!$F$16</f>
        <v>0</v>
      </c>
      <c r="X423" s="36">
        <f>SUMIFS(СВЦЭМ!$K$40:$K$783,СВЦЭМ!$A$40:$A$783,$A423,СВЦЭМ!$B$39:$B$782,X$402)+'СЕТ СН'!$F$16</f>
        <v>0</v>
      </c>
      <c r="Y423" s="36">
        <f>SUMIFS(СВЦЭМ!$K$40:$K$783,СВЦЭМ!$A$40:$A$783,$A423,СВЦЭМ!$B$39:$B$782,Y$402)+'СЕТ СН'!$F$16</f>
        <v>0</v>
      </c>
    </row>
    <row r="424" spans="1:25" ht="15.75" hidden="1" x14ac:dyDescent="0.2">
      <c r="A424" s="35">
        <f t="shared" si="11"/>
        <v>45587</v>
      </c>
      <c r="B424" s="36">
        <f>SUMIFS(СВЦЭМ!$K$40:$K$783,СВЦЭМ!$A$40:$A$783,$A424,СВЦЭМ!$B$39:$B$782,B$402)+'СЕТ СН'!$F$16</f>
        <v>0</v>
      </c>
      <c r="C424" s="36">
        <f>SUMIFS(СВЦЭМ!$K$40:$K$783,СВЦЭМ!$A$40:$A$783,$A424,СВЦЭМ!$B$39:$B$782,C$402)+'СЕТ СН'!$F$16</f>
        <v>0</v>
      </c>
      <c r="D424" s="36">
        <f>SUMIFS(СВЦЭМ!$K$40:$K$783,СВЦЭМ!$A$40:$A$783,$A424,СВЦЭМ!$B$39:$B$782,D$402)+'СЕТ СН'!$F$16</f>
        <v>0</v>
      </c>
      <c r="E424" s="36">
        <f>SUMIFS(СВЦЭМ!$K$40:$K$783,СВЦЭМ!$A$40:$A$783,$A424,СВЦЭМ!$B$39:$B$782,E$402)+'СЕТ СН'!$F$16</f>
        <v>0</v>
      </c>
      <c r="F424" s="36">
        <f>SUMIFS(СВЦЭМ!$K$40:$K$783,СВЦЭМ!$A$40:$A$783,$A424,СВЦЭМ!$B$39:$B$782,F$402)+'СЕТ СН'!$F$16</f>
        <v>0</v>
      </c>
      <c r="G424" s="36">
        <f>SUMIFS(СВЦЭМ!$K$40:$K$783,СВЦЭМ!$A$40:$A$783,$A424,СВЦЭМ!$B$39:$B$782,G$402)+'СЕТ СН'!$F$16</f>
        <v>0</v>
      </c>
      <c r="H424" s="36">
        <f>SUMIFS(СВЦЭМ!$K$40:$K$783,СВЦЭМ!$A$40:$A$783,$A424,СВЦЭМ!$B$39:$B$782,H$402)+'СЕТ СН'!$F$16</f>
        <v>0</v>
      </c>
      <c r="I424" s="36">
        <f>SUMIFS(СВЦЭМ!$K$40:$K$783,СВЦЭМ!$A$40:$A$783,$A424,СВЦЭМ!$B$39:$B$782,I$402)+'СЕТ СН'!$F$16</f>
        <v>0</v>
      </c>
      <c r="J424" s="36">
        <f>SUMIFS(СВЦЭМ!$K$40:$K$783,СВЦЭМ!$A$40:$A$783,$A424,СВЦЭМ!$B$39:$B$782,J$402)+'СЕТ СН'!$F$16</f>
        <v>0</v>
      </c>
      <c r="K424" s="36">
        <f>SUMIFS(СВЦЭМ!$K$40:$K$783,СВЦЭМ!$A$40:$A$783,$A424,СВЦЭМ!$B$39:$B$782,K$402)+'СЕТ СН'!$F$16</f>
        <v>0</v>
      </c>
      <c r="L424" s="36">
        <f>SUMIFS(СВЦЭМ!$K$40:$K$783,СВЦЭМ!$A$40:$A$783,$A424,СВЦЭМ!$B$39:$B$782,L$402)+'СЕТ СН'!$F$16</f>
        <v>0</v>
      </c>
      <c r="M424" s="36">
        <f>SUMIFS(СВЦЭМ!$K$40:$K$783,СВЦЭМ!$A$40:$A$783,$A424,СВЦЭМ!$B$39:$B$782,M$402)+'СЕТ СН'!$F$16</f>
        <v>0</v>
      </c>
      <c r="N424" s="36">
        <f>SUMIFS(СВЦЭМ!$K$40:$K$783,СВЦЭМ!$A$40:$A$783,$A424,СВЦЭМ!$B$39:$B$782,N$402)+'СЕТ СН'!$F$16</f>
        <v>0</v>
      </c>
      <c r="O424" s="36">
        <f>SUMIFS(СВЦЭМ!$K$40:$K$783,СВЦЭМ!$A$40:$A$783,$A424,СВЦЭМ!$B$39:$B$782,O$402)+'СЕТ СН'!$F$16</f>
        <v>0</v>
      </c>
      <c r="P424" s="36">
        <f>SUMIFS(СВЦЭМ!$K$40:$K$783,СВЦЭМ!$A$40:$A$783,$A424,СВЦЭМ!$B$39:$B$782,P$402)+'СЕТ СН'!$F$16</f>
        <v>0</v>
      </c>
      <c r="Q424" s="36">
        <f>SUMIFS(СВЦЭМ!$K$40:$K$783,СВЦЭМ!$A$40:$A$783,$A424,СВЦЭМ!$B$39:$B$782,Q$402)+'СЕТ СН'!$F$16</f>
        <v>0</v>
      </c>
      <c r="R424" s="36">
        <f>SUMIFS(СВЦЭМ!$K$40:$K$783,СВЦЭМ!$A$40:$A$783,$A424,СВЦЭМ!$B$39:$B$782,R$402)+'СЕТ СН'!$F$16</f>
        <v>0</v>
      </c>
      <c r="S424" s="36">
        <f>SUMIFS(СВЦЭМ!$K$40:$K$783,СВЦЭМ!$A$40:$A$783,$A424,СВЦЭМ!$B$39:$B$782,S$402)+'СЕТ СН'!$F$16</f>
        <v>0</v>
      </c>
      <c r="T424" s="36">
        <f>SUMIFS(СВЦЭМ!$K$40:$K$783,СВЦЭМ!$A$40:$A$783,$A424,СВЦЭМ!$B$39:$B$782,T$402)+'СЕТ СН'!$F$16</f>
        <v>0</v>
      </c>
      <c r="U424" s="36">
        <f>SUMIFS(СВЦЭМ!$K$40:$K$783,СВЦЭМ!$A$40:$A$783,$A424,СВЦЭМ!$B$39:$B$782,U$402)+'СЕТ СН'!$F$16</f>
        <v>0</v>
      </c>
      <c r="V424" s="36">
        <f>SUMIFS(СВЦЭМ!$K$40:$K$783,СВЦЭМ!$A$40:$A$783,$A424,СВЦЭМ!$B$39:$B$782,V$402)+'СЕТ СН'!$F$16</f>
        <v>0</v>
      </c>
      <c r="W424" s="36">
        <f>SUMIFS(СВЦЭМ!$K$40:$K$783,СВЦЭМ!$A$40:$A$783,$A424,СВЦЭМ!$B$39:$B$782,W$402)+'СЕТ СН'!$F$16</f>
        <v>0</v>
      </c>
      <c r="X424" s="36">
        <f>SUMIFS(СВЦЭМ!$K$40:$K$783,СВЦЭМ!$A$40:$A$783,$A424,СВЦЭМ!$B$39:$B$782,X$402)+'СЕТ СН'!$F$16</f>
        <v>0</v>
      </c>
      <c r="Y424" s="36">
        <f>SUMIFS(СВЦЭМ!$K$40:$K$783,СВЦЭМ!$A$40:$A$783,$A424,СВЦЭМ!$B$39:$B$782,Y$402)+'СЕТ СН'!$F$16</f>
        <v>0</v>
      </c>
    </row>
    <row r="425" spans="1:25" ht="15.75" hidden="1" x14ac:dyDescent="0.2">
      <c r="A425" s="35">
        <f t="shared" si="11"/>
        <v>45588</v>
      </c>
      <c r="B425" s="36">
        <f>SUMIFS(СВЦЭМ!$K$40:$K$783,СВЦЭМ!$A$40:$A$783,$A425,СВЦЭМ!$B$39:$B$782,B$402)+'СЕТ СН'!$F$16</f>
        <v>0</v>
      </c>
      <c r="C425" s="36">
        <f>SUMIFS(СВЦЭМ!$K$40:$K$783,СВЦЭМ!$A$40:$A$783,$A425,СВЦЭМ!$B$39:$B$782,C$402)+'СЕТ СН'!$F$16</f>
        <v>0</v>
      </c>
      <c r="D425" s="36">
        <f>SUMIFS(СВЦЭМ!$K$40:$K$783,СВЦЭМ!$A$40:$A$783,$A425,СВЦЭМ!$B$39:$B$782,D$402)+'СЕТ СН'!$F$16</f>
        <v>0</v>
      </c>
      <c r="E425" s="36">
        <f>SUMIFS(СВЦЭМ!$K$40:$K$783,СВЦЭМ!$A$40:$A$783,$A425,СВЦЭМ!$B$39:$B$782,E$402)+'СЕТ СН'!$F$16</f>
        <v>0</v>
      </c>
      <c r="F425" s="36">
        <f>SUMIFS(СВЦЭМ!$K$40:$K$783,СВЦЭМ!$A$40:$A$783,$A425,СВЦЭМ!$B$39:$B$782,F$402)+'СЕТ СН'!$F$16</f>
        <v>0</v>
      </c>
      <c r="G425" s="36">
        <f>SUMIFS(СВЦЭМ!$K$40:$K$783,СВЦЭМ!$A$40:$A$783,$A425,СВЦЭМ!$B$39:$B$782,G$402)+'СЕТ СН'!$F$16</f>
        <v>0</v>
      </c>
      <c r="H425" s="36">
        <f>SUMIFS(СВЦЭМ!$K$40:$K$783,СВЦЭМ!$A$40:$A$783,$A425,СВЦЭМ!$B$39:$B$782,H$402)+'СЕТ СН'!$F$16</f>
        <v>0</v>
      </c>
      <c r="I425" s="36">
        <f>SUMIFS(СВЦЭМ!$K$40:$K$783,СВЦЭМ!$A$40:$A$783,$A425,СВЦЭМ!$B$39:$B$782,I$402)+'СЕТ СН'!$F$16</f>
        <v>0</v>
      </c>
      <c r="J425" s="36">
        <f>SUMIFS(СВЦЭМ!$K$40:$K$783,СВЦЭМ!$A$40:$A$783,$A425,СВЦЭМ!$B$39:$B$782,J$402)+'СЕТ СН'!$F$16</f>
        <v>0</v>
      </c>
      <c r="K425" s="36">
        <f>SUMIFS(СВЦЭМ!$K$40:$K$783,СВЦЭМ!$A$40:$A$783,$A425,СВЦЭМ!$B$39:$B$782,K$402)+'СЕТ СН'!$F$16</f>
        <v>0</v>
      </c>
      <c r="L425" s="36">
        <f>SUMIFS(СВЦЭМ!$K$40:$K$783,СВЦЭМ!$A$40:$A$783,$A425,СВЦЭМ!$B$39:$B$782,L$402)+'СЕТ СН'!$F$16</f>
        <v>0</v>
      </c>
      <c r="M425" s="36">
        <f>SUMIFS(СВЦЭМ!$K$40:$K$783,СВЦЭМ!$A$40:$A$783,$A425,СВЦЭМ!$B$39:$B$782,M$402)+'СЕТ СН'!$F$16</f>
        <v>0</v>
      </c>
      <c r="N425" s="36">
        <f>SUMIFS(СВЦЭМ!$K$40:$K$783,СВЦЭМ!$A$40:$A$783,$A425,СВЦЭМ!$B$39:$B$782,N$402)+'СЕТ СН'!$F$16</f>
        <v>0</v>
      </c>
      <c r="O425" s="36">
        <f>SUMIFS(СВЦЭМ!$K$40:$K$783,СВЦЭМ!$A$40:$A$783,$A425,СВЦЭМ!$B$39:$B$782,O$402)+'СЕТ СН'!$F$16</f>
        <v>0</v>
      </c>
      <c r="P425" s="36">
        <f>SUMIFS(СВЦЭМ!$K$40:$K$783,СВЦЭМ!$A$40:$A$783,$A425,СВЦЭМ!$B$39:$B$782,P$402)+'СЕТ СН'!$F$16</f>
        <v>0</v>
      </c>
      <c r="Q425" s="36">
        <f>SUMIFS(СВЦЭМ!$K$40:$K$783,СВЦЭМ!$A$40:$A$783,$A425,СВЦЭМ!$B$39:$B$782,Q$402)+'СЕТ СН'!$F$16</f>
        <v>0</v>
      </c>
      <c r="R425" s="36">
        <f>SUMIFS(СВЦЭМ!$K$40:$K$783,СВЦЭМ!$A$40:$A$783,$A425,СВЦЭМ!$B$39:$B$782,R$402)+'СЕТ СН'!$F$16</f>
        <v>0</v>
      </c>
      <c r="S425" s="36">
        <f>SUMIFS(СВЦЭМ!$K$40:$K$783,СВЦЭМ!$A$40:$A$783,$A425,СВЦЭМ!$B$39:$B$782,S$402)+'СЕТ СН'!$F$16</f>
        <v>0</v>
      </c>
      <c r="T425" s="36">
        <f>SUMIFS(СВЦЭМ!$K$40:$K$783,СВЦЭМ!$A$40:$A$783,$A425,СВЦЭМ!$B$39:$B$782,T$402)+'СЕТ СН'!$F$16</f>
        <v>0</v>
      </c>
      <c r="U425" s="36">
        <f>SUMIFS(СВЦЭМ!$K$40:$K$783,СВЦЭМ!$A$40:$A$783,$A425,СВЦЭМ!$B$39:$B$782,U$402)+'СЕТ СН'!$F$16</f>
        <v>0</v>
      </c>
      <c r="V425" s="36">
        <f>SUMIFS(СВЦЭМ!$K$40:$K$783,СВЦЭМ!$A$40:$A$783,$A425,СВЦЭМ!$B$39:$B$782,V$402)+'СЕТ СН'!$F$16</f>
        <v>0</v>
      </c>
      <c r="W425" s="36">
        <f>SUMIFS(СВЦЭМ!$K$40:$K$783,СВЦЭМ!$A$40:$A$783,$A425,СВЦЭМ!$B$39:$B$782,W$402)+'СЕТ СН'!$F$16</f>
        <v>0</v>
      </c>
      <c r="X425" s="36">
        <f>SUMIFS(СВЦЭМ!$K$40:$K$783,СВЦЭМ!$A$40:$A$783,$A425,СВЦЭМ!$B$39:$B$782,X$402)+'СЕТ СН'!$F$16</f>
        <v>0</v>
      </c>
      <c r="Y425" s="36">
        <f>SUMIFS(СВЦЭМ!$K$40:$K$783,СВЦЭМ!$A$40:$A$783,$A425,СВЦЭМ!$B$39:$B$782,Y$402)+'СЕТ СН'!$F$16</f>
        <v>0</v>
      </c>
    </row>
    <row r="426" spans="1:25" ht="15.75" hidden="1" x14ac:dyDescent="0.2">
      <c r="A426" s="35">
        <f t="shared" si="11"/>
        <v>45589</v>
      </c>
      <c r="B426" s="36">
        <f>SUMIFS(СВЦЭМ!$K$40:$K$783,СВЦЭМ!$A$40:$A$783,$A426,СВЦЭМ!$B$39:$B$782,B$402)+'СЕТ СН'!$F$16</f>
        <v>0</v>
      </c>
      <c r="C426" s="36">
        <f>SUMIFS(СВЦЭМ!$K$40:$K$783,СВЦЭМ!$A$40:$A$783,$A426,СВЦЭМ!$B$39:$B$782,C$402)+'СЕТ СН'!$F$16</f>
        <v>0</v>
      </c>
      <c r="D426" s="36">
        <f>SUMIFS(СВЦЭМ!$K$40:$K$783,СВЦЭМ!$A$40:$A$783,$A426,СВЦЭМ!$B$39:$B$782,D$402)+'СЕТ СН'!$F$16</f>
        <v>0</v>
      </c>
      <c r="E426" s="36">
        <f>SUMIFS(СВЦЭМ!$K$40:$K$783,СВЦЭМ!$A$40:$A$783,$A426,СВЦЭМ!$B$39:$B$782,E$402)+'СЕТ СН'!$F$16</f>
        <v>0</v>
      </c>
      <c r="F426" s="36">
        <f>SUMIFS(СВЦЭМ!$K$40:$K$783,СВЦЭМ!$A$40:$A$783,$A426,СВЦЭМ!$B$39:$B$782,F$402)+'СЕТ СН'!$F$16</f>
        <v>0</v>
      </c>
      <c r="G426" s="36">
        <f>SUMIFS(СВЦЭМ!$K$40:$K$783,СВЦЭМ!$A$40:$A$783,$A426,СВЦЭМ!$B$39:$B$782,G$402)+'СЕТ СН'!$F$16</f>
        <v>0</v>
      </c>
      <c r="H426" s="36">
        <f>SUMIFS(СВЦЭМ!$K$40:$K$783,СВЦЭМ!$A$40:$A$783,$A426,СВЦЭМ!$B$39:$B$782,H$402)+'СЕТ СН'!$F$16</f>
        <v>0</v>
      </c>
      <c r="I426" s="36">
        <f>SUMIFS(СВЦЭМ!$K$40:$K$783,СВЦЭМ!$A$40:$A$783,$A426,СВЦЭМ!$B$39:$B$782,I$402)+'СЕТ СН'!$F$16</f>
        <v>0</v>
      </c>
      <c r="J426" s="36">
        <f>SUMIFS(СВЦЭМ!$K$40:$K$783,СВЦЭМ!$A$40:$A$783,$A426,СВЦЭМ!$B$39:$B$782,J$402)+'СЕТ СН'!$F$16</f>
        <v>0</v>
      </c>
      <c r="K426" s="36">
        <f>SUMIFS(СВЦЭМ!$K$40:$K$783,СВЦЭМ!$A$40:$A$783,$A426,СВЦЭМ!$B$39:$B$782,K$402)+'СЕТ СН'!$F$16</f>
        <v>0</v>
      </c>
      <c r="L426" s="36">
        <f>SUMIFS(СВЦЭМ!$K$40:$K$783,СВЦЭМ!$A$40:$A$783,$A426,СВЦЭМ!$B$39:$B$782,L$402)+'СЕТ СН'!$F$16</f>
        <v>0</v>
      </c>
      <c r="M426" s="36">
        <f>SUMIFS(СВЦЭМ!$K$40:$K$783,СВЦЭМ!$A$40:$A$783,$A426,СВЦЭМ!$B$39:$B$782,M$402)+'СЕТ СН'!$F$16</f>
        <v>0</v>
      </c>
      <c r="N426" s="36">
        <f>SUMIFS(СВЦЭМ!$K$40:$K$783,СВЦЭМ!$A$40:$A$783,$A426,СВЦЭМ!$B$39:$B$782,N$402)+'СЕТ СН'!$F$16</f>
        <v>0</v>
      </c>
      <c r="O426" s="36">
        <f>SUMIFS(СВЦЭМ!$K$40:$K$783,СВЦЭМ!$A$40:$A$783,$A426,СВЦЭМ!$B$39:$B$782,O$402)+'СЕТ СН'!$F$16</f>
        <v>0</v>
      </c>
      <c r="P426" s="36">
        <f>SUMIFS(СВЦЭМ!$K$40:$K$783,СВЦЭМ!$A$40:$A$783,$A426,СВЦЭМ!$B$39:$B$782,P$402)+'СЕТ СН'!$F$16</f>
        <v>0</v>
      </c>
      <c r="Q426" s="36">
        <f>SUMIFS(СВЦЭМ!$K$40:$K$783,СВЦЭМ!$A$40:$A$783,$A426,СВЦЭМ!$B$39:$B$782,Q$402)+'СЕТ СН'!$F$16</f>
        <v>0</v>
      </c>
      <c r="R426" s="36">
        <f>SUMIFS(СВЦЭМ!$K$40:$K$783,СВЦЭМ!$A$40:$A$783,$A426,СВЦЭМ!$B$39:$B$782,R$402)+'СЕТ СН'!$F$16</f>
        <v>0</v>
      </c>
      <c r="S426" s="36">
        <f>SUMIFS(СВЦЭМ!$K$40:$K$783,СВЦЭМ!$A$40:$A$783,$A426,СВЦЭМ!$B$39:$B$782,S$402)+'СЕТ СН'!$F$16</f>
        <v>0</v>
      </c>
      <c r="T426" s="36">
        <f>SUMIFS(СВЦЭМ!$K$40:$K$783,СВЦЭМ!$A$40:$A$783,$A426,СВЦЭМ!$B$39:$B$782,T$402)+'СЕТ СН'!$F$16</f>
        <v>0</v>
      </c>
      <c r="U426" s="36">
        <f>SUMIFS(СВЦЭМ!$K$40:$K$783,СВЦЭМ!$A$40:$A$783,$A426,СВЦЭМ!$B$39:$B$782,U$402)+'СЕТ СН'!$F$16</f>
        <v>0</v>
      </c>
      <c r="V426" s="36">
        <f>SUMIFS(СВЦЭМ!$K$40:$K$783,СВЦЭМ!$A$40:$A$783,$A426,СВЦЭМ!$B$39:$B$782,V$402)+'СЕТ СН'!$F$16</f>
        <v>0</v>
      </c>
      <c r="W426" s="36">
        <f>SUMIFS(СВЦЭМ!$K$40:$K$783,СВЦЭМ!$A$40:$A$783,$A426,СВЦЭМ!$B$39:$B$782,W$402)+'СЕТ СН'!$F$16</f>
        <v>0</v>
      </c>
      <c r="X426" s="36">
        <f>SUMIFS(СВЦЭМ!$K$40:$K$783,СВЦЭМ!$A$40:$A$783,$A426,СВЦЭМ!$B$39:$B$782,X$402)+'СЕТ СН'!$F$16</f>
        <v>0</v>
      </c>
      <c r="Y426" s="36">
        <f>SUMIFS(СВЦЭМ!$K$40:$K$783,СВЦЭМ!$A$40:$A$783,$A426,СВЦЭМ!$B$39:$B$782,Y$402)+'СЕТ СН'!$F$16</f>
        <v>0</v>
      </c>
    </row>
    <row r="427" spans="1:25" ht="15.75" hidden="1" x14ac:dyDescent="0.2">
      <c r="A427" s="35">
        <f t="shared" si="11"/>
        <v>45590</v>
      </c>
      <c r="B427" s="36">
        <f>SUMIFS(СВЦЭМ!$K$40:$K$783,СВЦЭМ!$A$40:$A$783,$A427,СВЦЭМ!$B$39:$B$782,B$402)+'СЕТ СН'!$F$16</f>
        <v>0</v>
      </c>
      <c r="C427" s="36">
        <f>SUMIFS(СВЦЭМ!$K$40:$K$783,СВЦЭМ!$A$40:$A$783,$A427,СВЦЭМ!$B$39:$B$782,C$402)+'СЕТ СН'!$F$16</f>
        <v>0</v>
      </c>
      <c r="D427" s="36">
        <f>SUMIFS(СВЦЭМ!$K$40:$K$783,СВЦЭМ!$A$40:$A$783,$A427,СВЦЭМ!$B$39:$B$782,D$402)+'СЕТ СН'!$F$16</f>
        <v>0</v>
      </c>
      <c r="E427" s="36">
        <f>SUMIFS(СВЦЭМ!$K$40:$K$783,СВЦЭМ!$A$40:$A$783,$A427,СВЦЭМ!$B$39:$B$782,E$402)+'СЕТ СН'!$F$16</f>
        <v>0</v>
      </c>
      <c r="F427" s="36">
        <f>SUMIFS(СВЦЭМ!$K$40:$K$783,СВЦЭМ!$A$40:$A$783,$A427,СВЦЭМ!$B$39:$B$782,F$402)+'СЕТ СН'!$F$16</f>
        <v>0</v>
      </c>
      <c r="G427" s="36">
        <f>SUMIFS(СВЦЭМ!$K$40:$K$783,СВЦЭМ!$A$40:$A$783,$A427,СВЦЭМ!$B$39:$B$782,G$402)+'СЕТ СН'!$F$16</f>
        <v>0</v>
      </c>
      <c r="H427" s="36">
        <f>SUMIFS(СВЦЭМ!$K$40:$K$783,СВЦЭМ!$A$40:$A$783,$A427,СВЦЭМ!$B$39:$B$782,H$402)+'СЕТ СН'!$F$16</f>
        <v>0</v>
      </c>
      <c r="I427" s="36">
        <f>SUMIFS(СВЦЭМ!$K$40:$K$783,СВЦЭМ!$A$40:$A$783,$A427,СВЦЭМ!$B$39:$B$782,I$402)+'СЕТ СН'!$F$16</f>
        <v>0</v>
      </c>
      <c r="J427" s="36">
        <f>SUMIFS(СВЦЭМ!$K$40:$K$783,СВЦЭМ!$A$40:$A$783,$A427,СВЦЭМ!$B$39:$B$782,J$402)+'СЕТ СН'!$F$16</f>
        <v>0</v>
      </c>
      <c r="K427" s="36">
        <f>SUMIFS(СВЦЭМ!$K$40:$K$783,СВЦЭМ!$A$40:$A$783,$A427,СВЦЭМ!$B$39:$B$782,K$402)+'СЕТ СН'!$F$16</f>
        <v>0</v>
      </c>
      <c r="L427" s="36">
        <f>SUMIFS(СВЦЭМ!$K$40:$K$783,СВЦЭМ!$A$40:$A$783,$A427,СВЦЭМ!$B$39:$B$782,L$402)+'СЕТ СН'!$F$16</f>
        <v>0</v>
      </c>
      <c r="M427" s="36">
        <f>SUMIFS(СВЦЭМ!$K$40:$K$783,СВЦЭМ!$A$40:$A$783,$A427,СВЦЭМ!$B$39:$B$782,M$402)+'СЕТ СН'!$F$16</f>
        <v>0</v>
      </c>
      <c r="N427" s="36">
        <f>SUMIFS(СВЦЭМ!$K$40:$K$783,СВЦЭМ!$A$40:$A$783,$A427,СВЦЭМ!$B$39:$B$782,N$402)+'СЕТ СН'!$F$16</f>
        <v>0</v>
      </c>
      <c r="O427" s="36">
        <f>SUMIFS(СВЦЭМ!$K$40:$K$783,СВЦЭМ!$A$40:$A$783,$A427,СВЦЭМ!$B$39:$B$782,O$402)+'СЕТ СН'!$F$16</f>
        <v>0</v>
      </c>
      <c r="P427" s="36">
        <f>SUMIFS(СВЦЭМ!$K$40:$K$783,СВЦЭМ!$A$40:$A$783,$A427,СВЦЭМ!$B$39:$B$782,P$402)+'СЕТ СН'!$F$16</f>
        <v>0</v>
      </c>
      <c r="Q427" s="36">
        <f>SUMIFS(СВЦЭМ!$K$40:$K$783,СВЦЭМ!$A$40:$A$783,$A427,СВЦЭМ!$B$39:$B$782,Q$402)+'СЕТ СН'!$F$16</f>
        <v>0</v>
      </c>
      <c r="R427" s="36">
        <f>SUMIFS(СВЦЭМ!$K$40:$K$783,СВЦЭМ!$A$40:$A$783,$A427,СВЦЭМ!$B$39:$B$782,R$402)+'СЕТ СН'!$F$16</f>
        <v>0</v>
      </c>
      <c r="S427" s="36">
        <f>SUMIFS(СВЦЭМ!$K$40:$K$783,СВЦЭМ!$A$40:$A$783,$A427,СВЦЭМ!$B$39:$B$782,S$402)+'СЕТ СН'!$F$16</f>
        <v>0</v>
      </c>
      <c r="T427" s="36">
        <f>SUMIFS(СВЦЭМ!$K$40:$K$783,СВЦЭМ!$A$40:$A$783,$A427,СВЦЭМ!$B$39:$B$782,T$402)+'СЕТ СН'!$F$16</f>
        <v>0</v>
      </c>
      <c r="U427" s="36">
        <f>SUMIFS(СВЦЭМ!$K$40:$K$783,СВЦЭМ!$A$40:$A$783,$A427,СВЦЭМ!$B$39:$B$782,U$402)+'СЕТ СН'!$F$16</f>
        <v>0</v>
      </c>
      <c r="V427" s="36">
        <f>SUMIFS(СВЦЭМ!$K$40:$K$783,СВЦЭМ!$A$40:$A$783,$A427,СВЦЭМ!$B$39:$B$782,V$402)+'СЕТ СН'!$F$16</f>
        <v>0</v>
      </c>
      <c r="W427" s="36">
        <f>SUMIFS(СВЦЭМ!$K$40:$K$783,СВЦЭМ!$A$40:$A$783,$A427,СВЦЭМ!$B$39:$B$782,W$402)+'СЕТ СН'!$F$16</f>
        <v>0</v>
      </c>
      <c r="X427" s="36">
        <f>SUMIFS(СВЦЭМ!$K$40:$K$783,СВЦЭМ!$A$40:$A$783,$A427,СВЦЭМ!$B$39:$B$782,X$402)+'СЕТ СН'!$F$16</f>
        <v>0</v>
      </c>
      <c r="Y427" s="36">
        <f>SUMIFS(СВЦЭМ!$K$40:$K$783,СВЦЭМ!$A$40:$A$783,$A427,СВЦЭМ!$B$39:$B$782,Y$402)+'СЕТ СН'!$F$16</f>
        <v>0</v>
      </c>
    </row>
    <row r="428" spans="1:25" ht="15.75" hidden="1" x14ac:dyDescent="0.2">
      <c r="A428" s="35">
        <f t="shared" si="11"/>
        <v>45591</v>
      </c>
      <c r="B428" s="36">
        <f>SUMIFS(СВЦЭМ!$K$40:$K$783,СВЦЭМ!$A$40:$A$783,$A428,СВЦЭМ!$B$39:$B$782,B$402)+'СЕТ СН'!$F$16</f>
        <v>0</v>
      </c>
      <c r="C428" s="36">
        <f>SUMIFS(СВЦЭМ!$K$40:$K$783,СВЦЭМ!$A$40:$A$783,$A428,СВЦЭМ!$B$39:$B$782,C$402)+'СЕТ СН'!$F$16</f>
        <v>0</v>
      </c>
      <c r="D428" s="36">
        <f>SUMIFS(СВЦЭМ!$K$40:$K$783,СВЦЭМ!$A$40:$A$783,$A428,СВЦЭМ!$B$39:$B$782,D$402)+'СЕТ СН'!$F$16</f>
        <v>0</v>
      </c>
      <c r="E428" s="36">
        <f>SUMIFS(СВЦЭМ!$K$40:$K$783,СВЦЭМ!$A$40:$A$783,$A428,СВЦЭМ!$B$39:$B$782,E$402)+'СЕТ СН'!$F$16</f>
        <v>0</v>
      </c>
      <c r="F428" s="36">
        <f>SUMIFS(СВЦЭМ!$K$40:$K$783,СВЦЭМ!$A$40:$A$783,$A428,СВЦЭМ!$B$39:$B$782,F$402)+'СЕТ СН'!$F$16</f>
        <v>0</v>
      </c>
      <c r="G428" s="36">
        <f>SUMIFS(СВЦЭМ!$K$40:$K$783,СВЦЭМ!$A$40:$A$783,$A428,СВЦЭМ!$B$39:$B$782,G$402)+'СЕТ СН'!$F$16</f>
        <v>0</v>
      </c>
      <c r="H428" s="36">
        <f>SUMIFS(СВЦЭМ!$K$40:$K$783,СВЦЭМ!$A$40:$A$783,$A428,СВЦЭМ!$B$39:$B$782,H$402)+'СЕТ СН'!$F$16</f>
        <v>0</v>
      </c>
      <c r="I428" s="36">
        <f>SUMIFS(СВЦЭМ!$K$40:$K$783,СВЦЭМ!$A$40:$A$783,$A428,СВЦЭМ!$B$39:$B$782,I$402)+'СЕТ СН'!$F$16</f>
        <v>0</v>
      </c>
      <c r="J428" s="36">
        <f>SUMIFS(СВЦЭМ!$K$40:$K$783,СВЦЭМ!$A$40:$A$783,$A428,СВЦЭМ!$B$39:$B$782,J$402)+'СЕТ СН'!$F$16</f>
        <v>0</v>
      </c>
      <c r="K428" s="36">
        <f>SUMIFS(СВЦЭМ!$K$40:$K$783,СВЦЭМ!$A$40:$A$783,$A428,СВЦЭМ!$B$39:$B$782,K$402)+'СЕТ СН'!$F$16</f>
        <v>0</v>
      </c>
      <c r="L428" s="36">
        <f>SUMIFS(СВЦЭМ!$K$40:$K$783,СВЦЭМ!$A$40:$A$783,$A428,СВЦЭМ!$B$39:$B$782,L$402)+'СЕТ СН'!$F$16</f>
        <v>0</v>
      </c>
      <c r="M428" s="36">
        <f>SUMIFS(СВЦЭМ!$K$40:$K$783,СВЦЭМ!$A$40:$A$783,$A428,СВЦЭМ!$B$39:$B$782,M$402)+'СЕТ СН'!$F$16</f>
        <v>0</v>
      </c>
      <c r="N428" s="36">
        <f>SUMIFS(СВЦЭМ!$K$40:$K$783,СВЦЭМ!$A$40:$A$783,$A428,СВЦЭМ!$B$39:$B$782,N$402)+'СЕТ СН'!$F$16</f>
        <v>0</v>
      </c>
      <c r="O428" s="36">
        <f>SUMIFS(СВЦЭМ!$K$40:$K$783,СВЦЭМ!$A$40:$A$783,$A428,СВЦЭМ!$B$39:$B$782,O$402)+'СЕТ СН'!$F$16</f>
        <v>0</v>
      </c>
      <c r="P428" s="36">
        <f>SUMIFS(СВЦЭМ!$K$40:$K$783,СВЦЭМ!$A$40:$A$783,$A428,СВЦЭМ!$B$39:$B$782,P$402)+'СЕТ СН'!$F$16</f>
        <v>0</v>
      </c>
      <c r="Q428" s="36">
        <f>SUMIFS(СВЦЭМ!$K$40:$K$783,СВЦЭМ!$A$40:$A$783,$A428,СВЦЭМ!$B$39:$B$782,Q$402)+'СЕТ СН'!$F$16</f>
        <v>0</v>
      </c>
      <c r="R428" s="36">
        <f>SUMIFS(СВЦЭМ!$K$40:$K$783,СВЦЭМ!$A$40:$A$783,$A428,СВЦЭМ!$B$39:$B$782,R$402)+'СЕТ СН'!$F$16</f>
        <v>0</v>
      </c>
      <c r="S428" s="36">
        <f>SUMIFS(СВЦЭМ!$K$40:$K$783,СВЦЭМ!$A$40:$A$783,$A428,СВЦЭМ!$B$39:$B$782,S$402)+'СЕТ СН'!$F$16</f>
        <v>0</v>
      </c>
      <c r="T428" s="36">
        <f>SUMIFS(СВЦЭМ!$K$40:$K$783,СВЦЭМ!$A$40:$A$783,$A428,СВЦЭМ!$B$39:$B$782,T$402)+'СЕТ СН'!$F$16</f>
        <v>0</v>
      </c>
      <c r="U428" s="36">
        <f>SUMIFS(СВЦЭМ!$K$40:$K$783,СВЦЭМ!$A$40:$A$783,$A428,СВЦЭМ!$B$39:$B$782,U$402)+'СЕТ СН'!$F$16</f>
        <v>0</v>
      </c>
      <c r="V428" s="36">
        <f>SUMIFS(СВЦЭМ!$K$40:$K$783,СВЦЭМ!$A$40:$A$783,$A428,СВЦЭМ!$B$39:$B$782,V$402)+'СЕТ СН'!$F$16</f>
        <v>0</v>
      </c>
      <c r="W428" s="36">
        <f>SUMIFS(СВЦЭМ!$K$40:$K$783,СВЦЭМ!$A$40:$A$783,$A428,СВЦЭМ!$B$39:$B$782,W$402)+'СЕТ СН'!$F$16</f>
        <v>0</v>
      </c>
      <c r="X428" s="36">
        <f>SUMIFS(СВЦЭМ!$K$40:$K$783,СВЦЭМ!$A$40:$A$783,$A428,СВЦЭМ!$B$39:$B$782,X$402)+'СЕТ СН'!$F$16</f>
        <v>0</v>
      </c>
      <c r="Y428" s="36">
        <f>SUMIFS(СВЦЭМ!$K$40:$K$783,СВЦЭМ!$A$40:$A$783,$A428,СВЦЭМ!$B$39:$B$782,Y$402)+'СЕТ СН'!$F$16</f>
        <v>0</v>
      </c>
    </row>
    <row r="429" spans="1:25" ht="15.75" hidden="1" x14ac:dyDescent="0.2">
      <c r="A429" s="35">
        <f t="shared" si="11"/>
        <v>45592</v>
      </c>
      <c r="B429" s="36">
        <f>SUMIFS(СВЦЭМ!$K$40:$K$783,СВЦЭМ!$A$40:$A$783,$A429,СВЦЭМ!$B$39:$B$782,B$402)+'СЕТ СН'!$F$16</f>
        <v>0</v>
      </c>
      <c r="C429" s="36">
        <f>SUMIFS(СВЦЭМ!$K$40:$K$783,СВЦЭМ!$A$40:$A$783,$A429,СВЦЭМ!$B$39:$B$782,C$402)+'СЕТ СН'!$F$16</f>
        <v>0</v>
      </c>
      <c r="D429" s="36">
        <f>SUMIFS(СВЦЭМ!$K$40:$K$783,СВЦЭМ!$A$40:$A$783,$A429,СВЦЭМ!$B$39:$B$782,D$402)+'СЕТ СН'!$F$16</f>
        <v>0</v>
      </c>
      <c r="E429" s="36">
        <f>SUMIFS(СВЦЭМ!$K$40:$K$783,СВЦЭМ!$A$40:$A$783,$A429,СВЦЭМ!$B$39:$B$782,E$402)+'СЕТ СН'!$F$16</f>
        <v>0</v>
      </c>
      <c r="F429" s="36">
        <f>SUMIFS(СВЦЭМ!$K$40:$K$783,СВЦЭМ!$A$40:$A$783,$A429,СВЦЭМ!$B$39:$B$782,F$402)+'СЕТ СН'!$F$16</f>
        <v>0</v>
      </c>
      <c r="G429" s="36">
        <f>SUMIFS(СВЦЭМ!$K$40:$K$783,СВЦЭМ!$A$40:$A$783,$A429,СВЦЭМ!$B$39:$B$782,G$402)+'СЕТ СН'!$F$16</f>
        <v>0</v>
      </c>
      <c r="H429" s="36">
        <f>SUMIFS(СВЦЭМ!$K$40:$K$783,СВЦЭМ!$A$40:$A$783,$A429,СВЦЭМ!$B$39:$B$782,H$402)+'СЕТ СН'!$F$16</f>
        <v>0</v>
      </c>
      <c r="I429" s="36">
        <f>SUMIFS(СВЦЭМ!$K$40:$K$783,СВЦЭМ!$A$40:$A$783,$A429,СВЦЭМ!$B$39:$B$782,I$402)+'СЕТ СН'!$F$16</f>
        <v>0</v>
      </c>
      <c r="J429" s="36">
        <f>SUMIFS(СВЦЭМ!$K$40:$K$783,СВЦЭМ!$A$40:$A$783,$A429,СВЦЭМ!$B$39:$B$782,J$402)+'СЕТ СН'!$F$16</f>
        <v>0</v>
      </c>
      <c r="K429" s="36">
        <f>SUMIFS(СВЦЭМ!$K$40:$K$783,СВЦЭМ!$A$40:$A$783,$A429,СВЦЭМ!$B$39:$B$782,K$402)+'СЕТ СН'!$F$16</f>
        <v>0</v>
      </c>
      <c r="L429" s="36">
        <f>SUMIFS(СВЦЭМ!$K$40:$K$783,СВЦЭМ!$A$40:$A$783,$A429,СВЦЭМ!$B$39:$B$782,L$402)+'СЕТ СН'!$F$16</f>
        <v>0</v>
      </c>
      <c r="M429" s="36">
        <f>SUMIFS(СВЦЭМ!$K$40:$K$783,СВЦЭМ!$A$40:$A$783,$A429,СВЦЭМ!$B$39:$B$782,M$402)+'СЕТ СН'!$F$16</f>
        <v>0</v>
      </c>
      <c r="N429" s="36">
        <f>SUMIFS(СВЦЭМ!$K$40:$K$783,СВЦЭМ!$A$40:$A$783,$A429,СВЦЭМ!$B$39:$B$782,N$402)+'СЕТ СН'!$F$16</f>
        <v>0</v>
      </c>
      <c r="O429" s="36">
        <f>SUMIFS(СВЦЭМ!$K$40:$K$783,СВЦЭМ!$A$40:$A$783,$A429,СВЦЭМ!$B$39:$B$782,O$402)+'СЕТ СН'!$F$16</f>
        <v>0</v>
      </c>
      <c r="P429" s="36">
        <f>SUMIFS(СВЦЭМ!$K$40:$K$783,СВЦЭМ!$A$40:$A$783,$A429,СВЦЭМ!$B$39:$B$782,P$402)+'СЕТ СН'!$F$16</f>
        <v>0</v>
      </c>
      <c r="Q429" s="36">
        <f>SUMIFS(СВЦЭМ!$K$40:$K$783,СВЦЭМ!$A$40:$A$783,$A429,СВЦЭМ!$B$39:$B$782,Q$402)+'СЕТ СН'!$F$16</f>
        <v>0</v>
      </c>
      <c r="R429" s="36">
        <f>SUMIFS(СВЦЭМ!$K$40:$K$783,СВЦЭМ!$A$40:$A$783,$A429,СВЦЭМ!$B$39:$B$782,R$402)+'СЕТ СН'!$F$16</f>
        <v>0</v>
      </c>
      <c r="S429" s="36">
        <f>SUMIFS(СВЦЭМ!$K$40:$K$783,СВЦЭМ!$A$40:$A$783,$A429,СВЦЭМ!$B$39:$B$782,S$402)+'СЕТ СН'!$F$16</f>
        <v>0</v>
      </c>
      <c r="T429" s="36">
        <f>SUMIFS(СВЦЭМ!$K$40:$K$783,СВЦЭМ!$A$40:$A$783,$A429,СВЦЭМ!$B$39:$B$782,T$402)+'СЕТ СН'!$F$16</f>
        <v>0</v>
      </c>
      <c r="U429" s="36">
        <f>SUMIFS(СВЦЭМ!$K$40:$K$783,СВЦЭМ!$A$40:$A$783,$A429,СВЦЭМ!$B$39:$B$782,U$402)+'СЕТ СН'!$F$16</f>
        <v>0</v>
      </c>
      <c r="V429" s="36">
        <f>SUMIFS(СВЦЭМ!$K$40:$K$783,СВЦЭМ!$A$40:$A$783,$A429,СВЦЭМ!$B$39:$B$782,V$402)+'СЕТ СН'!$F$16</f>
        <v>0</v>
      </c>
      <c r="W429" s="36">
        <f>SUMIFS(СВЦЭМ!$K$40:$K$783,СВЦЭМ!$A$40:$A$783,$A429,СВЦЭМ!$B$39:$B$782,W$402)+'СЕТ СН'!$F$16</f>
        <v>0</v>
      </c>
      <c r="X429" s="36">
        <f>SUMIFS(СВЦЭМ!$K$40:$K$783,СВЦЭМ!$A$40:$A$783,$A429,СВЦЭМ!$B$39:$B$782,X$402)+'СЕТ СН'!$F$16</f>
        <v>0</v>
      </c>
      <c r="Y429" s="36">
        <f>SUMIFS(СВЦЭМ!$K$40:$K$783,СВЦЭМ!$A$40:$A$783,$A429,СВЦЭМ!$B$39:$B$782,Y$402)+'СЕТ СН'!$F$16</f>
        <v>0</v>
      </c>
    </row>
    <row r="430" spans="1:25" ht="15.75" hidden="1" x14ac:dyDescent="0.2">
      <c r="A430" s="35">
        <f t="shared" si="11"/>
        <v>45593</v>
      </c>
      <c r="B430" s="36">
        <f>SUMIFS(СВЦЭМ!$K$40:$K$783,СВЦЭМ!$A$40:$A$783,$A430,СВЦЭМ!$B$39:$B$782,B$402)+'СЕТ СН'!$F$16</f>
        <v>0</v>
      </c>
      <c r="C430" s="36">
        <f>SUMIFS(СВЦЭМ!$K$40:$K$783,СВЦЭМ!$A$40:$A$783,$A430,СВЦЭМ!$B$39:$B$782,C$402)+'СЕТ СН'!$F$16</f>
        <v>0</v>
      </c>
      <c r="D430" s="36">
        <f>SUMIFS(СВЦЭМ!$K$40:$K$783,СВЦЭМ!$A$40:$A$783,$A430,СВЦЭМ!$B$39:$B$782,D$402)+'СЕТ СН'!$F$16</f>
        <v>0</v>
      </c>
      <c r="E430" s="36">
        <f>SUMIFS(СВЦЭМ!$K$40:$K$783,СВЦЭМ!$A$40:$A$783,$A430,СВЦЭМ!$B$39:$B$782,E$402)+'СЕТ СН'!$F$16</f>
        <v>0</v>
      </c>
      <c r="F430" s="36">
        <f>SUMIFS(СВЦЭМ!$K$40:$K$783,СВЦЭМ!$A$40:$A$783,$A430,СВЦЭМ!$B$39:$B$782,F$402)+'СЕТ СН'!$F$16</f>
        <v>0</v>
      </c>
      <c r="G430" s="36">
        <f>SUMIFS(СВЦЭМ!$K$40:$K$783,СВЦЭМ!$A$40:$A$783,$A430,СВЦЭМ!$B$39:$B$782,G$402)+'СЕТ СН'!$F$16</f>
        <v>0</v>
      </c>
      <c r="H430" s="36">
        <f>SUMIFS(СВЦЭМ!$K$40:$K$783,СВЦЭМ!$A$40:$A$783,$A430,СВЦЭМ!$B$39:$B$782,H$402)+'СЕТ СН'!$F$16</f>
        <v>0</v>
      </c>
      <c r="I430" s="36">
        <f>SUMIFS(СВЦЭМ!$K$40:$K$783,СВЦЭМ!$A$40:$A$783,$A430,СВЦЭМ!$B$39:$B$782,I$402)+'СЕТ СН'!$F$16</f>
        <v>0</v>
      </c>
      <c r="J430" s="36">
        <f>SUMIFS(СВЦЭМ!$K$40:$K$783,СВЦЭМ!$A$40:$A$783,$A430,СВЦЭМ!$B$39:$B$782,J$402)+'СЕТ СН'!$F$16</f>
        <v>0</v>
      </c>
      <c r="K430" s="36">
        <f>SUMIFS(СВЦЭМ!$K$40:$K$783,СВЦЭМ!$A$40:$A$783,$A430,СВЦЭМ!$B$39:$B$782,K$402)+'СЕТ СН'!$F$16</f>
        <v>0</v>
      </c>
      <c r="L430" s="36">
        <f>SUMIFS(СВЦЭМ!$K$40:$K$783,СВЦЭМ!$A$40:$A$783,$A430,СВЦЭМ!$B$39:$B$782,L$402)+'СЕТ СН'!$F$16</f>
        <v>0</v>
      </c>
      <c r="M430" s="36">
        <f>SUMIFS(СВЦЭМ!$K$40:$K$783,СВЦЭМ!$A$40:$A$783,$A430,СВЦЭМ!$B$39:$B$782,M$402)+'СЕТ СН'!$F$16</f>
        <v>0</v>
      </c>
      <c r="N430" s="36">
        <f>SUMIFS(СВЦЭМ!$K$40:$K$783,СВЦЭМ!$A$40:$A$783,$A430,СВЦЭМ!$B$39:$B$782,N$402)+'СЕТ СН'!$F$16</f>
        <v>0</v>
      </c>
      <c r="O430" s="36">
        <f>SUMIFS(СВЦЭМ!$K$40:$K$783,СВЦЭМ!$A$40:$A$783,$A430,СВЦЭМ!$B$39:$B$782,O$402)+'СЕТ СН'!$F$16</f>
        <v>0</v>
      </c>
      <c r="P430" s="36">
        <f>SUMIFS(СВЦЭМ!$K$40:$K$783,СВЦЭМ!$A$40:$A$783,$A430,СВЦЭМ!$B$39:$B$782,P$402)+'СЕТ СН'!$F$16</f>
        <v>0</v>
      </c>
      <c r="Q430" s="36">
        <f>SUMIFS(СВЦЭМ!$K$40:$K$783,СВЦЭМ!$A$40:$A$783,$A430,СВЦЭМ!$B$39:$B$782,Q$402)+'СЕТ СН'!$F$16</f>
        <v>0</v>
      </c>
      <c r="R430" s="36">
        <f>SUMIFS(СВЦЭМ!$K$40:$K$783,СВЦЭМ!$A$40:$A$783,$A430,СВЦЭМ!$B$39:$B$782,R$402)+'СЕТ СН'!$F$16</f>
        <v>0</v>
      </c>
      <c r="S430" s="36">
        <f>SUMIFS(СВЦЭМ!$K$40:$K$783,СВЦЭМ!$A$40:$A$783,$A430,СВЦЭМ!$B$39:$B$782,S$402)+'СЕТ СН'!$F$16</f>
        <v>0</v>
      </c>
      <c r="T430" s="36">
        <f>SUMIFS(СВЦЭМ!$K$40:$K$783,СВЦЭМ!$A$40:$A$783,$A430,СВЦЭМ!$B$39:$B$782,T$402)+'СЕТ СН'!$F$16</f>
        <v>0</v>
      </c>
      <c r="U430" s="36">
        <f>SUMIFS(СВЦЭМ!$K$40:$K$783,СВЦЭМ!$A$40:$A$783,$A430,СВЦЭМ!$B$39:$B$782,U$402)+'СЕТ СН'!$F$16</f>
        <v>0</v>
      </c>
      <c r="V430" s="36">
        <f>SUMIFS(СВЦЭМ!$K$40:$K$783,СВЦЭМ!$A$40:$A$783,$A430,СВЦЭМ!$B$39:$B$782,V$402)+'СЕТ СН'!$F$16</f>
        <v>0</v>
      </c>
      <c r="W430" s="36">
        <f>SUMIFS(СВЦЭМ!$K$40:$K$783,СВЦЭМ!$A$40:$A$783,$A430,СВЦЭМ!$B$39:$B$782,W$402)+'СЕТ СН'!$F$16</f>
        <v>0</v>
      </c>
      <c r="X430" s="36">
        <f>SUMIFS(СВЦЭМ!$K$40:$K$783,СВЦЭМ!$A$40:$A$783,$A430,СВЦЭМ!$B$39:$B$782,X$402)+'СЕТ СН'!$F$16</f>
        <v>0</v>
      </c>
      <c r="Y430" s="36">
        <f>SUMIFS(СВЦЭМ!$K$40:$K$783,СВЦЭМ!$A$40:$A$783,$A430,СВЦЭМ!$B$39:$B$782,Y$402)+'СЕТ СН'!$F$16</f>
        <v>0</v>
      </c>
    </row>
    <row r="431" spans="1:25" ht="15.75" hidden="1" x14ac:dyDescent="0.2">
      <c r="A431" s="35">
        <f t="shared" si="11"/>
        <v>45594</v>
      </c>
      <c r="B431" s="36">
        <f>SUMIFS(СВЦЭМ!$K$40:$K$783,СВЦЭМ!$A$40:$A$783,$A431,СВЦЭМ!$B$39:$B$782,B$402)+'СЕТ СН'!$F$16</f>
        <v>0</v>
      </c>
      <c r="C431" s="36">
        <f>SUMIFS(СВЦЭМ!$K$40:$K$783,СВЦЭМ!$A$40:$A$783,$A431,СВЦЭМ!$B$39:$B$782,C$402)+'СЕТ СН'!$F$16</f>
        <v>0</v>
      </c>
      <c r="D431" s="36">
        <f>SUMIFS(СВЦЭМ!$K$40:$K$783,СВЦЭМ!$A$40:$A$783,$A431,СВЦЭМ!$B$39:$B$782,D$402)+'СЕТ СН'!$F$16</f>
        <v>0</v>
      </c>
      <c r="E431" s="36">
        <f>SUMIFS(СВЦЭМ!$K$40:$K$783,СВЦЭМ!$A$40:$A$783,$A431,СВЦЭМ!$B$39:$B$782,E$402)+'СЕТ СН'!$F$16</f>
        <v>0</v>
      </c>
      <c r="F431" s="36">
        <f>SUMIFS(СВЦЭМ!$K$40:$K$783,СВЦЭМ!$A$40:$A$783,$A431,СВЦЭМ!$B$39:$B$782,F$402)+'СЕТ СН'!$F$16</f>
        <v>0</v>
      </c>
      <c r="G431" s="36">
        <f>SUMIFS(СВЦЭМ!$K$40:$K$783,СВЦЭМ!$A$40:$A$783,$A431,СВЦЭМ!$B$39:$B$782,G$402)+'СЕТ СН'!$F$16</f>
        <v>0</v>
      </c>
      <c r="H431" s="36">
        <f>SUMIFS(СВЦЭМ!$K$40:$K$783,СВЦЭМ!$A$40:$A$783,$A431,СВЦЭМ!$B$39:$B$782,H$402)+'СЕТ СН'!$F$16</f>
        <v>0</v>
      </c>
      <c r="I431" s="36">
        <f>SUMIFS(СВЦЭМ!$K$40:$K$783,СВЦЭМ!$A$40:$A$783,$A431,СВЦЭМ!$B$39:$B$782,I$402)+'СЕТ СН'!$F$16</f>
        <v>0</v>
      </c>
      <c r="J431" s="36">
        <f>SUMIFS(СВЦЭМ!$K$40:$K$783,СВЦЭМ!$A$40:$A$783,$A431,СВЦЭМ!$B$39:$B$782,J$402)+'СЕТ СН'!$F$16</f>
        <v>0</v>
      </c>
      <c r="K431" s="36">
        <f>SUMIFS(СВЦЭМ!$K$40:$K$783,СВЦЭМ!$A$40:$A$783,$A431,СВЦЭМ!$B$39:$B$782,K$402)+'СЕТ СН'!$F$16</f>
        <v>0</v>
      </c>
      <c r="L431" s="36">
        <f>SUMIFS(СВЦЭМ!$K$40:$K$783,СВЦЭМ!$A$40:$A$783,$A431,СВЦЭМ!$B$39:$B$782,L$402)+'СЕТ СН'!$F$16</f>
        <v>0</v>
      </c>
      <c r="M431" s="36">
        <f>SUMIFS(СВЦЭМ!$K$40:$K$783,СВЦЭМ!$A$40:$A$783,$A431,СВЦЭМ!$B$39:$B$782,M$402)+'СЕТ СН'!$F$16</f>
        <v>0</v>
      </c>
      <c r="N431" s="36">
        <f>SUMIFS(СВЦЭМ!$K$40:$K$783,СВЦЭМ!$A$40:$A$783,$A431,СВЦЭМ!$B$39:$B$782,N$402)+'СЕТ СН'!$F$16</f>
        <v>0</v>
      </c>
      <c r="O431" s="36">
        <f>SUMIFS(СВЦЭМ!$K$40:$K$783,СВЦЭМ!$A$40:$A$783,$A431,СВЦЭМ!$B$39:$B$782,O$402)+'СЕТ СН'!$F$16</f>
        <v>0</v>
      </c>
      <c r="P431" s="36">
        <f>SUMIFS(СВЦЭМ!$K$40:$K$783,СВЦЭМ!$A$40:$A$783,$A431,СВЦЭМ!$B$39:$B$782,P$402)+'СЕТ СН'!$F$16</f>
        <v>0</v>
      </c>
      <c r="Q431" s="36">
        <f>SUMIFS(СВЦЭМ!$K$40:$K$783,СВЦЭМ!$A$40:$A$783,$A431,СВЦЭМ!$B$39:$B$782,Q$402)+'СЕТ СН'!$F$16</f>
        <v>0</v>
      </c>
      <c r="R431" s="36">
        <f>SUMIFS(СВЦЭМ!$K$40:$K$783,СВЦЭМ!$A$40:$A$783,$A431,СВЦЭМ!$B$39:$B$782,R$402)+'СЕТ СН'!$F$16</f>
        <v>0</v>
      </c>
      <c r="S431" s="36">
        <f>SUMIFS(СВЦЭМ!$K$40:$K$783,СВЦЭМ!$A$40:$A$783,$A431,СВЦЭМ!$B$39:$B$782,S$402)+'СЕТ СН'!$F$16</f>
        <v>0</v>
      </c>
      <c r="T431" s="36">
        <f>SUMIFS(СВЦЭМ!$K$40:$K$783,СВЦЭМ!$A$40:$A$783,$A431,СВЦЭМ!$B$39:$B$782,T$402)+'СЕТ СН'!$F$16</f>
        <v>0</v>
      </c>
      <c r="U431" s="36">
        <f>SUMIFS(СВЦЭМ!$K$40:$K$783,СВЦЭМ!$A$40:$A$783,$A431,СВЦЭМ!$B$39:$B$782,U$402)+'СЕТ СН'!$F$16</f>
        <v>0</v>
      </c>
      <c r="V431" s="36">
        <f>SUMIFS(СВЦЭМ!$K$40:$K$783,СВЦЭМ!$A$40:$A$783,$A431,СВЦЭМ!$B$39:$B$782,V$402)+'СЕТ СН'!$F$16</f>
        <v>0</v>
      </c>
      <c r="W431" s="36">
        <f>SUMIFS(СВЦЭМ!$K$40:$K$783,СВЦЭМ!$A$40:$A$783,$A431,СВЦЭМ!$B$39:$B$782,W$402)+'СЕТ СН'!$F$16</f>
        <v>0</v>
      </c>
      <c r="X431" s="36">
        <f>SUMIFS(СВЦЭМ!$K$40:$K$783,СВЦЭМ!$A$40:$A$783,$A431,СВЦЭМ!$B$39:$B$782,X$402)+'СЕТ СН'!$F$16</f>
        <v>0</v>
      </c>
      <c r="Y431" s="36">
        <f>SUMIFS(СВЦЭМ!$K$40:$K$783,СВЦЭМ!$A$40:$A$783,$A431,СВЦЭМ!$B$39:$B$782,Y$402)+'СЕТ СН'!$F$16</f>
        <v>0</v>
      </c>
    </row>
    <row r="432" spans="1:25" ht="15.75" hidden="1" x14ac:dyDescent="0.2">
      <c r="A432" s="35">
        <f t="shared" si="11"/>
        <v>45595</v>
      </c>
      <c r="B432" s="36">
        <f>SUMIFS(СВЦЭМ!$K$40:$K$783,СВЦЭМ!$A$40:$A$783,$A432,СВЦЭМ!$B$39:$B$782,B$402)+'СЕТ СН'!$F$16</f>
        <v>0</v>
      </c>
      <c r="C432" s="36">
        <f>SUMIFS(СВЦЭМ!$K$40:$K$783,СВЦЭМ!$A$40:$A$783,$A432,СВЦЭМ!$B$39:$B$782,C$402)+'СЕТ СН'!$F$16</f>
        <v>0</v>
      </c>
      <c r="D432" s="36">
        <f>SUMIFS(СВЦЭМ!$K$40:$K$783,СВЦЭМ!$A$40:$A$783,$A432,СВЦЭМ!$B$39:$B$782,D$402)+'СЕТ СН'!$F$16</f>
        <v>0</v>
      </c>
      <c r="E432" s="36">
        <f>SUMIFS(СВЦЭМ!$K$40:$K$783,СВЦЭМ!$A$40:$A$783,$A432,СВЦЭМ!$B$39:$B$782,E$402)+'СЕТ СН'!$F$16</f>
        <v>0</v>
      </c>
      <c r="F432" s="36">
        <f>SUMIFS(СВЦЭМ!$K$40:$K$783,СВЦЭМ!$A$40:$A$783,$A432,СВЦЭМ!$B$39:$B$782,F$402)+'СЕТ СН'!$F$16</f>
        <v>0</v>
      </c>
      <c r="G432" s="36">
        <f>SUMIFS(СВЦЭМ!$K$40:$K$783,СВЦЭМ!$A$40:$A$783,$A432,СВЦЭМ!$B$39:$B$782,G$402)+'СЕТ СН'!$F$16</f>
        <v>0</v>
      </c>
      <c r="H432" s="36">
        <f>SUMIFS(СВЦЭМ!$K$40:$K$783,СВЦЭМ!$A$40:$A$783,$A432,СВЦЭМ!$B$39:$B$782,H$402)+'СЕТ СН'!$F$16</f>
        <v>0</v>
      </c>
      <c r="I432" s="36">
        <f>SUMIFS(СВЦЭМ!$K$40:$K$783,СВЦЭМ!$A$40:$A$783,$A432,СВЦЭМ!$B$39:$B$782,I$402)+'СЕТ СН'!$F$16</f>
        <v>0</v>
      </c>
      <c r="J432" s="36">
        <f>SUMIFS(СВЦЭМ!$K$40:$K$783,СВЦЭМ!$A$40:$A$783,$A432,СВЦЭМ!$B$39:$B$782,J$402)+'СЕТ СН'!$F$16</f>
        <v>0</v>
      </c>
      <c r="K432" s="36">
        <f>SUMIFS(СВЦЭМ!$K$40:$K$783,СВЦЭМ!$A$40:$A$783,$A432,СВЦЭМ!$B$39:$B$782,K$402)+'СЕТ СН'!$F$16</f>
        <v>0</v>
      </c>
      <c r="L432" s="36">
        <f>SUMIFS(СВЦЭМ!$K$40:$K$783,СВЦЭМ!$A$40:$A$783,$A432,СВЦЭМ!$B$39:$B$782,L$402)+'СЕТ СН'!$F$16</f>
        <v>0</v>
      </c>
      <c r="M432" s="36">
        <f>SUMIFS(СВЦЭМ!$K$40:$K$783,СВЦЭМ!$A$40:$A$783,$A432,СВЦЭМ!$B$39:$B$782,M$402)+'СЕТ СН'!$F$16</f>
        <v>0</v>
      </c>
      <c r="N432" s="36">
        <f>SUMIFS(СВЦЭМ!$K$40:$K$783,СВЦЭМ!$A$40:$A$783,$A432,СВЦЭМ!$B$39:$B$782,N$402)+'СЕТ СН'!$F$16</f>
        <v>0</v>
      </c>
      <c r="O432" s="36">
        <f>SUMIFS(СВЦЭМ!$K$40:$K$783,СВЦЭМ!$A$40:$A$783,$A432,СВЦЭМ!$B$39:$B$782,O$402)+'СЕТ СН'!$F$16</f>
        <v>0</v>
      </c>
      <c r="P432" s="36">
        <f>SUMIFS(СВЦЭМ!$K$40:$K$783,СВЦЭМ!$A$40:$A$783,$A432,СВЦЭМ!$B$39:$B$782,P$402)+'СЕТ СН'!$F$16</f>
        <v>0</v>
      </c>
      <c r="Q432" s="36">
        <f>SUMIFS(СВЦЭМ!$K$40:$K$783,СВЦЭМ!$A$40:$A$783,$A432,СВЦЭМ!$B$39:$B$782,Q$402)+'СЕТ СН'!$F$16</f>
        <v>0</v>
      </c>
      <c r="R432" s="36">
        <f>SUMIFS(СВЦЭМ!$K$40:$K$783,СВЦЭМ!$A$40:$A$783,$A432,СВЦЭМ!$B$39:$B$782,R$402)+'СЕТ СН'!$F$16</f>
        <v>0</v>
      </c>
      <c r="S432" s="36">
        <f>SUMIFS(СВЦЭМ!$K$40:$K$783,СВЦЭМ!$A$40:$A$783,$A432,СВЦЭМ!$B$39:$B$782,S$402)+'СЕТ СН'!$F$16</f>
        <v>0</v>
      </c>
      <c r="T432" s="36">
        <f>SUMIFS(СВЦЭМ!$K$40:$K$783,СВЦЭМ!$A$40:$A$783,$A432,СВЦЭМ!$B$39:$B$782,T$402)+'СЕТ СН'!$F$16</f>
        <v>0</v>
      </c>
      <c r="U432" s="36">
        <f>SUMIFS(СВЦЭМ!$K$40:$K$783,СВЦЭМ!$A$40:$A$783,$A432,СВЦЭМ!$B$39:$B$782,U$402)+'СЕТ СН'!$F$16</f>
        <v>0</v>
      </c>
      <c r="V432" s="36">
        <f>SUMIFS(СВЦЭМ!$K$40:$K$783,СВЦЭМ!$A$40:$A$783,$A432,СВЦЭМ!$B$39:$B$782,V$402)+'СЕТ СН'!$F$16</f>
        <v>0</v>
      </c>
      <c r="W432" s="36">
        <f>SUMIFS(СВЦЭМ!$K$40:$K$783,СВЦЭМ!$A$40:$A$783,$A432,СВЦЭМ!$B$39:$B$782,W$402)+'СЕТ СН'!$F$16</f>
        <v>0</v>
      </c>
      <c r="X432" s="36">
        <f>SUMIFS(СВЦЭМ!$K$40:$K$783,СВЦЭМ!$A$40:$A$783,$A432,СВЦЭМ!$B$39:$B$782,X$402)+'СЕТ СН'!$F$16</f>
        <v>0</v>
      </c>
      <c r="Y432" s="36">
        <f>SUMIFS(СВЦЭМ!$K$40:$K$783,СВЦЭМ!$A$40:$A$783,$A432,СВЦЭМ!$B$39:$B$782,Y$402)+'СЕТ СН'!$F$16</f>
        <v>0</v>
      </c>
    </row>
    <row r="433" spans="1:27" ht="15.75" hidden="1" x14ac:dyDescent="0.2">
      <c r="A433" s="35">
        <f t="shared" si="11"/>
        <v>45596</v>
      </c>
      <c r="B433" s="36">
        <f>SUMIFS(СВЦЭМ!$K$40:$K$783,СВЦЭМ!$A$40:$A$783,$A433,СВЦЭМ!$B$39:$B$782,B$402)+'СЕТ СН'!$F$16</f>
        <v>0</v>
      </c>
      <c r="C433" s="36">
        <f>SUMIFS(СВЦЭМ!$K$40:$K$783,СВЦЭМ!$A$40:$A$783,$A433,СВЦЭМ!$B$39:$B$782,C$402)+'СЕТ СН'!$F$16</f>
        <v>0</v>
      </c>
      <c r="D433" s="36">
        <f>SUMIFS(СВЦЭМ!$K$40:$K$783,СВЦЭМ!$A$40:$A$783,$A433,СВЦЭМ!$B$39:$B$782,D$402)+'СЕТ СН'!$F$16</f>
        <v>0</v>
      </c>
      <c r="E433" s="36">
        <f>SUMIFS(СВЦЭМ!$K$40:$K$783,СВЦЭМ!$A$40:$A$783,$A433,СВЦЭМ!$B$39:$B$782,E$402)+'СЕТ СН'!$F$16</f>
        <v>0</v>
      </c>
      <c r="F433" s="36">
        <f>SUMIFS(СВЦЭМ!$K$40:$K$783,СВЦЭМ!$A$40:$A$783,$A433,СВЦЭМ!$B$39:$B$782,F$402)+'СЕТ СН'!$F$16</f>
        <v>0</v>
      </c>
      <c r="G433" s="36">
        <f>SUMIFS(СВЦЭМ!$K$40:$K$783,СВЦЭМ!$A$40:$A$783,$A433,СВЦЭМ!$B$39:$B$782,G$402)+'СЕТ СН'!$F$16</f>
        <v>0</v>
      </c>
      <c r="H433" s="36">
        <f>SUMIFS(СВЦЭМ!$K$40:$K$783,СВЦЭМ!$A$40:$A$783,$A433,СВЦЭМ!$B$39:$B$782,H$402)+'СЕТ СН'!$F$16</f>
        <v>0</v>
      </c>
      <c r="I433" s="36">
        <f>SUMIFS(СВЦЭМ!$K$40:$K$783,СВЦЭМ!$A$40:$A$783,$A433,СВЦЭМ!$B$39:$B$782,I$402)+'СЕТ СН'!$F$16</f>
        <v>0</v>
      </c>
      <c r="J433" s="36">
        <f>SUMIFS(СВЦЭМ!$K$40:$K$783,СВЦЭМ!$A$40:$A$783,$A433,СВЦЭМ!$B$39:$B$782,J$402)+'СЕТ СН'!$F$16</f>
        <v>0</v>
      </c>
      <c r="K433" s="36">
        <f>SUMIFS(СВЦЭМ!$K$40:$K$783,СВЦЭМ!$A$40:$A$783,$A433,СВЦЭМ!$B$39:$B$782,K$402)+'СЕТ СН'!$F$16</f>
        <v>0</v>
      </c>
      <c r="L433" s="36">
        <f>SUMIFS(СВЦЭМ!$K$40:$K$783,СВЦЭМ!$A$40:$A$783,$A433,СВЦЭМ!$B$39:$B$782,L$402)+'СЕТ СН'!$F$16</f>
        <v>0</v>
      </c>
      <c r="M433" s="36">
        <f>SUMIFS(СВЦЭМ!$K$40:$K$783,СВЦЭМ!$A$40:$A$783,$A433,СВЦЭМ!$B$39:$B$782,M$402)+'СЕТ СН'!$F$16</f>
        <v>0</v>
      </c>
      <c r="N433" s="36">
        <f>SUMIFS(СВЦЭМ!$K$40:$K$783,СВЦЭМ!$A$40:$A$783,$A433,СВЦЭМ!$B$39:$B$782,N$402)+'СЕТ СН'!$F$16</f>
        <v>0</v>
      </c>
      <c r="O433" s="36">
        <f>SUMIFS(СВЦЭМ!$K$40:$K$783,СВЦЭМ!$A$40:$A$783,$A433,СВЦЭМ!$B$39:$B$782,O$402)+'СЕТ СН'!$F$16</f>
        <v>0</v>
      </c>
      <c r="P433" s="36">
        <f>SUMIFS(СВЦЭМ!$K$40:$K$783,СВЦЭМ!$A$40:$A$783,$A433,СВЦЭМ!$B$39:$B$782,P$402)+'СЕТ СН'!$F$16</f>
        <v>0</v>
      </c>
      <c r="Q433" s="36">
        <f>SUMIFS(СВЦЭМ!$K$40:$K$783,СВЦЭМ!$A$40:$A$783,$A433,СВЦЭМ!$B$39:$B$782,Q$402)+'СЕТ СН'!$F$16</f>
        <v>0</v>
      </c>
      <c r="R433" s="36">
        <f>SUMIFS(СВЦЭМ!$K$40:$K$783,СВЦЭМ!$A$40:$A$783,$A433,СВЦЭМ!$B$39:$B$782,R$402)+'СЕТ СН'!$F$16</f>
        <v>0</v>
      </c>
      <c r="S433" s="36">
        <f>SUMIFS(СВЦЭМ!$K$40:$K$783,СВЦЭМ!$A$40:$A$783,$A433,СВЦЭМ!$B$39:$B$782,S$402)+'СЕТ СН'!$F$16</f>
        <v>0</v>
      </c>
      <c r="T433" s="36">
        <f>SUMIFS(СВЦЭМ!$K$40:$K$783,СВЦЭМ!$A$40:$A$783,$A433,СВЦЭМ!$B$39:$B$782,T$402)+'СЕТ СН'!$F$16</f>
        <v>0</v>
      </c>
      <c r="U433" s="36">
        <f>SUMIFS(СВЦЭМ!$K$40:$K$783,СВЦЭМ!$A$40:$A$783,$A433,СВЦЭМ!$B$39:$B$782,U$402)+'СЕТ СН'!$F$16</f>
        <v>0</v>
      </c>
      <c r="V433" s="36">
        <f>SUMIFS(СВЦЭМ!$K$40:$K$783,СВЦЭМ!$A$40:$A$783,$A433,СВЦЭМ!$B$39:$B$782,V$402)+'СЕТ СН'!$F$16</f>
        <v>0</v>
      </c>
      <c r="W433" s="36">
        <f>SUMIFS(СВЦЭМ!$K$40:$K$783,СВЦЭМ!$A$40:$A$783,$A433,СВЦЭМ!$B$39:$B$782,W$402)+'СЕТ СН'!$F$16</f>
        <v>0</v>
      </c>
      <c r="X433" s="36">
        <f>SUMIFS(СВЦЭМ!$K$40:$K$783,СВЦЭМ!$A$40:$A$783,$A433,СВЦЭМ!$B$39:$B$782,X$402)+'СЕТ СН'!$F$16</f>
        <v>0</v>
      </c>
      <c r="Y433" s="36">
        <f>SUMIFS(СВЦЭМ!$K$40:$K$783,СВЦЭМ!$A$40:$A$783,$A433,СВЦЭМ!$B$39:$B$782,Y$402)+'СЕТ СН'!$F$16</f>
        <v>0</v>
      </c>
    </row>
    <row r="434" spans="1:27"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7" ht="12.75" hidden="1" customHeight="1" x14ac:dyDescent="0.2">
      <c r="A435" s="137" t="s">
        <v>7</v>
      </c>
      <c r="B435" s="131" t="s">
        <v>121</v>
      </c>
      <c r="C435" s="132"/>
      <c r="D435" s="132"/>
      <c r="E435" s="132"/>
      <c r="F435" s="132"/>
      <c r="G435" s="132"/>
      <c r="H435" s="132"/>
      <c r="I435" s="132"/>
      <c r="J435" s="132"/>
      <c r="K435" s="132"/>
      <c r="L435" s="132"/>
      <c r="M435" s="132"/>
      <c r="N435" s="132"/>
      <c r="O435" s="132"/>
      <c r="P435" s="132"/>
      <c r="Q435" s="132"/>
      <c r="R435" s="132"/>
      <c r="S435" s="132"/>
      <c r="T435" s="132"/>
      <c r="U435" s="132"/>
      <c r="V435" s="132"/>
      <c r="W435" s="132"/>
      <c r="X435" s="132"/>
      <c r="Y435" s="133"/>
    </row>
    <row r="436" spans="1:27" ht="12.75" hidden="1" customHeight="1" x14ac:dyDescent="0.2">
      <c r="A436" s="138"/>
      <c r="B436" s="134"/>
      <c r="C436" s="135"/>
      <c r="D436" s="135"/>
      <c r="E436" s="135"/>
      <c r="F436" s="135"/>
      <c r="G436" s="135"/>
      <c r="H436" s="135"/>
      <c r="I436" s="135"/>
      <c r="J436" s="135"/>
      <c r="K436" s="135"/>
      <c r="L436" s="135"/>
      <c r="M436" s="135"/>
      <c r="N436" s="135"/>
      <c r="O436" s="135"/>
      <c r="P436" s="135"/>
      <c r="Q436" s="135"/>
      <c r="R436" s="135"/>
      <c r="S436" s="135"/>
      <c r="T436" s="135"/>
      <c r="U436" s="135"/>
      <c r="V436" s="135"/>
      <c r="W436" s="135"/>
      <c r="X436" s="135"/>
      <c r="Y436" s="136"/>
    </row>
    <row r="437" spans="1:27" s="46" customFormat="1" ht="12.75" hidden="1" customHeight="1" x14ac:dyDescent="0.2">
      <c r="A437" s="139"/>
      <c r="B437" s="34">
        <v>1</v>
      </c>
      <c r="C437" s="34">
        <v>2</v>
      </c>
      <c r="D437" s="34">
        <v>3</v>
      </c>
      <c r="E437" s="34">
        <v>4</v>
      </c>
      <c r="F437" s="34">
        <v>5</v>
      </c>
      <c r="G437" s="34">
        <v>6</v>
      </c>
      <c r="H437" s="34">
        <v>7</v>
      </c>
      <c r="I437" s="34">
        <v>8</v>
      </c>
      <c r="J437" s="34">
        <v>9</v>
      </c>
      <c r="K437" s="34">
        <v>10</v>
      </c>
      <c r="L437" s="34">
        <v>11</v>
      </c>
      <c r="M437" s="34">
        <v>12</v>
      </c>
      <c r="N437" s="34">
        <v>13</v>
      </c>
      <c r="O437" s="34">
        <v>14</v>
      </c>
      <c r="P437" s="34">
        <v>15</v>
      </c>
      <c r="Q437" s="34">
        <v>16</v>
      </c>
      <c r="R437" s="34">
        <v>17</v>
      </c>
      <c r="S437" s="34">
        <v>18</v>
      </c>
      <c r="T437" s="34">
        <v>19</v>
      </c>
      <c r="U437" s="34">
        <v>20</v>
      </c>
      <c r="V437" s="34">
        <v>21</v>
      </c>
      <c r="W437" s="34">
        <v>22</v>
      </c>
      <c r="X437" s="34">
        <v>23</v>
      </c>
      <c r="Y437" s="34">
        <v>24</v>
      </c>
    </row>
    <row r="438" spans="1:27" ht="15.75" hidden="1" customHeight="1" x14ac:dyDescent="0.2">
      <c r="A438" s="35" t="str">
        <f>A403</f>
        <v>01.10.2024</v>
      </c>
      <c r="B438" s="36">
        <f>SUMIFS(СВЦЭМ!$L$40:$L$783,СВЦЭМ!$A$40:$A$783,$A438,СВЦЭМ!$B$39:$B$782,B$437)+'СЕТ СН'!$F$16</f>
        <v>0</v>
      </c>
      <c r="C438" s="36">
        <f>SUMIFS(СВЦЭМ!$L$40:$L$783,СВЦЭМ!$A$40:$A$783,$A438,СВЦЭМ!$B$39:$B$782,C$437)+'СЕТ СН'!$F$16</f>
        <v>0</v>
      </c>
      <c r="D438" s="36">
        <f>SUMIFS(СВЦЭМ!$L$40:$L$783,СВЦЭМ!$A$40:$A$783,$A438,СВЦЭМ!$B$39:$B$782,D$437)+'СЕТ СН'!$F$16</f>
        <v>0</v>
      </c>
      <c r="E438" s="36">
        <f>SUMIFS(СВЦЭМ!$L$40:$L$783,СВЦЭМ!$A$40:$A$783,$A438,СВЦЭМ!$B$39:$B$782,E$437)+'СЕТ СН'!$F$16</f>
        <v>0</v>
      </c>
      <c r="F438" s="36">
        <f>SUMIFS(СВЦЭМ!$L$40:$L$783,СВЦЭМ!$A$40:$A$783,$A438,СВЦЭМ!$B$39:$B$782,F$437)+'СЕТ СН'!$F$16</f>
        <v>0</v>
      </c>
      <c r="G438" s="36">
        <f>SUMIFS(СВЦЭМ!$L$40:$L$783,СВЦЭМ!$A$40:$A$783,$A438,СВЦЭМ!$B$39:$B$782,G$437)+'СЕТ СН'!$F$16</f>
        <v>0</v>
      </c>
      <c r="H438" s="36">
        <f>SUMIFS(СВЦЭМ!$L$40:$L$783,СВЦЭМ!$A$40:$A$783,$A438,СВЦЭМ!$B$39:$B$782,H$437)+'СЕТ СН'!$F$16</f>
        <v>0</v>
      </c>
      <c r="I438" s="36">
        <f>SUMIFS(СВЦЭМ!$L$40:$L$783,СВЦЭМ!$A$40:$A$783,$A438,СВЦЭМ!$B$39:$B$782,I$437)+'СЕТ СН'!$F$16</f>
        <v>0</v>
      </c>
      <c r="J438" s="36">
        <f>SUMIFS(СВЦЭМ!$L$40:$L$783,СВЦЭМ!$A$40:$A$783,$A438,СВЦЭМ!$B$39:$B$782,J$437)+'СЕТ СН'!$F$16</f>
        <v>0</v>
      </c>
      <c r="K438" s="36">
        <f>SUMIFS(СВЦЭМ!$L$40:$L$783,СВЦЭМ!$A$40:$A$783,$A438,СВЦЭМ!$B$39:$B$782,K$437)+'СЕТ СН'!$F$16</f>
        <v>0</v>
      </c>
      <c r="L438" s="36">
        <f>SUMIFS(СВЦЭМ!$L$40:$L$783,СВЦЭМ!$A$40:$A$783,$A438,СВЦЭМ!$B$39:$B$782,L$437)+'СЕТ СН'!$F$16</f>
        <v>0</v>
      </c>
      <c r="M438" s="36">
        <f>SUMIFS(СВЦЭМ!$L$40:$L$783,СВЦЭМ!$A$40:$A$783,$A438,СВЦЭМ!$B$39:$B$782,M$437)+'СЕТ СН'!$F$16</f>
        <v>0</v>
      </c>
      <c r="N438" s="36">
        <f>SUMIFS(СВЦЭМ!$L$40:$L$783,СВЦЭМ!$A$40:$A$783,$A438,СВЦЭМ!$B$39:$B$782,N$437)+'СЕТ СН'!$F$16</f>
        <v>0</v>
      </c>
      <c r="O438" s="36">
        <f>SUMIFS(СВЦЭМ!$L$40:$L$783,СВЦЭМ!$A$40:$A$783,$A438,СВЦЭМ!$B$39:$B$782,O$437)+'СЕТ СН'!$F$16</f>
        <v>0</v>
      </c>
      <c r="P438" s="36">
        <f>SUMIFS(СВЦЭМ!$L$40:$L$783,СВЦЭМ!$A$40:$A$783,$A438,СВЦЭМ!$B$39:$B$782,P$437)+'СЕТ СН'!$F$16</f>
        <v>0</v>
      </c>
      <c r="Q438" s="36">
        <f>SUMIFS(СВЦЭМ!$L$40:$L$783,СВЦЭМ!$A$40:$A$783,$A438,СВЦЭМ!$B$39:$B$782,Q$437)+'СЕТ СН'!$F$16</f>
        <v>0</v>
      </c>
      <c r="R438" s="36">
        <f>SUMIFS(СВЦЭМ!$L$40:$L$783,СВЦЭМ!$A$40:$A$783,$A438,СВЦЭМ!$B$39:$B$782,R$437)+'СЕТ СН'!$F$16</f>
        <v>0</v>
      </c>
      <c r="S438" s="36">
        <f>SUMIFS(СВЦЭМ!$L$40:$L$783,СВЦЭМ!$A$40:$A$783,$A438,СВЦЭМ!$B$39:$B$782,S$437)+'СЕТ СН'!$F$16</f>
        <v>0</v>
      </c>
      <c r="T438" s="36">
        <f>SUMIFS(СВЦЭМ!$L$40:$L$783,СВЦЭМ!$A$40:$A$783,$A438,СВЦЭМ!$B$39:$B$782,T$437)+'СЕТ СН'!$F$16</f>
        <v>0</v>
      </c>
      <c r="U438" s="36">
        <f>SUMIFS(СВЦЭМ!$L$40:$L$783,СВЦЭМ!$A$40:$A$783,$A438,СВЦЭМ!$B$39:$B$782,U$437)+'СЕТ СН'!$F$16</f>
        <v>0</v>
      </c>
      <c r="V438" s="36">
        <f>SUMIFS(СВЦЭМ!$L$40:$L$783,СВЦЭМ!$A$40:$A$783,$A438,СВЦЭМ!$B$39:$B$782,V$437)+'СЕТ СН'!$F$16</f>
        <v>0</v>
      </c>
      <c r="W438" s="36">
        <f>SUMIFS(СВЦЭМ!$L$40:$L$783,СВЦЭМ!$A$40:$A$783,$A438,СВЦЭМ!$B$39:$B$782,W$437)+'СЕТ СН'!$F$16</f>
        <v>0</v>
      </c>
      <c r="X438" s="36">
        <f>SUMIFS(СВЦЭМ!$L$40:$L$783,СВЦЭМ!$A$40:$A$783,$A438,СВЦЭМ!$B$39:$B$782,X$437)+'СЕТ СН'!$F$16</f>
        <v>0</v>
      </c>
      <c r="Y438" s="36">
        <f>SUMIFS(СВЦЭМ!$L$40:$L$783,СВЦЭМ!$A$40:$A$783,$A438,СВЦЭМ!$B$39:$B$782,Y$437)+'СЕТ СН'!$F$16</f>
        <v>0</v>
      </c>
      <c r="AA438" s="45"/>
    </row>
    <row r="439" spans="1:27" ht="15.75" hidden="1" x14ac:dyDescent="0.2">
      <c r="A439" s="35">
        <f>A438+1</f>
        <v>45567</v>
      </c>
      <c r="B439" s="36">
        <f>SUMIFS(СВЦЭМ!$L$40:$L$783,СВЦЭМ!$A$40:$A$783,$A439,СВЦЭМ!$B$39:$B$782,B$437)+'СЕТ СН'!$F$16</f>
        <v>0</v>
      </c>
      <c r="C439" s="36">
        <f>SUMIFS(СВЦЭМ!$L$40:$L$783,СВЦЭМ!$A$40:$A$783,$A439,СВЦЭМ!$B$39:$B$782,C$437)+'СЕТ СН'!$F$16</f>
        <v>0</v>
      </c>
      <c r="D439" s="36">
        <f>SUMIFS(СВЦЭМ!$L$40:$L$783,СВЦЭМ!$A$40:$A$783,$A439,СВЦЭМ!$B$39:$B$782,D$437)+'СЕТ СН'!$F$16</f>
        <v>0</v>
      </c>
      <c r="E439" s="36">
        <f>SUMIFS(СВЦЭМ!$L$40:$L$783,СВЦЭМ!$A$40:$A$783,$A439,СВЦЭМ!$B$39:$B$782,E$437)+'СЕТ СН'!$F$16</f>
        <v>0</v>
      </c>
      <c r="F439" s="36">
        <f>SUMIFS(СВЦЭМ!$L$40:$L$783,СВЦЭМ!$A$40:$A$783,$A439,СВЦЭМ!$B$39:$B$782,F$437)+'СЕТ СН'!$F$16</f>
        <v>0</v>
      </c>
      <c r="G439" s="36">
        <f>SUMIFS(СВЦЭМ!$L$40:$L$783,СВЦЭМ!$A$40:$A$783,$A439,СВЦЭМ!$B$39:$B$782,G$437)+'СЕТ СН'!$F$16</f>
        <v>0</v>
      </c>
      <c r="H439" s="36">
        <f>SUMIFS(СВЦЭМ!$L$40:$L$783,СВЦЭМ!$A$40:$A$783,$A439,СВЦЭМ!$B$39:$B$782,H$437)+'СЕТ СН'!$F$16</f>
        <v>0</v>
      </c>
      <c r="I439" s="36">
        <f>SUMIFS(СВЦЭМ!$L$40:$L$783,СВЦЭМ!$A$40:$A$783,$A439,СВЦЭМ!$B$39:$B$782,I$437)+'СЕТ СН'!$F$16</f>
        <v>0</v>
      </c>
      <c r="J439" s="36">
        <f>SUMIFS(СВЦЭМ!$L$40:$L$783,СВЦЭМ!$A$40:$A$783,$A439,СВЦЭМ!$B$39:$B$782,J$437)+'СЕТ СН'!$F$16</f>
        <v>0</v>
      </c>
      <c r="K439" s="36">
        <f>SUMIFS(СВЦЭМ!$L$40:$L$783,СВЦЭМ!$A$40:$A$783,$A439,СВЦЭМ!$B$39:$B$782,K$437)+'СЕТ СН'!$F$16</f>
        <v>0</v>
      </c>
      <c r="L439" s="36">
        <f>SUMIFS(СВЦЭМ!$L$40:$L$783,СВЦЭМ!$A$40:$A$783,$A439,СВЦЭМ!$B$39:$B$782,L$437)+'СЕТ СН'!$F$16</f>
        <v>0</v>
      </c>
      <c r="M439" s="36">
        <f>SUMIFS(СВЦЭМ!$L$40:$L$783,СВЦЭМ!$A$40:$A$783,$A439,СВЦЭМ!$B$39:$B$782,M$437)+'СЕТ СН'!$F$16</f>
        <v>0</v>
      </c>
      <c r="N439" s="36">
        <f>SUMIFS(СВЦЭМ!$L$40:$L$783,СВЦЭМ!$A$40:$A$783,$A439,СВЦЭМ!$B$39:$B$782,N$437)+'СЕТ СН'!$F$16</f>
        <v>0</v>
      </c>
      <c r="O439" s="36">
        <f>SUMIFS(СВЦЭМ!$L$40:$L$783,СВЦЭМ!$A$40:$A$783,$A439,СВЦЭМ!$B$39:$B$782,O$437)+'СЕТ СН'!$F$16</f>
        <v>0</v>
      </c>
      <c r="P439" s="36">
        <f>SUMIFS(СВЦЭМ!$L$40:$L$783,СВЦЭМ!$A$40:$A$783,$A439,СВЦЭМ!$B$39:$B$782,P$437)+'СЕТ СН'!$F$16</f>
        <v>0</v>
      </c>
      <c r="Q439" s="36">
        <f>SUMIFS(СВЦЭМ!$L$40:$L$783,СВЦЭМ!$A$40:$A$783,$A439,СВЦЭМ!$B$39:$B$782,Q$437)+'СЕТ СН'!$F$16</f>
        <v>0</v>
      </c>
      <c r="R439" s="36">
        <f>SUMIFS(СВЦЭМ!$L$40:$L$783,СВЦЭМ!$A$40:$A$783,$A439,СВЦЭМ!$B$39:$B$782,R$437)+'СЕТ СН'!$F$16</f>
        <v>0</v>
      </c>
      <c r="S439" s="36">
        <f>SUMIFS(СВЦЭМ!$L$40:$L$783,СВЦЭМ!$A$40:$A$783,$A439,СВЦЭМ!$B$39:$B$782,S$437)+'СЕТ СН'!$F$16</f>
        <v>0</v>
      </c>
      <c r="T439" s="36">
        <f>SUMIFS(СВЦЭМ!$L$40:$L$783,СВЦЭМ!$A$40:$A$783,$A439,СВЦЭМ!$B$39:$B$782,T$437)+'СЕТ СН'!$F$16</f>
        <v>0</v>
      </c>
      <c r="U439" s="36">
        <f>SUMIFS(СВЦЭМ!$L$40:$L$783,СВЦЭМ!$A$40:$A$783,$A439,СВЦЭМ!$B$39:$B$782,U$437)+'СЕТ СН'!$F$16</f>
        <v>0</v>
      </c>
      <c r="V439" s="36">
        <f>SUMIFS(СВЦЭМ!$L$40:$L$783,СВЦЭМ!$A$40:$A$783,$A439,СВЦЭМ!$B$39:$B$782,V$437)+'СЕТ СН'!$F$16</f>
        <v>0</v>
      </c>
      <c r="W439" s="36">
        <f>SUMIFS(СВЦЭМ!$L$40:$L$783,СВЦЭМ!$A$40:$A$783,$A439,СВЦЭМ!$B$39:$B$782,W$437)+'СЕТ СН'!$F$16</f>
        <v>0</v>
      </c>
      <c r="X439" s="36">
        <f>SUMIFS(СВЦЭМ!$L$40:$L$783,СВЦЭМ!$A$40:$A$783,$A439,СВЦЭМ!$B$39:$B$782,X$437)+'СЕТ СН'!$F$16</f>
        <v>0</v>
      </c>
      <c r="Y439" s="36">
        <f>SUMIFS(СВЦЭМ!$L$40:$L$783,СВЦЭМ!$A$40:$A$783,$A439,СВЦЭМ!$B$39:$B$782,Y$437)+'СЕТ СН'!$F$16</f>
        <v>0</v>
      </c>
    </row>
    <row r="440" spans="1:27" ht="15.75" hidden="1" x14ac:dyDescent="0.2">
      <c r="A440" s="35">
        <f t="shared" ref="A440:A468" si="12">A439+1</f>
        <v>45568</v>
      </c>
      <c r="B440" s="36">
        <f>SUMIFS(СВЦЭМ!$L$40:$L$783,СВЦЭМ!$A$40:$A$783,$A440,СВЦЭМ!$B$39:$B$782,B$437)+'СЕТ СН'!$F$16</f>
        <v>0</v>
      </c>
      <c r="C440" s="36">
        <f>SUMIFS(СВЦЭМ!$L$40:$L$783,СВЦЭМ!$A$40:$A$783,$A440,СВЦЭМ!$B$39:$B$782,C$437)+'СЕТ СН'!$F$16</f>
        <v>0</v>
      </c>
      <c r="D440" s="36">
        <f>SUMIFS(СВЦЭМ!$L$40:$L$783,СВЦЭМ!$A$40:$A$783,$A440,СВЦЭМ!$B$39:$B$782,D$437)+'СЕТ СН'!$F$16</f>
        <v>0</v>
      </c>
      <c r="E440" s="36">
        <f>SUMIFS(СВЦЭМ!$L$40:$L$783,СВЦЭМ!$A$40:$A$783,$A440,СВЦЭМ!$B$39:$B$782,E$437)+'СЕТ СН'!$F$16</f>
        <v>0</v>
      </c>
      <c r="F440" s="36">
        <f>SUMIFS(СВЦЭМ!$L$40:$L$783,СВЦЭМ!$A$40:$A$783,$A440,СВЦЭМ!$B$39:$B$782,F$437)+'СЕТ СН'!$F$16</f>
        <v>0</v>
      </c>
      <c r="G440" s="36">
        <f>SUMIFS(СВЦЭМ!$L$40:$L$783,СВЦЭМ!$A$40:$A$783,$A440,СВЦЭМ!$B$39:$B$782,G$437)+'СЕТ СН'!$F$16</f>
        <v>0</v>
      </c>
      <c r="H440" s="36">
        <f>SUMIFS(СВЦЭМ!$L$40:$L$783,СВЦЭМ!$A$40:$A$783,$A440,СВЦЭМ!$B$39:$B$782,H$437)+'СЕТ СН'!$F$16</f>
        <v>0</v>
      </c>
      <c r="I440" s="36">
        <f>SUMIFS(СВЦЭМ!$L$40:$L$783,СВЦЭМ!$A$40:$A$783,$A440,СВЦЭМ!$B$39:$B$782,I$437)+'СЕТ СН'!$F$16</f>
        <v>0</v>
      </c>
      <c r="J440" s="36">
        <f>SUMIFS(СВЦЭМ!$L$40:$L$783,СВЦЭМ!$A$40:$A$783,$A440,СВЦЭМ!$B$39:$B$782,J$437)+'СЕТ СН'!$F$16</f>
        <v>0</v>
      </c>
      <c r="K440" s="36">
        <f>SUMIFS(СВЦЭМ!$L$40:$L$783,СВЦЭМ!$A$40:$A$783,$A440,СВЦЭМ!$B$39:$B$782,K$437)+'СЕТ СН'!$F$16</f>
        <v>0</v>
      </c>
      <c r="L440" s="36">
        <f>SUMIFS(СВЦЭМ!$L$40:$L$783,СВЦЭМ!$A$40:$A$783,$A440,СВЦЭМ!$B$39:$B$782,L$437)+'СЕТ СН'!$F$16</f>
        <v>0</v>
      </c>
      <c r="M440" s="36">
        <f>SUMIFS(СВЦЭМ!$L$40:$L$783,СВЦЭМ!$A$40:$A$783,$A440,СВЦЭМ!$B$39:$B$782,M$437)+'СЕТ СН'!$F$16</f>
        <v>0</v>
      </c>
      <c r="N440" s="36">
        <f>SUMIFS(СВЦЭМ!$L$40:$L$783,СВЦЭМ!$A$40:$A$783,$A440,СВЦЭМ!$B$39:$B$782,N$437)+'СЕТ СН'!$F$16</f>
        <v>0</v>
      </c>
      <c r="O440" s="36">
        <f>SUMIFS(СВЦЭМ!$L$40:$L$783,СВЦЭМ!$A$40:$A$783,$A440,СВЦЭМ!$B$39:$B$782,O$437)+'СЕТ СН'!$F$16</f>
        <v>0</v>
      </c>
      <c r="P440" s="36">
        <f>SUMIFS(СВЦЭМ!$L$40:$L$783,СВЦЭМ!$A$40:$A$783,$A440,СВЦЭМ!$B$39:$B$782,P$437)+'СЕТ СН'!$F$16</f>
        <v>0</v>
      </c>
      <c r="Q440" s="36">
        <f>SUMIFS(СВЦЭМ!$L$40:$L$783,СВЦЭМ!$A$40:$A$783,$A440,СВЦЭМ!$B$39:$B$782,Q$437)+'СЕТ СН'!$F$16</f>
        <v>0</v>
      </c>
      <c r="R440" s="36">
        <f>SUMIFS(СВЦЭМ!$L$40:$L$783,СВЦЭМ!$A$40:$A$783,$A440,СВЦЭМ!$B$39:$B$782,R$437)+'СЕТ СН'!$F$16</f>
        <v>0</v>
      </c>
      <c r="S440" s="36">
        <f>SUMIFS(СВЦЭМ!$L$40:$L$783,СВЦЭМ!$A$40:$A$783,$A440,СВЦЭМ!$B$39:$B$782,S$437)+'СЕТ СН'!$F$16</f>
        <v>0</v>
      </c>
      <c r="T440" s="36">
        <f>SUMIFS(СВЦЭМ!$L$40:$L$783,СВЦЭМ!$A$40:$A$783,$A440,СВЦЭМ!$B$39:$B$782,T$437)+'СЕТ СН'!$F$16</f>
        <v>0</v>
      </c>
      <c r="U440" s="36">
        <f>SUMIFS(СВЦЭМ!$L$40:$L$783,СВЦЭМ!$A$40:$A$783,$A440,СВЦЭМ!$B$39:$B$782,U$437)+'СЕТ СН'!$F$16</f>
        <v>0</v>
      </c>
      <c r="V440" s="36">
        <f>SUMIFS(СВЦЭМ!$L$40:$L$783,СВЦЭМ!$A$40:$A$783,$A440,СВЦЭМ!$B$39:$B$782,V$437)+'СЕТ СН'!$F$16</f>
        <v>0</v>
      </c>
      <c r="W440" s="36">
        <f>SUMIFS(СВЦЭМ!$L$40:$L$783,СВЦЭМ!$A$40:$A$783,$A440,СВЦЭМ!$B$39:$B$782,W$437)+'СЕТ СН'!$F$16</f>
        <v>0</v>
      </c>
      <c r="X440" s="36">
        <f>SUMIFS(СВЦЭМ!$L$40:$L$783,СВЦЭМ!$A$40:$A$783,$A440,СВЦЭМ!$B$39:$B$782,X$437)+'СЕТ СН'!$F$16</f>
        <v>0</v>
      </c>
      <c r="Y440" s="36">
        <f>SUMIFS(СВЦЭМ!$L$40:$L$783,СВЦЭМ!$A$40:$A$783,$A440,СВЦЭМ!$B$39:$B$782,Y$437)+'СЕТ СН'!$F$16</f>
        <v>0</v>
      </c>
    </row>
    <row r="441" spans="1:27" ht="15.75" hidden="1" x14ac:dyDescent="0.2">
      <c r="A441" s="35">
        <f t="shared" si="12"/>
        <v>45569</v>
      </c>
      <c r="B441" s="36">
        <f>SUMIFS(СВЦЭМ!$L$40:$L$783,СВЦЭМ!$A$40:$A$783,$A441,СВЦЭМ!$B$39:$B$782,B$437)+'СЕТ СН'!$F$16</f>
        <v>0</v>
      </c>
      <c r="C441" s="36">
        <f>SUMIFS(СВЦЭМ!$L$40:$L$783,СВЦЭМ!$A$40:$A$783,$A441,СВЦЭМ!$B$39:$B$782,C$437)+'СЕТ СН'!$F$16</f>
        <v>0</v>
      </c>
      <c r="D441" s="36">
        <f>SUMIFS(СВЦЭМ!$L$40:$L$783,СВЦЭМ!$A$40:$A$783,$A441,СВЦЭМ!$B$39:$B$782,D$437)+'СЕТ СН'!$F$16</f>
        <v>0</v>
      </c>
      <c r="E441" s="36">
        <f>SUMIFS(СВЦЭМ!$L$40:$L$783,СВЦЭМ!$A$40:$A$783,$A441,СВЦЭМ!$B$39:$B$782,E$437)+'СЕТ СН'!$F$16</f>
        <v>0</v>
      </c>
      <c r="F441" s="36">
        <f>SUMIFS(СВЦЭМ!$L$40:$L$783,СВЦЭМ!$A$40:$A$783,$A441,СВЦЭМ!$B$39:$B$782,F$437)+'СЕТ СН'!$F$16</f>
        <v>0</v>
      </c>
      <c r="G441" s="36">
        <f>SUMIFS(СВЦЭМ!$L$40:$L$783,СВЦЭМ!$A$40:$A$783,$A441,СВЦЭМ!$B$39:$B$782,G$437)+'СЕТ СН'!$F$16</f>
        <v>0</v>
      </c>
      <c r="H441" s="36">
        <f>SUMIFS(СВЦЭМ!$L$40:$L$783,СВЦЭМ!$A$40:$A$783,$A441,СВЦЭМ!$B$39:$B$782,H$437)+'СЕТ СН'!$F$16</f>
        <v>0</v>
      </c>
      <c r="I441" s="36">
        <f>SUMIFS(СВЦЭМ!$L$40:$L$783,СВЦЭМ!$A$40:$A$783,$A441,СВЦЭМ!$B$39:$B$782,I$437)+'СЕТ СН'!$F$16</f>
        <v>0</v>
      </c>
      <c r="J441" s="36">
        <f>SUMIFS(СВЦЭМ!$L$40:$L$783,СВЦЭМ!$A$40:$A$783,$A441,СВЦЭМ!$B$39:$B$782,J$437)+'СЕТ СН'!$F$16</f>
        <v>0</v>
      </c>
      <c r="K441" s="36">
        <f>SUMIFS(СВЦЭМ!$L$40:$L$783,СВЦЭМ!$A$40:$A$783,$A441,СВЦЭМ!$B$39:$B$782,K$437)+'СЕТ СН'!$F$16</f>
        <v>0</v>
      </c>
      <c r="L441" s="36">
        <f>SUMIFS(СВЦЭМ!$L$40:$L$783,СВЦЭМ!$A$40:$A$783,$A441,СВЦЭМ!$B$39:$B$782,L$437)+'СЕТ СН'!$F$16</f>
        <v>0</v>
      </c>
      <c r="M441" s="36">
        <f>SUMIFS(СВЦЭМ!$L$40:$L$783,СВЦЭМ!$A$40:$A$783,$A441,СВЦЭМ!$B$39:$B$782,M$437)+'СЕТ СН'!$F$16</f>
        <v>0</v>
      </c>
      <c r="N441" s="36">
        <f>SUMIFS(СВЦЭМ!$L$40:$L$783,СВЦЭМ!$A$40:$A$783,$A441,СВЦЭМ!$B$39:$B$782,N$437)+'СЕТ СН'!$F$16</f>
        <v>0</v>
      </c>
      <c r="O441" s="36">
        <f>SUMIFS(СВЦЭМ!$L$40:$L$783,СВЦЭМ!$A$40:$A$783,$A441,СВЦЭМ!$B$39:$B$782,O$437)+'СЕТ СН'!$F$16</f>
        <v>0</v>
      </c>
      <c r="P441" s="36">
        <f>SUMIFS(СВЦЭМ!$L$40:$L$783,СВЦЭМ!$A$40:$A$783,$A441,СВЦЭМ!$B$39:$B$782,P$437)+'СЕТ СН'!$F$16</f>
        <v>0</v>
      </c>
      <c r="Q441" s="36">
        <f>SUMIFS(СВЦЭМ!$L$40:$L$783,СВЦЭМ!$A$40:$A$783,$A441,СВЦЭМ!$B$39:$B$782,Q$437)+'СЕТ СН'!$F$16</f>
        <v>0</v>
      </c>
      <c r="R441" s="36">
        <f>SUMIFS(СВЦЭМ!$L$40:$L$783,СВЦЭМ!$A$40:$A$783,$A441,СВЦЭМ!$B$39:$B$782,R$437)+'СЕТ СН'!$F$16</f>
        <v>0</v>
      </c>
      <c r="S441" s="36">
        <f>SUMIFS(СВЦЭМ!$L$40:$L$783,СВЦЭМ!$A$40:$A$783,$A441,СВЦЭМ!$B$39:$B$782,S$437)+'СЕТ СН'!$F$16</f>
        <v>0</v>
      </c>
      <c r="T441" s="36">
        <f>SUMIFS(СВЦЭМ!$L$40:$L$783,СВЦЭМ!$A$40:$A$783,$A441,СВЦЭМ!$B$39:$B$782,T$437)+'СЕТ СН'!$F$16</f>
        <v>0</v>
      </c>
      <c r="U441" s="36">
        <f>SUMIFS(СВЦЭМ!$L$40:$L$783,СВЦЭМ!$A$40:$A$783,$A441,СВЦЭМ!$B$39:$B$782,U$437)+'СЕТ СН'!$F$16</f>
        <v>0</v>
      </c>
      <c r="V441" s="36">
        <f>SUMIFS(СВЦЭМ!$L$40:$L$783,СВЦЭМ!$A$40:$A$783,$A441,СВЦЭМ!$B$39:$B$782,V$437)+'СЕТ СН'!$F$16</f>
        <v>0</v>
      </c>
      <c r="W441" s="36">
        <f>SUMIFS(СВЦЭМ!$L$40:$L$783,СВЦЭМ!$A$40:$A$783,$A441,СВЦЭМ!$B$39:$B$782,W$437)+'СЕТ СН'!$F$16</f>
        <v>0</v>
      </c>
      <c r="X441" s="36">
        <f>SUMIFS(СВЦЭМ!$L$40:$L$783,СВЦЭМ!$A$40:$A$783,$A441,СВЦЭМ!$B$39:$B$782,X$437)+'СЕТ СН'!$F$16</f>
        <v>0</v>
      </c>
      <c r="Y441" s="36">
        <f>SUMIFS(СВЦЭМ!$L$40:$L$783,СВЦЭМ!$A$40:$A$783,$A441,СВЦЭМ!$B$39:$B$782,Y$437)+'СЕТ СН'!$F$16</f>
        <v>0</v>
      </c>
    </row>
    <row r="442" spans="1:27" ht="15.75" hidden="1" x14ac:dyDescent="0.2">
      <c r="A442" s="35">
        <f t="shared" si="12"/>
        <v>45570</v>
      </c>
      <c r="B442" s="36">
        <f>SUMIFS(СВЦЭМ!$L$40:$L$783,СВЦЭМ!$A$40:$A$783,$A442,СВЦЭМ!$B$39:$B$782,B$437)+'СЕТ СН'!$F$16</f>
        <v>0</v>
      </c>
      <c r="C442" s="36">
        <f>SUMIFS(СВЦЭМ!$L$40:$L$783,СВЦЭМ!$A$40:$A$783,$A442,СВЦЭМ!$B$39:$B$782,C$437)+'СЕТ СН'!$F$16</f>
        <v>0</v>
      </c>
      <c r="D442" s="36">
        <f>SUMIFS(СВЦЭМ!$L$40:$L$783,СВЦЭМ!$A$40:$A$783,$A442,СВЦЭМ!$B$39:$B$782,D$437)+'СЕТ СН'!$F$16</f>
        <v>0</v>
      </c>
      <c r="E442" s="36">
        <f>SUMIFS(СВЦЭМ!$L$40:$L$783,СВЦЭМ!$A$40:$A$783,$A442,СВЦЭМ!$B$39:$B$782,E$437)+'СЕТ СН'!$F$16</f>
        <v>0</v>
      </c>
      <c r="F442" s="36">
        <f>SUMIFS(СВЦЭМ!$L$40:$L$783,СВЦЭМ!$A$40:$A$783,$A442,СВЦЭМ!$B$39:$B$782,F$437)+'СЕТ СН'!$F$16</f>
        <v>0</v>
      </c>
      <c r="G442" s="36">
        <f>SUMIFS(СВЦЭМ!$L$40:$L$783,СВЦЭМ!$A$40:$A$783,$A442,СВЦЭМ!$B$39:$B$782,G$437)+'СЕТ СН'!$F$16</f>
        <v>0</v>
      </c>
      <c r="H442" s="36">
        <f>SUMIFS(СВЦЭМ!$L$40:$L$783,СВЦЭМ!$A$40:$A$783,$A442,СВЦЭМ!$B$39:$B$782,H$437)+'СЕТ СН'!$F$16</f>
        <v>0</v>
      </c>
      <c r="I442" s="36">
        <f>SUMIFS(СВЦЭМ!$L$40:$L$783,СВЦЭМ!$A$40:$A$783,$A442,СВЦЭМ!$B$39:$B$782,I$437)+'СЕТ СН'!$F$16</f>
        <v>0</v>
      </c>
      <c r="J442" s="36">
        <f>SUMIFS(СВЦЭМ!$L$40:$L$783,СВЦЭМ!$A$40:$A$783,$A442,СВЦЭМ!$B$39:$B$782,J$437)+'СЕТ СН'!$F$16</f>
        <v>0</v>
      </c>
      <c r="K442" s="36">
        <f>SUMIFS(СВЦЭМ!$L$40:$L$783,СВЦЭМ!$A$40:$A$783,$A442,СВЦЭМ!$B$39:$B$782,K$437)+'СЕТ СН'!$F$16</f>
        <v>0</v>
      </c>
      <c r="L442" s="36">
        <f>SUMIFS(СВЦЭМ!$L$40:$L$783,СВЦЭМ!$A$40:$A$783,$A442,СВЦЭМ!$B$39:$B$782,L$437)+'СЕТ СН'!$F$16</f>
        <v>0</v>
      </c>
      <c r="M442" s="36">
        <f>SUMIFS(СВЦЭМ!$L$40:$L$783,СВЦЭМ!$A$40:$A$783,$A442,СВЦЭМ!$B$39:$B$782,M$437)+'СЕТ СН'!$F$16</f>
        <v>0</v>
      </c>
      <c r="N442" s="36">
        <f>SUMIFS(СВЦЭМ!$L$40:$L$783,СВЦЭМ!$A$40:$A$783,$A442,СВЦЭМ!$B$39:$B$782,N$437)+'СЕТ СН'!$F$16</f>
        <v>0</v>
      </c>
      <c r="O442" s="36">
        <f>SUMIFS(СВЦЭМ!$L$40:$L$783,СВЦЭМ!$A$40:$A$783,$A442,СВЦЭМ!$B$39:$B$782,O$437)+'СЕТ СН'!$F$16</f>
        <v>0</v>
      </c>
      <c r="P442" s="36">
        <f>SUMIFS(СВЦЭМ!$L$40:$L$783,СВЦЭМ!$A$40:$A$783,$A442,СВЦЭМ!$B$39:$B$782,P$437)+'СЕТ СН'!$F$16</f>
        <v>0</v>
      </c>
      <c r="Q442" s="36">
        <f>SUMIFS(СВЦЭМ!$L$40:$L$783,СВЦЭМ!$A$40:$A$783,$A442,СВЦЭМ!$B$39:$B$782,Q$437)+'СЕТ СН'!$F$16</f>
        <v>0</v>
      </c>
      <c r="R442" s="36">
        <f>SUMIFS(СВЦЭМ!$L$40:$L$783,СВЦЭМ!$A$40:$A$783,$A442,СВЦЭМ!$B$39:$B$782,R$437)+'СЕТ СН'!$F$16</f>
        <v>0</v>
      </c>
      <c r="S442" s="36">
        <f>SUMIFS(СВЦЭМ!$L$40:$L$783,СВЦЭМ!$A$40:$A$783,$A442,СВЦЭМ!$B$39:$B$782,S$437)+'СЕТ СН'!$F$16</f>
        <v>0</v>
      </c>
      <c r="T442" s="36">
        <f>SUMIFS(СВЦЭМ!$L$40:$L$783,СВЦЭМ!$A$40:$A$783,$A442,СВЦЭМ!$B$39:$B$782,T$437)+'СЕТ СН'!$F$16</f>
        <v>0</v>
      </c>
      <c r="U442" s="36">
        <f>SUMIFS(СВЦЭМ!$L$40:$L$783,СВЦЭМ!$A$40:$A$783,$A442,СВЦЭМ!$B$39:$B$782,U$437)+'СЕТ СН'!$F$16</f>
        <v>0</v>
      </c>
      <c r="V442" s="36">
        <f>SUMIFS(СВЦЭМ!$L$40:$L$783,СВЦЭМ!$A$40:$A$783,$A442,СВЦЭМ!$B$39:$B$782,V$437)+'СЕТ СН'!$F$16</f>
        <v>0</v>
      </c>
      <c r="W442" s="36">
        <f>SUMIFS(СВЦЭМ!$L$40:$L$783,СВЦЭМ!$A$40:$A$783,$A442,СВЦЭМ!$B$39:$B$782,W$437)+'СЕТ СН'!$F$16</f>
        <v>0</v>
      </c>
      <c r="X442" s="36">
        <f>SUMIFS(СВЦЭМ!$L$40:$L$783,СВЦЭМ!$A$40:$A$783,$A442,СВЦЭМ!$B$39:$B$782,X$437)+'СЕТ СН'!$F$16</f>
        <v>0</v>
      </c>
      <c r="Y442" s="36">
        <f>SUMIFS(СВЦЭМ!$L$40:$L$783,СВЦЭМ!$A$40:$A$783,$A442,СВЦЭМ!$B$39:$B$782,Y$437)+'СЕТ СН'!$F$16</f>
        <v>0</v>
      </c>
    </row>
    <row r="443" spans="1:27" ht="15.75" hidden="1" x14ac:dyDescent="0.2">
      <c r="A443" s="35">
        <f t="shared" si="12"/>
        <v>45571</v>
      </c>
      <c r="B443" s="36">
        <f>SUMIFS(СВЦЭМ!$L$40:$L$783,СВЦЭМ!$A$40:$A$783,$A443,СВЦЭМ!$B$39:$B$782,B$437)+'СЕТ СН'!$F$16</f>
        <v>0</v>
      </c>
      <c r="C443" s="36">
        <f>SUMIFS(СВЦЭМ!$L$40:$L$783,СВЦЭМ!$A$40:$A$783,$A443,СВЦЭМ!$B$39:$B$782,C$437)+'СЕТ СН'!$F$16</f>
        <v>0</v>
      </c>
      <c r="D443" s="36">
        <f>SUMIFS(СВЦЭМ!$L$40:$L$783,СВЦЭМ!$A$40:$A$783,$A443,СВЦЭМ!$B$39:$B$782,D$437)+'СЕТ СН'!$F$16</f>
        <v>0</v>
      </c>
      <c r="E443" s="36">
        <f>SUMIFS(СВЦЭМ!$L$40:$L$783,СВЦЭМ!$A$40:$A$783,$A443,СВЦЭМ!$B$39:$B$782,E$437)+'СЕТ СН'!$F$16</f>
        <v>0</v>
      </c>
      <c r="F443" s="36">
        <f>SUMIFS(СВЦЭМ!$L$40:$L$783,СВЦЭМ!$A$40:$A$783,$A443,СВЦЭМ!$B$39:$B$782,F$437)+'СЕТ СН'!$F$16</f>
        <v>0</v>
      </c>
      <c r="G443" s="36">
        <f>SUMIFS(СВЦЭМ!$L$40:$L$783,СВЦЭМ!$A$40:$A$783,$A443,СВЦЭМ!$B$39:$B$782,G$437)+'СЕТ СН'!$F$16</f>
        <v>0</v>
      </c>
      <c r="H443" s="36">
        <f>SUMIFS(СВЦЭМ!$L$40:$L$783,СВЦЭМ!$A$40:$A$783,$A443,СВЦЭМ!$B$39:$B$782,H$437)+'СЕТ СН'!$F$16</f>
        <v>0</v>
      </c>
      <c r="I443" s="36">
        <f>SUMIFS(СВЦЭМ!$L$40:$L$783,СВЦЭМ!$A$40:$A$783,$A443,СВЦЭМ!$B$39:$B$782,I$437)+'СЕТ СН'!$F$16</f>
        <v>0</v>
      </c>
      <c r="J443" s="36">
        <f>SUMIFS(СВЦЭМ!$L$40:$L$783,СВЦЭМ!$A$40:$A$783,$A443,СВЦЭМ!$B$39:$B$782,J$437)+'СЕТ СН'!$F$16</f>
        <v>0</v>
      </c>
      <c r="K443" s="36">
        <f>SUMIFS(СВЦЭМ!$L$40:$L$783,СВЦЭМ!$A$40:$A$783,$A443,СВЦЭМ!$B$39:$B$782,K$437)+'СЕТ СН'!$F$16</f>
        <v>0</v>
      </c>
      <c r="L443" s="36">
        <f>SUMIFS(СВЦЭМ!$L$40:$L$783,СВЦЭМ!$A$40:$A$783,$A443,СВЦЭМ!$B$39:$B$782,L$437)+'СЕТ СН'!$F$16</f>
        <v>0</v>
      </c>
      <c r="M443" s="36">
        <f>SUMIFS(СВЦЭМ!$L$40:$L$783,СВЦЭМ!$A$40:$A$783,$A443,СВЦЭМ!$B$39:$B$782,M$437)+'СЕТ СН'!$F$16</f>
        <v>0</v>
      </c>
      <c r="N443" s="36">
        <f>SUMIFS(СВЦЭМ!$L$40:$L$783,СВЦЭМ!$A$40:$A$783,$A443,СВЦЭМ!$B$39:$B$782,N$437)+'СЕТ СН'!$F$16</f>
        <v>0</v>
      </c>
      <c r="O443" s="36">
        <f>SUMIFS(СВЦЭМ!$L$40:$L$783,СВЦЭМ!$A$40:$A$783,$A443,СВЦЭМ!$B$39:$B$782,O$437)+'СЕТ СН'!$F$16</f>
        <v>0</v>
      </c>
      <c r="P443" s="36">
        <f>SUMIFS(СВЦЭМ!$L$40:$L$783,СВЦЭМ!$A$40:$A$783,$A443,СВЦЭМ!$B$39:$B$782,P$437)+'СЕТ СН'!$F$16</f>
        <v>0</v>
      </c>
      <c r="Q443" s="36">
        <f>SUMIFS(СВЦЭМ!$L$40:$L$783,СВЦЭМ!$A$40:$A$783,$A443,СВЦЭМ!$B$39:$B$782,Q$437)+'СЕТ СН'!$F$16</f>
        <v>0</v>
      </c>
      <c r="R443" s="36">
        <f>SUMIFS(СВЦЭМ!$L$40:$L$783,СВЦЭМ!$A$40:$A$783,$A443,СВЦЭМ!$B$39:$B$782,R$437)+'СЕТ СН'!$F$16</f>
        <v>0</v>
      </c>
      <c r="S443" s="36">
        <f>SUMIFS(СВЦЭМ!$L$40:$L$783,СВЦЭМ!$A$40:$A$783,$A443,СВЦЭМ!$B$39:$B$782,S$437)+'СЕТ СН'!$F$16</f>
        <v>0</v>
      </c>
      <c r="T443" s="36">
        <f>SUMIFS(СВЦЭМ!$L$40:$L$783,СВЦЭМ!$A$40:$A$783,$A443,СВЦЭМ!$B$39:$B$782,T$437)+'СЕТ СН'!$F$16</f>
        <v>0</v>
      </c>
      <c r="U443" s="36">
        <f>SUMIFS(СВЦЭМ!$L$40:$L$783,СВЦЭМ!$A$40:$A$783,$A443,СВЦЭМ!$B$39:$B$782,U$437)+'СЕТ СН'!$F$16</f>
        <v>0</v>
      </c>
      <c r="V443" s="36">
        <f>SUMIFS(СВЦЭМ!$L$40:$L$783,СВЦЭМ!$A$40:$A$783,$A443,СВЦЭМ!$B$39:$B$782,V$437)+'СЕТ СН'!$F$16</f>
        <v>0</v>
      </c>
      <c r="W443" s="36">
        <f>SUMIFS(СВЦЭМ!$L$40:$L$783,СВЦЭМ!$A$40:$A$783,$A443,СВЦЭМ!$B$39:$B$782,W$437)+'СЕТ СН'!$F$16</f>
        <v>0</v>
      </c>
      <c r="X443" s="36">
        <f>SUMIFS(СВЦЭМ!$L$40:$L$783,СВЦЭМ!$A$40:$A$783,$A443,СВЦЭМ!$B$39:$B$782,X$437)+'СЕТ СН'!$F$16</f>
        <v>0</v>
      </c>
      <c r="Y443" s="36">
        <f>SUMIFS(СВЦЭМ!$L$40:$L$783,СВЦЭМ!$A$40:$A$783,$A443,СВЦЭМ!$B$39:$B$782,Y$437)+'СЕТ СН'!$F$16</f>
        <v>0</v>
      </c>
    </row>
    <row r="444" spans="1:27" ht="15.75" hidden="1" x14ac:dyDescent="0.2">
      <c r="A444" s="35">
        <f t="shared" si="12"/>
        <v>45572</v>
      </c>
      <c r="B444" s="36">
        <f>SUMIFS(СВЦЭМ!$L$40:$L$783,СВЦЭМ!$A$40:$A$783,$A444,СВЦЭМ!$B$39:$B$782,B$437)+'СЕТ СН'!$F$16</f>
        <v>0</v>
      </c>
      <c r="C444" s="36">
        <f>SUMIFS(СВЦЭМ!$L$40:$L$783,СВЦЭМ!$A$40:$A$783,$A444,СВЦЭМ!$B$39:$B$782,C$437)+'СЕТ СН'!$F$16</f>
        <v>0</v>
      </c>
      <c r="D444" s="36">
        <f>SUMIFS(СВЦЭМ!$L$40:$L$783,СВЦЭМ!$A$40:$A$783,$A444,СВЦЭМ!$B$39:$B$782,D$437)+'СЕТ СН'!$F$16</f>
        <v>0</v>
      </c>
      <c r="E444" s="36">
        <f>SUMIFS(СВЦЭМ!$L$40:$L$783,СВЦЭМ!$A$40:$A$783,$A444,СВЦЭМ!$B$39:$B$782,E$437)+'СЕТ СН'!$F$16</f>
        <v>0</v>
      </c>
      <c r="F444" s="36">
        <f>SUMIFS(СВЦЭМ!$L$40:$L$783,СВЦЭМ!$A$40:$A$783,$A444,СВЦЭМ!$B$39:$B$782,F$437)+'СЕТ СН'!$F$16</f>
        <v>0</v>
      </c>
      <c r="G444" s="36">
        <f>SUMIFS(СВЦЭМ!$L$40:$L$783,СВЦЭМ!$A$40:$A$783,$A444,СВЦЭМ!$B$39:$B$782,G$437)+'СЕТ СН'!$F$16</f>
        <v>0</v>
      </c>
      <c r="H444" s="36">
        <f>SUMIFS(СВЦЭМ!$L$40:$L$783,СВЦЭМ!$A$40:$A$783,$A444,СВЦЭМ!$B$39:$B$782,H$437)+'СЕТ СН'!$F$16</f>
        <v>0</v>
      </c>
      <c r="I444" s="36">
        <f>SUMIFS(СВЦЭМ!$L$40:$L$783,СВЦЭМ!$A$40:$A$783,$A444,СВЦЭМ!$B$39:$B$782,I$437)+'СЕТ СН'!$F$16</f>
        <v>0</v>
      </c>
      <c r="J444" s="36">
        <f>SUMIFS(СВЦЭМ!$L$40:$L$783,СВЦЭМ!$A$40:$A$783,$A444,СВЦЭМ!$B$39:$B$782,J$437)+'СЕТ СН'!$F$16</f>
        <v>0</v>
      </c>
      <c r="K444" s="36">
        <f>SUMIFS(СВЦЭМ!$L$40:$L$783,СВЦЭМ!$A$40:$A$783,$A444,СВЦЭМ!$B$39:$B$782,K$437)+'СЕТ СН'!$F$16</f>
        <v>0</v>
      </c>
      <c r="L444" s="36">
        <f>SUMIFS(СВЦЭМ!$L$40:$L$783,СВЦЭМ!$A$40:$A$783,$A444,СВЦЭМ!$B$39:$B$782,L$437)+'СЕТ СН'!$F$16</f>
        <v>0</v>
      </c>
      <c r="M444" s="36">
        <f>SUMIFS(СВЦЭМ!$L$40:$L$783,СВЦЭМ!$A$40:$A$783,$A444,СВЦЭМ!$B$39:$B$782,M$437)+'СЕТ СН'!$F$16</f>
        <v>0</v>
      </c>
      <c r="N444" s="36">
        <f>SUMIFS(СВЦЭМ!$L$40:$L$783,СВЦЭМ!$A$40:$A$783,$A444,СВЦЭМ!$B$39:$B$782,N$437)+'СЕТ СН'!$F$16</f>
        <v>0</v>
      </c>
      <c r="O444" s="36">
        <f>SUMIFS(СВЦЭМ!$L$40:$L$783,СВЦЭМ!$A$40:$A$783,$A444,СВЦЭМ!$B$39:$B$782,O$437)+'СЕТ СН'!$F$16</f>
        <v>0</v>
      </c>
      <c r="P444" s="36">
        <f>SUMIFS(СВЦЭМ!$L$40:$L$783,СВЦЭМ!$A$40:$A$783,$A444,СВЦЭМ!$B$39:$B$782,P$437)+'СЕТ СН'!$F$16</f>
        <v>0</v>
      </c>
      <c r="Q444" s="36">
        <f>SUMIFS(СВЦЭМ!$L$40:$L$783,СВЦЭМ!$A$40:$A$783,$A444,СВЦЭМ!$B$39:$B$782,Q$437)+'СЕТ СН'!$F$16</f>
        <v>0</v>
      </c>
      <c r="R444" s="36">
        <f>SUMIFS(СВЦЭМ!$L$40:$L$783,СВЦЭМ!$A$40:$A$783,$A444,СВЦЭМ!$B$39:$B$782,R$437)+'СЕТ СН'!$F$16</f>
        <v>0</v>
      </c>
      <c r="S444" s="36">
        <f>SUMIFS(СВЦЭМ!$L$40:$L$783,СВЦЭМ!$A$40:$A$783,$A444,СВЦЭМ!$B$39:$B$782,S$437)+'СЕТ СН'!$F$16</f>
        <v>0</v>
      </c>
      <c r="T444" s="36">
        <f>SUMIFS(СВЦЭМ!$L$40:$L$783,СВЦЭМ!$A$40:$A$783,$A444,СВЦЭМ!$B$39:$B$782,T$437)+'СЕТ СН'!$F$16</f>
        <v>0</v>
      </c>
      <c r="U444" s="36">
        <f>SUMIFS(СВЦЭМ!$L$40:$L$783,СВЦЭМ!$A$40:$A$783,$A444,СВЦЭМ!$B$39:$B$782,U$437)+'СЕТ СН'!$F$16</f>
        <v>0</v>
      </c>
      <c r="V444" s="36">
        <f>SUMIFS(СВЦЭМ!$L$40:$L$783,СВЦЭМ!$A$40:$A$783,$A444,СВЦЭМ!$B$39:$B$782,V$437)+'СЕТ СН'!$F$16</f>
        <v>0</v>
      </c>
      <c r="W444" s="36">
        <f>SUMIFS(СВЦЭМ!$L$40:$L$783,СВЦЭМ!$A$40:$A$783,$A444,СВЦЭМ!$B$39:$B$782,W$437)+'СЕТ СН'!$F$16</f>
        <v>0</v>
      </c>
      <c r="X444" s="36">
        <f>SUMIFS(СВЦЭМ!$L$40:$L$783,СВЦЭМ!$A$40:$A$783,$A444,СВЦЭМ!$B$39:$B$782,X$437)+'СЕТ СН'!$F$16</f>
        <v>0</v>
      </c>
      <c r="Y444" s="36">
        <f>SUMIFS(СВЦЭМ!$L$40:$L$783,СВЦЭМ!$A$40:$A$783,$A444,СВЦЭМ!$B$39:$B$782,Y$437)+'СЕТ СН'!$F$16</f>
        <v>0</v>
      </c>
    </row>
    <row r="445" spans="1:27" ht="15.75" hidden="1" x14ac:dyDescent="0.2">
      <c r="A445" s="35">
        <f t="shared" si="12"/>
        <v>45573</v>
      </c>
      <c r="B445" s="36">
        <f>SUMIFS(СВЦЭМ!$L$40:$L$783,СВЦЭМ!$A$40:$A$783,$A445,СВЦЭМ!$B$39:$B$782,B$437)+'СЕТ СН'!$F$16</f>
        <v>0</v>
      </c>
      <c r="C445" s="36">
        <f>SUMIFS(СВЦЭМ!$L$40:$L$783,СВЦЭМ!$A$40:$A$783,$A445,СВЦЭМ!$B$39:$B$782,C$437)+'СЕТ СН'!$F$16</f>
        <v>0</v>
      </c>
      <c r="D445" s="36">
        <f>SUMIFS(СВЦЭМ!$L$40:$L$783,СВЦЭМ!$A$40:$A$783,$A445,СВЦЭМ!$B$39:$B$782,D$437)+'СЕТ СН'!$F$16</f>
        <v>0</v>
      </c>
      <c r="E445" s="36">
        <f>SUMIFS(СВЦЭМ!$L$40:$L$783,СВЦЭМ!$A$40:$A$783,$A445,СВЦЭМ!$B$39:$B$782,E$437)+'СЕТ СН'!$F$16</f>
        <v>0</v>
      </c>
      <c r="F445" s="36">
        <f>SUMIFS(СВЦЭМ!$L$40:$L$783,СВЦЭМ!$A$40:$A$783,$A445,СВЦЭМ!$B$39:$B$782,F$437)+'СЕТ СН'!$F$16</f>
        <v>0</v>
      </c>
      <c r="G445" s="36">
        <f>SUMIFS(СВЦЭМ!$L$40:$L$783,СВЦЭМ!$A$40:$A$783,$A445,СВЦЭМ!$B$39:$B$782,G$437)+'СЕТ СН'!$F$16</f>
        <v>0</v>
      </c>
      <c r="H445" s="36">
        <f>SUMIFS(СВЦЭМ!$L$40:$L$783,СВЦЭМ!$A$40:$A$783,$A445,СВЦЭМ!$B$39:$B$782,H$437)+'СЕТ СН'!$F$16</f>
        <v>0</v>
      </c>
      <c r="I445" s="36">
        <f>SUMIFS(СВЦЭМ!$L$40:$L$783,СВЦЭМ!$A$40:$A$783,$A445,СВЦЭМ!$B$39:$B$782,I$437)+'СЕТ СН'!$F$16</f>
        <v>0</v>
      </c>
      <c r="J445" s="36">
        <f>SUMIFS(СВЦЭМ!$L$40:$L$783,СВЦЭМ!$A$40:$A$783,$A445,СВЦЭМ!$B$39:$B$782,J$437)+'СЕТ СН'!$F$16</f>
        <v>0</v>
      </c>
      <c r="K445" s="36">
        <f>SUMIFS(СВЦЭМ!$L$40:$L$783,СВЦЭМ!$A$40:$A$783,$A445,СВЦЭМ!$B$39:$B$782,K$437)+'СЕТ СН'!$F$16</f>
        <v>0</v>
      </c>
      <c r="L445" s="36">
        <f>SUMIFS(СВЦЭМ!$L$40:$L$783,СВЦЭМ!$A$40:$A$783,$A445,СВЦЭМ!$B$39:$B$782,L$437)+'СЕТ СН'!$F$16</f>
        <v>0</v>
      </c>
      <c r="M445" s="36">
        <f>SUMIFS(СВЦЭМ!$L$40:$L$783,СВЦЭМ!$A$40:$A$783,$A445,СВЦЭМ!$B$39:$B$782,M$437)+'СЕТ СН'!$F$16</f>
        <v>0</v>
      </c>
      <c r="N445" s="36">
        <f>SUMIFS(СВЦЭМ!$L$40:$L$783,СВЦЭМ!$A$40:$A$783,$A445,СВЦЭМ!$B$39:$B$782,N$437)+'СЕТ СН'!$F$16</f>
        <v>0</v>
      </c>
      <c r="O445" s="36">
        <f>SUMIFS(СВЦЭМ!$L$40:$L$783,СВЦЭМ!$A$40:$A$783,$A445,СВЦЭМ!$B$39:$B$782,O$437)+'СЕТ СН'!$F$16</f>
        <v>0</v>
      </c>
      <c r="P445" s="36">
        <f>SUMIFS(СВЦЭМ!$L$40:$L$783,СВЦЭМ!$A$40:$A$783,$A445,СВЦЭМ!$B$39:$B$782,P$437)+'СЕТ СН'!$F$16</f>
        <v>0</v>
      </c>
      <c r="Q445" s="36">
        <f>SUMIFS(СВЦЭМ!$L$40:$L$783,СВЦЭМ!$A$40:$A$783,$A445,СВЦЭМ!$B$39:$B$782,Q$437)+'СЕТ СН'!$F$16</f>
        <v>0</v>
      </c>
      <c r="R445" s="36">
        <f>SUMIFS(СВЦЭМ!$L$40:$L$783,СВЦЭМ!$A$40:$A$783,$A445,СВЦЭМ!$B$39:$B$782,R$437)+'СЕТ СН'!$F$16</f>
        <v>0</v>
      </c>
      <c r="S445" s="36">
        <f>SUMIFS(СВЦЭМ!$L$40:$L$783,СВЦЭМ!$A$40:$A$783,$A445,СВЦЭМ!$B$39:$B$782,S$437)+'СЕТ СН'!$F$16</f>
        <v>0</v>
      </c>
      <c r="T445" s="36">
        <f>SUMIFS(СВЦЭМ!$L$40:$L$783,СВЦЭМ!$A$40:$A$783,$A445,СВЦЭМ!$B$39:$B$782,T$437)+'СЕТ СН'!$F$16</f>
        <v>0</v>
      </c>
      <c r="U445" s="36">
        <f>SUMIFS(СВЦЭМ!$L$40:$L$783,СВЦЭМ!$A$40:$A$783,$A445,СВЦЭМ!$B$39:$B$782,U$437)+'СЕТ СН'!$F$16</f>
        <v>0</v>
      </c>
      <c r="V445" s="36">
        <f>SUMIFS(СВЦЭМ!$L$40:$L$783,СВЦЭМ!$A$40:$A$783,$A445,СВЦЭМ!$B$39:$B$782,V$437)+'СЕТ СН'!$F$16</f>
        <v>0</v>
      </c>
      <c r="W445" s="36">
        <f>SUMIFS(СВЦЭМ!$L$40:$L$783,СВЦЭМ!$A$40:$A$783,$A445,СВЦЭМ!$B$39:$B$782,W$437)+'СЕТ СН'!$F$16</f>
        <v>0</v>
      </c>
      <c r="X445" s="36">
        <f>SUMIFS(СВЦЭМ!$L$40:$L$783,СВЦЭМ!$A$40:$A$783,$A445,СВЦЭМ!$B$39:$B$782,X$437)+'СЕТ СН'!$F$16</f>
        <v>0</v>
      </c>
      <c r="Y445" s="36">
        <f>SUMIFS(СВЦЭМ!$L$40:$L$783,СВЦЭМ!$A$40:$A$783,$A445,СВЦЭМ!$B$39:$B$782,Y$437)+'СЕТ СН'!$F$16</f>
        <v>0</v>
      </c>
    </row>
    <row r="446" spans="1:27" ht="15.75" hidden="1" x14ac:dyDescent="0.2">
      <c r="A446" s="35">
        <f t="shared" si="12"/>
        <v>45574</v>
      </c>
      <c r="B446" s="36">
        <f>SUMIFS(СВЦЭМ!$L$40:$L$783,СВЦЭМ!$A$40:$A$783,$A446,СВЦЭМ!$B$39:$B$782,B$437)+'СЕТ СН'!$F$16</f>
        <v>0</v>
      </c>
      <c r="C446" s="36">
        <f>SUMIFS(СВЦЭМ!$L$40:$L$783,СВЦЭМ!$A$40:$A$783,$A446,СВЦЭМ!$B$39:$B$782,C$437)+'СЕТ СН'!$F$16</f>
        <v>0</v>
      </c>
      <c r="D446" s="36">
        <f>SUMIFS(СВЦЭМ!$L$40:$L$783,СВЦЭМ!$A$40:$A$783,$A446,СВЦЭМ!$B$39:$B$782,D$437)+'СЕТ СН'!$F$16</f>
        <v>0</v>
      </c>
      <c r="E446" s="36">
        <f>SUMIFS(СВЦЭМ!$L$40:$L$783,СВЦЭМ!$A$40:$A$783,$A446,СВЦЭМ!$B$39:$B$782,E$437)+'СЕТ СН'!$F$16</f>
        <v>0</v>
      </c>
      <c r="F446" s="36">
        <f>SUMIFS(СВЦЭМ!$L$40:$L$783,СВЦЭМ!$A$40:$A$783,$A446,СВЦЭМ!$B$39:$B$782,F$437)+'СЕТ СН'!$F$16</f>
        <v>0</v>
      </c>
      <c r="G446" s="36">
        <f>SUMIFS(СВЦЭМ!$L$40:$L$783,СВЦЭМ!$A$40:$A$783,$A446,СВЦЭМ!$B$39:$B$782,G$437)+'СЕТ СН'!$F$16</f>
        <v>0</v>
      </c>
      <c r="H446" s="36">
        <f>SUMIFS(СВЦЭМ!$L$40:$L$783,СВЦЭМ!$A$40:$A$783,$A446,СВЦЭМ!$B$39:$B$782,H$437)+'СЕТ СН'!$F$16</f>
        <v>0</v>
      </c>
      <c r="I446" s="36">
        <f>SUMIFS(СВЦЭМ!$L$40:$L$783,СВЦЭМ!$A$40:$A$783,$A446,СВЦЭМ!$B$39:$B$782,I$437)+'СЕТ СН'!$F$16</f>
        <v>0</v>
      </c>
      <c r="J446" s="36">
        <f>SUMIFS(СВЦЭМ!$L$40:$L$783,СВЦЭМ!$A$40:$A$783,$A446,СВЦЭМ!$B$39:$B$782,J$437)+'СЕТ СН'!$F$16</f>
        <v>0</v>
      </c>
      <c r="K446" s="36">
        <f>SUMIFS(СВЦЭМ!$L$40:$L$783,СВЦЭМ!$A$40:$A$783,$A446,СВЦЭМ!$B$39:$B$782,K$437)+'СЕТ СН'!$F$16</f>
        <v>0</v>
      </c>
      <c r="L446" s="36">
        <f>SUMIFS(СВЦЭМ!$L$40:$L$783,СВЦЭМ!$A$40:$A$783,$A446,СВЦЭМ!$B$39:$B$782,L$437)+'СЕТ СН'!$F$16</f>
        <v>0</v>
      </c>
      <c r="M446" s="36">
        <f>SUMIFS(СВЦЭМ!$L$40:$L$783,СВЦЭМ!$A$40:$A$783,$A446,СВЦЭМ!$B$39:$B$782,M$437)+'СЕТ СН'!$F$16</f>
        <v>0</v>
      </c>
      <c r="N446" s="36">
        <f>SUMIFS(СВЦЭМ!$L$40:$L$783,СВЦЭМ!$A$40:$A$783,$A446,СВЦЭМ!$B$39:$B$782,N$437)+'СЕТ СН'!$F$16</f>
        <v>0</v>
      </c>
      <c r="O446" s="36">
        <f>SUMIFS(СВЦЭМ!$L$40:$L$783,СВЦЭМ!$A$40:$A$783,$A446,СВЦЭМ!$B$39:$B$782,O$437)+'СЕТ СН'!$F$16</f>
        <v>0</v>
      </c>
      <c r="P446" s="36">
        <f>SUMIFS(СВЦЭМ!$L$40:$L$783,СВЦЭМ!$A$40:$A$783,$A446,СВЦЭМ!$B$39:$B$782,P$437)+'СЕТ СН'!$F$16</f>
        <v>0</v>
      </c>
      <c r="Q446" s="36">
        <f>SUMIFS(СВЦЭМ!$L$40:$L$783,СВЦЭМ!$A$40:$A$783,$A446,СВЦЭМ!$B$39:$B$782,Q$437)+'СЕТ СН'!$F$16</f>
        <v>0</v>
      </c>
      <c r="R446" s="36">
        <f>SUMIFS(СВЦЭМ!$L$40:$L$783,СВЦЭМ!$A$40:$A$783,$A446,СВЦЭМ!$B$39:$B$782,R$437)+'СЕТ СН'!$F$16</f>
        <v>0</v>
      </c>
      <c r="S446" s="36">
        <f>SUMIFS(СВЦЭМ!$L$40:$L$783,СВЦЭМ!$A$40:$A$783,$A446,СВЦЭМ!$B$39:$B$782,S$437)+'СЕТ СН'!$F$16</f>
        <v>0</v>
      </c>
      <c r="T446" s="36">
        <f>SUMIFS(СВЦЭМ!$L$40:$L$783,СВЦЭМ!$A$40:$A$783,$A446,СВЦЭМ!$B$39:$B$782,T$437)+'СЕТ СН'!$F$16</f>
        <v>0</v>
      </c>
      <c r="U446" s="36">
        <f>SUMIFS(СВЦЭМ!$L$40:$L$783,СВЦЭМ!$A$40:$A$783,$A446,СВЦЭМ!$B$39:$B$782,U$437)+'СЕТ СН'!$F$16</f>
        <v>0</v>
      </c>
      <c r="V446" s="36">
        <f>SUMIFS(СВЦЭМ!$L$40:$L$783,СВЦЭМ!$A$40:$A$783,$A446,СВЦЭМ!$B$39:$B$782,V$437)+'СЕТ СН'!$F$16</f>
        <v>0</v>
      </c>
      <c r="W446" s="36">
        <f>SUMIFS(СВЦЭМ!$L$40:$L$783,СВЦЭМ!$A$40:$A$783,$A446,СВЦЭМ!$B$39:$B$782,W$437)+'СЕТ СН'!$F$16</f>
        <v>0</v>
      </c>
      <c r="X446" s="36">
        <f>SUMIFS(СВЦЭМ!$L$40:$L$783,СВЦЭМ!$A$40:$A$783,$A446,СВЦЭМ!$B$39:$B$782,X$437)+'СЕТ СН'!$F$16</f>
        <v>0</v>
      </c>
      <c r="Y446" s="36">
        <f>SUMIFS(СВЦЭМ!$L$40:$L$783,СВЦЭМ!$A$40:$A$783,$A446,СВЦЭМ!$B$39:$B$782,Y$437)+'СЕТ СН'!$F$16</f>
        <v>0</v>
      </c>
    </row>
    <row r="447" spans="1:27" ht="15.75" hidden="1" x14ac:dyDescent="0.2">
      <c r="A447" s="35">
        <f t="shared" si="12"/>
        <v>45575</v>
      </c>
      <c r="B447" s="36">
        <f>SUMIFS(СВЦЭМ!$L$40:$L$783,СВЦЭМ!$A$40:$A$783,$A447,СВЦЭМ!$B$39:$B$782,B$437)+'СЕТ СН'!$F$16</f>
        <v>0</v>
      </c>
      <c r="C447" s="36">
        <f>SUMIFS(СВЦЭМ!$L$40:$L$783,СВЦЭМ!$A$40:$A$783,$A447,СВЦЭМ!$B$39:$B$782,C$437)+'СЕТ СН'!$F$16</f>
        <v>0</v>
      </c>
      <c r="D447" s="36">
        <f>SUMIFS(СВЦЭМ!$L$40:$L$783,СВЦЭМ!$A$40:$A$783,$A447,СВЦЭМ!$B$39:$B$782,D$437)+'СЕТ СН'!$F$16</f>
        <v>0</v>
      </c>
      <c r="E447" s="36">
        <f>SUMIFS(СВЦЭМ!$L$40:$L$783,СВЦЭМ!$A$40:$A$783,$A447,СВЦЭМ!$B$39:$B$782,E$437)+'СЕТ СН'!$F$16</f>
        <v>0</v>
      </c>
      <c r="F447" s="36">
        <f>SUMIFS(СВЦЭМ!$L$40:$L$783,СВЦЭМ!$A$40:$A$783,$A447,СВЦЭМ!$B$39:$B$782,F$437)+'СЕТ СН'!$F$16</f>
        <v>0</v>
      </c>
      <c r="G447" s="36">
        <f>SUMIFS(СВЦЭМ!$L$40:$L$783,СВЦЭМ!$A$40:$A$783,$A447,СВЦЭМ!$B$39:$B$782,G$437)+'СЕТ СН'!$F$16</f>
        <v>0</v>
      </c>
      <c r="H447" s="36">
        <f>SUMIFS(СВЦЭМ!$L$40:$L$783,СВЦЭМ!$A$40:$A$783,$A447,СВЦЭМ!$B$39:$B$782,H$437)+'СЕТ СН'!$F$16</f>
        <v>0</v>
      </c>
      <c r="I447" s="36">
        <f>SUMIFS(СВЦЭМ!$L$40:$L$783,СВЦЭМ!$A$40:$A$783,$A447,СВЦЭМ!$B$39:$B$782,I$437)+'СЕТ СН'!$F$16</f>
        <v>0</v>
      </c>
      <c r="J447" s="36">
        <f>SUMIFS(СВЦЭМ!$L$40:$L$783,СВЦЭМ!$A$40:$A$783,$A447,СВЦЭМ!$B$39:$B$782,J$437)+'СЕТ СН'!$F$16</f>
        <v>0</v>
      </c>
      <c r="K447" s="36">
        <f>SUMIFS(СВЦЭМ!$L$40:$L$783,СВЦЭМ!$A$40:$A$783,$A447,СВЦЭМ!$B$39:$B$782,K$437)+'СЕТ СН'!$F$16</f>
        <v>0</v>
      </c>
      <c r="L447" s="36">
        <f>SUMIFS(СВЦЭМ!$L$40:$L$783,СВЦЭМ!$A$40:$A$783,$A447,СВЦЭМ!$B$39:$B$782,L$437)+'СЕТ СН'!$F$16</f>
        <v>0</v>
      </c>
      <c r="M447" s="36">
        <f>SUMIFS(СВЦЭМ!$L$40:$L$783,СВЦЭМ!$A$40:$A$783,$A447,СВЦЭМ!$B$39:$B$782,M$437)+'СЕТ СН'!$F$16</f>
        <v>0</v>
      </c>
      <c r="N447" s="36">
        <f>SUMIFS(СВЦЭМ!$L$40:$L$783,СВЦЭМ!$A$40:$A$783,$A447,СВЦЭМ!$B$39:$B$782,N$437)+'СЕТ СН'!$F$16</f>
        <v>0</v>
      </c>
      <c r="O447" s="36">
        <f>SUMIFS(СВЦЭМ!$L$40:$L$783,СВЦЭМ!$A$40:$A$783,$A447,СВЦЭМ!$B$39:$B$782,O$437)+'СЕТ СН'!$F$16</f>
        <v>0</v>
      </c>
      <c r="P447" s="36">
        <f>SUMIFS(СВЦЭМ!$L$40:$L$783,СВЦЭМ!$A$40:$A$783,$A447,СВЦЭМ!$B$39:$B$782,P$437)+'СЕТ СН'!$F$16</f>
        <v>0</v>
      </c>
      <c r="Q447" s="36">
        <f>SUMIFS(СВЦЭМ!$L$40:$L$783,СВЦЭМ!$A$40:$A$783,$A447,СВЦЭМ!$B$39:$B$782,Q$437)+'СЕТ СН'!$F$16</f>
        <v>0</v>
      </c>
      <c r="R447" s="36">
        <f>SUMIFS(СВЦЭМ!$L$40:$L$783,СВЦЭМ!$A$40:$A$783,$A447,СВЦЭМ!$B$39:$B$782,R$437)+'СЕТ СН'!$F$16</f>
        <v>0</v>
      </c>
      <c r="S447" s="36">
        <f>SUMIFS(СВЦЭМ!$L$40:$L$783,СВЦЭМ!$A$40:$A$783,$A447,СВЦЭМ!$B$39:$B$782,S$437)+'СЕТ СН'!$F$16</f>
        <v>0</v>
      </c>
      <c r="T447" s="36">
        <f>SUMIFS(СВЦЭМ!$L$40:$L$783,СВЦЭМ!$A$40:$A$783,$A447,СВЦЭМ!$B$39:$B$782,T$437)+'СЕТ СН'!$F$16</f>
        <v>0</v>
      </c>
      <c r="U447" s="36">
        <f>SUMIFS(СВЦЭМ!$L$40:$L$783,СВЦЭМ!$A$40:$A$783,$A447,СВЦЭМ!$B$39:$B$782,U$437)+'СЕТ СН'!$F$16</f>
        <v>0</v>
      </c>
      <c r="V447" s="36">
        <f>SUMIFS(СВЦЭМ!$L$40:$L$783,СВЦЭМ!$A$40:$A$783,$A447,СВЦЭМ!$B$39:$B$782,V$437)+'СЕТ СН'!$F$16</f>
        <v>0</v>
      </c>
      <c r="W447" s="36">
        <f>SUMIFS(СВЦЭМ!$L$40:$L$783,СВЦЭМ!$A$40:$A$783,$A447,СВЦЭМ!$B$39:$B$782,W$437)+'СЕТ СН'!$F$16</f>
        <v>0</v>
      </c>
      <c r="X447" s="36">
        <f>SUMIFS(СВЦЭМ!$L$40:$L$783,СВЦЭМ!$A$40:$A$783,$A447,СВЦЭМ!$B$39:$B$782,X$437)+'СЕТ СН'!$F$16</f>
        <v>0</v>
      </c>
      <c r="Y447" s="36">
        <f>SUMIFS(СВЦЭМ!$L$40:$L$783,СВЦЭМ!$A$40:$A$783,$A447,СВЦЭМ!$B$39:$B$782,Y$437)+'СЕТ СН'!$F$16</f>
        <v>0</v>
      </c>
    </row>
    <row r="448" spans="1:27" ht="15.75" hidden="1" x14ac:dyDescent="0.2">
      <c r="A448" s="35">
        <f t="shared" si="12"/>
        <v>45576</v>
      </c>
      <c r="B448" s="36">
        <f>SUMIFS(СВЦЭМ!$L$40:$L$783,СВЦЭМ!$A$40:$A$783,$A448,СВЦЭМ!$B$39:$B$782,B$437)+'СЕТ СН'!$F$16</f>
        <v>0</v>
      </c>
      <c r="C448" s="36">
        <f>SUMIFS(СВЦЭМ!$L$40:$L$783,СВЦЭМ!$A$40:$A$783,$A448,СВЦЭМ!$B$39:$B$782,C$437)+'СЕТ СН'!$F$16</f>
        <v>0</v>
      </c>
      <c r="D448" s="36">
        <f>SUMIFS(СВЦЭМ!$L$40:$L$783,СВЦЭМ!$A$40:$A$783,$A448,СВЦЭМ!$B$39:$B$782,D$437)+'СЕТ СН'!$F$16</f>
        <v>0</v>
      </c>
      <c r="E448" s="36">
        <f>SUMIFS(СВЦЭМ!$L$40:$L$783,СВЦЭМ!$A$40:$A$783,$A448,СВЦЭМ!$B$39:$B$782,E$437)+'СЕТ СН'!$F$16</f>
        <v>0</v>
      </c>
      <c r="F448" s="36">
        <f>SUMIFS(СВЦЭМ!$L$40:$L$783,СВЦЭМ!$A$40:$A$783,$A448,СВЦЭМ!$B$39:$B$782,F$437)+'СЕТ СН'!$F$16</f>
        <v>0</v>
      </c>
      <c r="G448" s="36">
        <f>SUMIFS(СВЦЭМ!$L$40:$L$783,СВЦЭМ!$A$40:$A$783,$A448,СВЦЭМ!$B$39:$B$782,G$437)+'СЕТ СН'!$F$16</f>
        <v>0</v>
      </c>
      <c r="H448" s="36">
        <f>SUMIFS(СВЦЭМ!$L$40:$L$783,СВЦЭМ!$A$40:$A$783,$A448,СВЦЭМ!$B$39:$B$782,H$437)+'СЕТ СН'!$F$16</f>
        <v>0</v>
      </c>
      <c r="I448" s="36">
        <f>SUMIFS(СВЦЭМ!$L$40:$L$783,СВЦЭМ!$A$40:$A$783,$A448,СВЦЭМ!$B$39:$B$782,I$437)+'СЕТ СН'!$F$16</f>
        <v>0</v>
      </c>
      <c r="J448" s="36">
        <f>SUMIFS(СВЦЭМ!$L$40:$L$783,СВЦЭМ!$A$40:$A$783,$A448,СВЦЭМ!$B$39:$B$782,J$437)+'СЕТ СН'!$F$16</f>
        <v>0</v>
      </c>
      <c r="K448" s="36">
        <f>SUMIFS(СВЦЭМ!$L$40:$L$783,СВЦЭМ!$A$40:$A$783,$A448,СВЦЭМ!$B$39:$B$782,K$437)+'СЕТ СН'!$F$16</f>
        <v>0</v>
      </c>
      <c r="L448" s="36">
        <f>SUMIFS(СВЦЭМ!$L$40:$L$783,СВЦЭМ!$A$40:$A$783,$A448,СВЦЭМ!$B$39:$B$782,L$437)+'СЕТ СН'!$F$16</f>
        <v>0</v>
      </c>
      <c r="M448" s="36">
        <f>SUMIFS(СВЦЭМ!$L$40:$L$783,СВЦЭМ!$A$40:$A$783,$A448,СВЦЭМ!$B$39:$B$782,M$437)+'СЕТ СН'!$F$16</f>
        <v>0</v>
      </c>
      <c r="N448" s="36">
        <f>SUMIFS(СВЦЭМ!$L$40:$L$783,СВЦЭМ!$A$40:$A$783,$A448,СВЦЭМ!$B$39:$B$782,N$437)+'СЕТ СН'!$F$16</f>
        <v>0</v>
      </c>
      <c r="O448" s="36">
        <f>SUMIFS(СВЦЭМ!$L$40:$L$783,СВЦЭМ!$A$40:$A$783,$A448,СВЦЭМ!$B$39:$B$782,O$437)+'СЕТ СН'!$F$16</f>
        <v>0</v>
      </c>
      <c r="P448" s="36">
        <f>SUMIFS(СВЦЭМ!$L$40:$L$783,СВЦЭМ!$A$40:$A$783,$A448,СВЦЭМ!$B$39:$B$782,P$437)+'СЕТ СН'!$F$16</f>
        <v>0</v>
      </c>
      <c r="Q448" s="36">
        <f>SUMIFS(СВЦЭМ!$L$40:$L$783,СВЦЭМ!$A$40:$A$783,$A448,СВЦЭМ!$B$39:$B$782,Q$437)+'СЕТ СН'!$F$16</f>
        <v>0</v>
      </c>
      <c r="R448" s="36">
        <f>SUMIFS(СВЦЭМ!$L$40:$L$783,СВЦЭМ!$A$40:$A$783,$A448,СВЦЭМ!$B$39:$B$782,R$437)+'СЕТ СН'!$F$16</f>
        <v>0</v>
      </c>
      <c r="S448" s="36">
        <f>SUMIFS(СВЦЭМ!$L$40:$L$783,СВЦЭМ!$A$40:$A$783,$A448,СВЦЭМ!$B$39:$B$782,S$437)+'СЕТ СН'!$F$16</f>
        <v>0</v>
      </c>
      <c r="T448" s="36">
        <f>SUMIFS(СВЦЭМ!$L$40:$L$783,СВЦЭМ!$A$40:$A$783,$A448,СВЦЭМ!$B$39:$B$782,T$437)+'СЕТ СН'!$F$16</f>
        <v>0</v>
      </c>
      <c r="U448" s="36">
        <f>SUMIFS(СВЦЭМ!$L$40:$L$783,СВЦЭМ!$A$40:$A$783,$A448,СВЦЭМ!$B$39:$B$782,U$437)+'СЕТ СН'!$F$16</f>
        <v>0</v>
      </c>
      <c r="V448" s="36">
        <f>SUMIFS(СВЦЭМ!$L$40:$L$783,СВЦЭМ!$A$40:$A$783,$A448,СВЦЭМ!$B$39:$B$782,V$437)+'СЕТ СН'!$F$16</f>
        <v>0</v>
      </c>
      <c r="W448" s="36">
        <f>SUMIFS(СВЦЭМ!$L$40:$L$783,СВЦЭМ!$A$40:$A$783,$A448,СВЦЭМ!$B$39:$B$782,W$437)+'СЕТ СН'!$F$16</f>
        <v>0</v>
      </c>
      <c r="X448" s="36">
        <f>SUMIFS(СВЦЭМ!$L$40:$L$783,СВЦЭМ!$A$40:$A$783,$A448,СВЦЭМ!$B$39:$B$782,X$437)+'СЕТ СН'!$F$16</f>
        <v>0</v>
      </c>
      <c r="Y448" s="36">
        <f>SUMIFS(СВЦЭМ!$L$40:$L$783,СВЦЭМ!$A$40:$A$783,$A448,СВЦЭМ!$B$39:$B$782,Y$437)+'СЕТ СН'!$F$16</f>
        <v>0</v>
      </c>
    </row>
    <row r="449" spans="1:25" ht="15.75" hidden="1" x14ac:dyDescent="0.2">
      <c r="A449" s="35">
        <f t="shared" si="12"/>
        <v>45577</v>
      </c>
      <c r="B449" s="36">
        <f>SUMIFS(СВЦЭМ!$L$40:$L$783,СВЦЭМ!$A$40:$A$783,$A449,СВЦЭМ!$B$39:$B$782,B$437)+'СЕТ СН'!$F$16</f>
        <v>0</v>
      </c>
      <c r="C449" s="36">
        <f>SUMIFS(СВЦЭМ!$L$40:$L$783,СВЦЭМ!$A$40:$A$783,$A449,СВЦЭМ!$B$39:$B$782,C$437)+'СЕТ СН'!$F$16</f>
        <v>0</v>
      </c>
      <c r="D449" s="36">
        <f>SUMIFS(СВЦЭМ!$L$40:$L$783,СВЦЭМ!$A$40:$A$783,$A449,СВЦЭМ!$B$39:$B$782,D$437)+'СЕТ СН'!$F$16</f>
        <v>0</v>
      </c>
      <c r="E449" s="36">
        <f>SUMIFS(СВЦЭМ!$L$40:$L$783,СВЦЭМ!$A$40:$A$783,$A449,СВЦЭМ!$B$39:$B$782,E$437)+'СЕТ СН'!$F$16</f>
        <v>0</v>
      </c>
      <c r="F449" s="36">
        <f>SUMIFS(СВЦЭМ!$L$40:$L$783,СВЦЭМ!$A$40:$A$783,$A449,СВЦЭМ!$B$39:$B$782,F$437)+'СЕТ СН'!$F$16</f>
        <v>0</v>
      </c>
      <c r="G449" s="36">
        <f>SUMIFS(СВЦЭМ!$L$40:$L$783,СВЦЭМ!$A$40:$A$783,$A449,СВЦЭМ!$B$39:$B$782,G$437)+'СЕТ СН'!$F$16</f>
        <v>0</v>
      </c>
      <c r="H449" s="36">
        <f>SUMIFS(СВЦЭМ!$L$40:$L$783,СВЦЭМ!$A$40:$A$783,$A449,СВЦЭМ!$B$39:$B$782,H$437)+'СЕТ СН'!$F$16</f>
        <v>0</v>
      </c>
      <c r="I449" s="36">
        <f>SUMIFS(СВЦЭМ!$L$40:$L$783,СВЦЭМ!$A$40:$A$783,$A449,СВЦЭМ!$B$39:$B$782,I$437)+'СЕТ СН'!$F$16</f>
        <v>0</v>
      </c>
      <c r="J449" s="36">
        <f>SUMIFS(СВЦЭМ!$L$40:$L$783,СВЦЭМ!$A$40:$A$783,$A449,СВЦЭМ!$B$39:$B$782,J$437)+'СЕТ СН'!$F$16</f>
        <v>0</v>
      </c>
      <c r="K449" s="36">
        <f>SUMIFS(СВЦЭМ!$L$40:$L$783,СВЦЭМ!$A$40:$A$783,$A449,СВЦЭМ!$B$39:$B$782,K$437)+'СЕТ СН'!$F$16</f>
        <v>0</v>
      </c>
      <c r="L449" s="36">
        <f>SUMIFS(СВЦЭМ!$L$40:$L$783,СВЦЭМ!$A$40:$A$783,$A449,СВЦЭМ!$B$39:$B$782,L$437)+'СЕТ СН'!$F$16</f>
        <v>0</v>
      </c>
      <c r="M449" s="36">
        <f>SUMIFS(СВЦЭМ!$L$40:$L$783,СВЦЭМ!$A$40:$A$783,$A449,СВЦЭМ!$B$39:$B$782,M$437)+'СЕТ СН'!$F$16</f>
        <v>0</v>
      </c>
      <c r="N449" s="36">
        <f>SUMIFS(СВЦЭМ!$L$40:$L$783,СВЦЭМ!$A$40:$A$783,$A449,СВЦЭМ!$B$39:$B$782,N$437)+'СЕТ СН'!$F$16</f>
        <v>0</v>
      </c>
      <c r="O449" s="36">
        <f>SUMIFS(СВЦЭМ!$L$40:$L$783,СВЦЭМ!$A$40:$A$783,$A449,СВЦЭМ!$B$39:$B$782,O$437)+'СЕТ СН'!$F$16</f>
        <v>0</v>
      </c>
      <c r="P449" s="36">
        <f>SUMIFS(СВЦЭМ!$L$40:$L$783,СВЦЭМ!$A$40:$A$783,$A449,СВЦЭМ!$B$39:$B$782,P$437)+'СЕТ СН'!$F$16</f>
        <v>0</v>
      </c>
      <c r="Q449" s="36">
        <f>SUMIFS(СВЦЭМ!$L$40:$L$783,СВЦЭМ!$A$40:$A$783,$A449,СВЦЭМ!$B$39:$B$782,Q$437)+'СЕТ СН'!$F$16</f>
        <v>0</v>
      </c>
      <c r="R449" s="36">
        <f>SUMIFS(СВЦЭМ!$L$40:$L$783,СВЦЭМ!$A$40:$A$783,$A449,СВЦЭМ!$B$39:$B$782,R$437)+'СЕТ СН'!$F$16</f>
        <v>0</v>
      </c>
      <c r="S449" s="36">
        <f>SUMIFS(СВЦЭМ!$L$40:$L$783,СВЦЭМ!$A$40:$A$783,$A449,СВЦЭМ!$B$39:$B$782,S$437)+'СЕТ СН'!$F$16</f>
        <v>0</v>
      </c>
      <c r="T449" s="36">
        <f>SUMIFS(СВЦЭМ!$L$40:$L$783,СВЦЭМ!$A$40:$A$783,$A449,СВЦЭМ!$B$39:$B$782,T$437)+'СЕТ СН'!$F$16</f>
        <v>0</v>
      </c>
      <c r="U449" s="36">
        <f>SUMIFS(СВЦЭМ!$L$40:$L$783,СВЦЭМ!$A$40:$A$783,$A449,СВЦЭМ!$B$39:$B$782,U$437)+'СЕТ СН'!$F$16</f>
        <v>0</v>
      </c>
      <c r="V449" s="36">
        <f>SUMIFS(СВЦЭМ!$L$40:$L$783,СВЦЭМ!$A$40:$A$783,$A449,СВЦЭМ!$B$39:$B$782,V$437)+'СЕТ СН'!$F$16</f>
        <v>0</v>
      </c>
      <c r="W449" s="36">
        <f>SUMIFS(СВЦЭМ!$L$40:$L$783,СВЦЭМ!$A$40:$A$783,$A449,СВЦЭМ!$B$39:$B$782,W$437)+'СЕТ СН'!$F$16</f>
        <v>0</v>
      </c>
      <c r="X449" s="36">
        <f>SUMIFS(СВЦЭМ!$L$40:$L$783,СВЦЭМ!$A$40:$A$783,$A449,СВЦЭМ!$B$39:$B$782,X$437)+'СЕТ СН'!$F$16</f>
        <v>0</v>
      </c>
      <c r="Y449" s="36">
        <f>SUMIFS(СВЦЭМ!$L$40:$L$783,СВЦЭМ!$A$40:$A$783,$A449,СВЦЭМ!$B$39:$B$782,Y$437)+'СЕТ СН'!$F$16</f>
        <v>0</v>
      </c>
    </row>
    <row r="450" spans="1:25" ht="15.75" hidden="1" x14ac:dyDescent="0.2">
      <c r="A450" s="35">
        <f t="shared" si="12"/>
        <v>45578</v>
      </c>
      <c r="B450" s="36">
        <f>SUMIFS(СВЦЭМ!$L$40:$L$783,СВЦЭМ!$A$40:$A$783,$A450,СВЦЭМ!$B$39:$B$782,B$437)+'СЕТ СН'!$F$16</f>
        <v>0</v>
      </c>
      <c r="C450" s="36">
        <f>SUMIFS(СВЦЭМ!$L$40:$L$783,СВЦЭМ!$A$40:$A$783,$A450,СВЦЭМ!$B$39:$B$782,C$437)+'СЕТ СН'!$F$16</f>
        <v>0</v>
      </c>
      <c r="D450" s="36">
        <f>SUMIFS(СВЦЭМ!$L$40:$L$783,СВЦЭМ!$A$40:$A$783,$A450,СВЦЭМ!$B$39:$B$782,D$437)+'СЕТ СН'!$F$16</f>
        <v>0</v>
      </c>
      <c r="E450" s="36">
        <f>SUMIFS(СВЦЭМ!$L$40:$L$783,СВЦЭМ!$A$40:$A$783,$A450,СВЦЭМ!$B$39:$B$782,E$437)+'СЕТ СН'!$F$16</f>
        <v>0</v>
      </c>
      <c r="F450" s="36">
        <f>SUMIFS(СВЦЭМ!$L$40:$L$783,СВЦЭМ!$A$40:$A$783,$A450,СВЦЭМ!$B$39:$B$782,F$437)+'СЕТ СН'!$F$16</f>
        <v>0</v>
      </c>
      <c r="G450" s="36">
        <f>SUMIFS(СВЦЭМ!$L$40:$L$783,СВЦЭМ!$A$40:$A$783,$A450,СВЦЭМ!$B$39:$B$782,G$437)+'СЕТ СН'!$F$16</f>
        <v>0</v>
      </c>
      <c r="H450" s="36">
        <f>SUMIFS(СВЦЭМ!$L$40:$L$783,СВЦЭМ!$A$40:$A$783,$A450,СВЦЭМ!$B$39:$B$782,H$437)+'СЕТ СН'!$F$16</f>
        <v>0</v>
      </c>
      <c r="I450" s="36">
        <f>SUMIFS(СВЦЭМ!$L$40:$L$783,СВЦЭМ!$A$40:$A$783,$A450,СВЦЭМ!$B$39:$B$782,I$437)+'СЕТ СН'!$F$16</f>
        <v>0</v>
      </c>
      <c r="J450" s="36">
        <f>SUMIFS(СВЦЭМ!$L$40:$L$783,СВЦЭМ!$A$40:$A$783,$A450,СВЦЭМ!$B$39:$B$782,J$437)+'СЕТ СН'!$F$16</f>
        <v>0</v>
      </c>
      <c r="K450" s="36">
        <f>SUMIFS(СВЦЭМ!$L$40:$L$783,СВЦЭМ!$A$40:$A$783,$A450,СВЦЭМ!$B$39:$B$782,K$437)+'СЕТ СН'!$F$16</f>
        <v>0</v>
      </c>
      <c r="L450" s="36">
        <f>SUMIFS(СВЦЭМ!$L$40:$L$783,СВЦЭМ!$A$40:$A$783,$A450,СВЦЭМ!$B$39:$B$782,L$437)+'СЕТ СН'!$F$16</f>
        <v>0</v>
      </c>
      <c r="M450" s="36">
        <f>SUMIFS(СВЦЭМ!$L$40:$L$783,СВЦЭМ!$A$40:$A$783,$A450,СВЦЭМ!$B$39:$B$782,M$437)+'СЕТ СН'!$F$16</f>
        <v>0</v>
      </c>
      <c r="N450" s="36">
        <f>SUMIFS(СВЦЭМ!$L$40:$L$783,СВЦЭМ!$A$40:$A$783,$A450,СВЦЭМ!$B$39:$B$782,N$437)+'СЕТ СН'!$F$16</f>
        <v>0</v>
      </c>
      <c r="O450" s="36">
        <f>SUMIFS(СВЦЭМ!$L$40:$L$783,СВЦЭМ!$A$40:$A$783,$A450,СВЦЭМ!$B$39:$B$782,O$437)+'СЕТ СН'!$F$16</f>
        <v>0</v>
      </c>
      <c r="P450" s="36">
        <f>SUMIFS(СВЦЭМ!$L$40:$L$783,СВЦЭМ!$A$40:$A$783,$A450,СВЦЭМ!$B$39:$B$782,P$437)+'СЕТ СН'!$F$16</f>
        <v>0</v>
      </c>
      <c r="Q450" s="36">
        <f>SUMIFS(СВЦЭМ!$L$40:$L$783,СВЦЭМ!$A$40:$A$783,$A450,СВЦЭМ!$B$39:$B$782,Q$437)+'СЕТ СН'!$F$16</f>
        <v>0</v>
      </c>
      <c r="R450" s="36">
        <f>SUMIFS(СВЦЭМ!$L$40:$L$783,СВЦЭМ!$A$40:$A$783,$A450,СВЦЭМ!$B$39:$B$782,R$437)+'СЕТ СН'!$F$16</f>
        <v>0</v>
      </c>
      <c r="S450" s="36">
        <f>SUMIFS(СВЦЭМ!$L$40:$L$783,СВЦЭМ!$A$40:$A$783,$A450,СВЦЭМ!$B$39:$B$782,S$437)+'СЕТ СН'!$F$16</f>
        <v>0</v>
      </c>
      <c r="T450" s="36">
        <f>SUMIFS(СВЦЭМ!$L$40:$L$783,СВЦЭМ!$A$40:$A$783,$A450,СВЦЭМ!$B$39:$B$782,T$437)+'СЕТ СН'!$F$16</f>
        <v>0</v>
      </c>
      <c r="U450" s="36">
        <f>SUMIFS(СВЦЭМ!$L$40:$L$783,СВЦЭМ!$A$40:$A$783,$A450,СВЦЭМ!$B$39:$B$782,U$437)+'СЕТ СН'!$F$16</f>
        <v>0</v>
      </c>
      <c r="V450" s="36">
        <f>SUMIFS(СВЦЭМ!$L$40:$L$783,СВЦЭМ!$A$40:$A$783,$A450,СВЦЭМ!$B$39:$B$782,V$437)+'СЕТ СН'!$F$16</f>
        <v>0</v>
      </c>
      <c r="W450" s="36">
        <f>SUMIFS(СВЦЭМ!$L$40:$L$783,СВЦЭМ!$A$40:$A$783,$A450,СВЦЭМ!$B$39:$B$782,W$437)+'СЕТ СН'!$F$16</f>
        <v>0</v>
      </c>
      <c r="X450" s="36">
        <f>SUMIFS(СВЦЭМ!$L$40:$L$783,СВЦЭМ!$A$40:$A$783,$A450,СВЦЭМ!$B$39:$B$782,X$437)+'СЕТ СН'!$F$16</f>
        <v>0</v>
      </c>
      <c r="Y450" s="36">
        <f>SUMIFS(СВЦЭМ!$L$40:$L$783,СВЦЭМ!$A$40:$A$783,$A450,СВЦЭМ!$B$39:$B$782,Y$437)+'СЕТ СН'!$F$16</f>
        <v>0</v>
      </c>
    </row>
    <row r="451" spans="1:25" ht="15.75" hidden="1" x14ac:dyDescent="0.2">
      <c r="A451" s="35">
        <f t="shared" si="12"/>
        <v>45579</v>
      </c>
      <c r="B451" s="36">
        <f>SUMIFS(СВЦЭМ!$L$40:$L$783,СВЦЭМ!$A$40:$A$783,$A451,СВЦЭМ!$B$39:$B$782,B$437)+'СЕТ СН'!$F$16</f>
        <v>0</v>
      </c>
      <c r="C451" s="36">
        <f>SUMIFS(СВЦЭМ!$L$40:$L$783,СВЦЭМ!$A$40:$A$783,$A451,СВЦЭМ!$B$39:$B$782,C$437)+'СЕТ СН'!$F$16</f>
        <v>0</v>
      </c>
      <c r="D451" s="36">
        <f>SUMIFS(СВЦЭМ!$L$40:$L$783,СВЦЭМ!$A$40:$A$783,$A451,СВЦЭМ!$B$39:$B$782,D$437)+'СЕТ СН'!$F$16</f>
        <v>0</v>
      </c>
      <c r="E451" s="36">
        <f>SUMIFS(СВЦЭМ!$L$40:$L$783,СВЦЭМ!$A$40:$A$783,$A451,СВЦЭМ!$B$39:$B$782,E$437)+'СЕТ СН'!$F$16</f>
        <v>0</v>
      </c>
      <c r="F451" s="36">
        <f>SUMIFS(СВЦЭМ!$L$40:$L$783,СВЦЭМ!$A$40:$A$783,$A451,СВЦЭМ!$B$39:$B$782,F$437)+'СЕТ СН'!$F$16</f>
        <v>0</v>
      </c>
      <c r="G451" s="36">
        <f>SUMIFS(СВЦЭМ!$L$40:$L$783,СВЦЭМ!$A$40:$A$783,$A451,СВЦЭМ!$B$39:$B$782,G$437)+'СЕТ СН'!$F$16</f>
        <v>0</v>
      </c>
      <c r="H451" s="36">
        <f>SUMIFS(СВЦЭМ!$L$40:$L$783,СВЦЭМ!$A$40:$A$783,$A451,СВЦЭМ!$B$39:$B$782,H$437)+'СЕТ СН'!$F$16</f>
        <v>0</v>
      </c>
      <c r="I451" s="36">
        <f>SUMIFS(СВЦЭМ!$L$40:$L$783,СВЦЭМ!$A$40:$A$783,$A451,СВЦЭМ!$B$39:$B$782,I$437)+'СЕТ СН'!$F$16</f>
        <v>0</v>
      </c>
      <c r="J451" s="36">
        <f>SUMIFS(СВЦЭМ!$L$40:$L$783,СВЦЭМ!$A$40:$A$783,$A451,СВЦЭМ!$B$39:$B$782,J$437)+'СЕТ СН'!$F$16</f>
        <v>0</v>
      </c>
      <c r="K451" s="36">
        <f>SUMIFS(СВЦЭМ!$L$40:$L$783,СВЦЭМ!$A$40:$A$783,$A451,СВЦЭМ!$B$39:$B$782,K$437)+'СЕТ СН'!$F$16</f>
        <v>0</v>
      </c>
      <c r="L451" s="36">
        <f>SUMIFS(СВЦЭМ!$L$40:$L$783,СВЦЭМ!$A$40:$A$783,$A451,СВЦЭМ!$B$39:$B$782,L$437)+'СЕТ СН'!$F$16</f>
        <v>0</v>
      </c>
      <c r="M451" s="36">
        <f>SUMIFS(СВЦЭМ!$L$40:$L$783,СВЦЭМ!$A$40:$A$783,$A451,СВЦЭМ!$B$39:$B$782,M$437)+'СЕТ СН'!$F$16</f>
        <v>0</v>
      </c>
      <c r="N451" s="36">
        <f>SUMIFS(СВЦЭМ!$L$40:$L$783,СВЦЭМ!$A$40:$A$783,$A451,СВЦЭМ!$B$39:$B$782,N$437)+'СЕТ СН'!$F$16</f>
        <v>0</v>
      </c>
      <c r="O451" s="36">
        <f>SUMIFS(СВЦЭМ!$L$40:$L$783,СВЦЭМ!$A$40:$A$783,$A451,СВЦЭМ!$B$39:$B$782,O$437)+'СЕТ СН'!$F$16</f>
        <v>0</v>
      </c>
      <c r="P451" s="36">
        <f>SUMIFS(СВЦЭМ!$L$40:$L$783,СВЦЭМ!$A$40:$A$783,$A451,СВЦЭМ!$B$39:$B$782,P$437)+'СЕТ СН'!$F$16</f>
        <v>0</v>
      </c>
      <c r="Q451" s="36">
        <f>SUMIFS(СВЦЭМ!$L$40:$L$783,СВЦЭМ!$A$40:$A$783,$A451,СВЦЭМ!$B$39:$B$782,Q$437)+'СЕТ СН'!$F$16</f>
        <v>0</v>
      </c>
      <c r="R451" s="36">
        <f>SUMIFS(СВЦЭМ!$L$40:$L$783,СВЦЭМ!$A$40:$A$783,$A451,СВЦЭМ!$B$39:$B$782,R$437)+'СЕТ СН'!$F$16</f>
        <v>0</v>
      </c>
      <c r="S451" s="36">
        <f>SUMIFS(СВЦЭМ!$L$40:$L$783,СВЦЭМ!$A$40:$A$783,$A451,СВЦЭМ!$B$39:$B$782,S$437)+'СЕТ СН'!$F$16</f>
        <v>0</v>
      </c>
      <c r="T451" s="36">
        <f>SUMIFS(СВЦЭМ!$L$40:$L$783,СВЦЭМ!$A$40:$A$783,$A451,СВЦЭМ!$B$39:$B$782,T$437)+'СЕТ СН'!$F$16</f>
        <v>0</v>
      </c>
      <c r="U451" s="36">
        <f>SUMIFS(СВЦЭМ!$L$40:$L$783,СВЦЭМ!$A$40:$A$783,$A451,СВЦЭМ!$B$39:$B$782,U$437)+'СЕТ СН'!$F$16</f>
        <v>0</v>
      </c>
      <c r="V451" s="36">
        <f>SUMIFS(СВЦЭМ!$L$40:$L$783,СВЦЭМ!$A$40:$A$783,$A451,СВЦЭМ!$B$39:$B$782,V$437)+'СЕТ СН'!$F$16</f>
        <v>0</v>
      </c>
      <c r="W451" s="36">
        <f>SUMIFS(СВЦЭМ!$L$40:$L$783,СВЦЭМ!$A$40:$A$783,$A451,СВЦЭМ!$B$39:$B$782,W$437)+'СЕТ СН'!$F$16</f>
        <v>0</v>
      </c>
      <c r="X451" s="36">
        <f>SUMIFS(СВЦЭМ!$L$40:$L$783,СВЦЭМ!$A$40:$A$783,$A451,СВЦЭМ!$B$39:$B$782,X$437)+'СЕТ СН'!$F$16</f>
        <v>0</v>
      </c>
      <c r="Y451" s="36">
        <f>SUMIFS(СВЦЭМ!$L$40:$L$783,СВЦЭМ!$A$40:$A$783,$A451,СВЦЭМ!$B$39:$B$782,Y$437)+'СЕТ СН'!$F$16</f>
        <v>0</v>
      </c>
    </row>
    <row r="452" spans="1:25" ht="15.75" hidden="1" x14ac:dyDescent="0.2">
      <c r="A452" s="35">
        <f t="shared" si="12"/>
        <v>45580</v>
      </c>
      <c r="B452" s="36">
        <f>SUMIFS(СВЦЭМ!$L$40:$L$783,СВЦЭМ!$A$40:$A$783,$A452,СВЦЭМ!$B$39:$B$782,B$437)+'СЕТ СН'!$F$16</f>
        <v>0</v>
      </c>
      <c r="C452" s="36">
        <f>SUMIFS(СВЦЭМ!$L$40:$L$783,СВЦЭМ!$A$40:$A$783,$A452,СВЦЭМ!$B$39:$B$782,C$437)+'СЕТ СН'!$F$16</f>
        <v>0</v>
      </c>
      <c r="D452" s="36">
        <f>SUMIFS(СВЦЭМ!$L$40:$L$783,СВЦЭМ!$A$40:$A$783,$A452,СВЦЭМ!$B$39:$B$782,D$437)+'СЕТ СН'!$F$16</f>
        <v>0</v>
      </c>
      <c r="E452" s="36">
        <f>SUMIFS(СВЦЭМ!$L$40:$L$783,СВЦЭМ!$A$40:$A$783,$A452,СВЦЭМ!$B$39:$B$782,E$437)+'СЕТ СН'!$F$16</f>
        <v>0</v>
      </c>
      <c r="F452" s="36">
        <f>SUMIFS(СВЦЭМ!$L$40:$L$783,СВЦЭМ!$A$40:$A$783,$A452,СВЦЭМ!$B$39:$B$782,F$437)+'СЕТ СН'!$F$16</f>
        <v>0</v>
      </c>
      <c r="G452" s="36">
        <f>SUMIFS(СВЦЭМ!$L$40:$L$783,СВЦЭМ!$A$40:$A$783,$A452,СВЦЭМ!$B$39:$B$782,G$437)+'СЕТ СН'!$F$16</f>
        <v>0</v>
      </c>
      <c r="H452" s="36">
        <f>SUMIFS(СВЦЭМ!$L$40:$L$783,СВЦЭМ!$A$40:$A$783,$A452,СВЦЭМ!$B$39:$B$782,H$437)+'СЕТ СН'!$F$16</f>
        <v>0</v>
      </c>
      <c r="I452" s="36">
        <f>SUMIFS(СВЦЭМ!$L$40:$L$783,СВЦЭМ!$A$40:$A$783,$A452,СВЦЭМ!$B$39:$B$782,I$437)+'СЕТ СН'!$F$16</f>
        <v>0</v>
      </c>
      <c r="J452" s="36">
        <f>SUMIFS(СВЦЭМ!$L$40:$L$783,СВЦЭМ!$A$40:$A$783,$A452,СВЦЭМ!$B$39:$B$782,J$437)+'СЕТ СН'!$F$16</f>
        <v>0</v>
      </c>
      <c r="K452" s="36">
        <f>SUMIFS(СВЦЭМ!$L$40:$L$783,СВЦЭМ!$A$40:$A$783,$A452,СВЦЭМ!$B$39:$B$782,K$437)+'СЕТ СН'!$F$16</f>
        <v>0</v>
      </c>
      <c r="L452" s="36">
        <f>SUMIFS(СВЦЭМ!$L$40:$L$783,СВЦЭМ!$A$40:$A$783,$A452,СВЦЭМ!$B$39:$B$782,L$437)+'СЕТ СН'!$F$16</f>
        <v>0</v>
      </c>
      <c r="M452" s="36">
        <f>SUMIFS(СВЦЭМ!$L$40:$L$783,СВЦЭМ!$A$40:$A$783,$A452,СВЦЭМ!$B$39:$B$782,M$437)+'СЕТ СН'!$F$16</f>
        <v>0</v>
      </c>
      <c r="N452" s="36">
        <f>SUMIFS(СВЦЭМ!$L$40:$L$783,СВЦЭМ!$A$40:$A$783,$A452,СВЦЭМ!$B$39:$B$782,N$437)+'СЕТ СН'!$F$16</f>
        <v>0</v>
      </c>
      <c r="O452" s="36">
        <f>SUMIFS(СВЦЭМ!$L$40:$L$783,СВЦЭМ!$A$40:$A$783,$A452,СВЦЭМ!$B$39:$B$782,O$437)+'СЕТ СН'!$F$16</f>
        <v>0</v>
      </c>
      <c r="P452" s="36">
        <f>SUMIFS(СВЦЭМ!$L$40:$L$783,СВЦЭМ!$A$40:$A$783,$A452,СВЦЭМ!$B$39:$B$782,P$437)+'СЕТ СН'!$F$16</f>
        <v>0</v>
      </c>
      <c r="Q452" s="36">
        <f>SUMIFS(СВЦЭМ!$L$40:$L$783,СВЦЭМ!$A$40:$A$783,$A452,СВЦЭМ!$B$39:$B$782,Q$437)+'СЕТ СН'!$F$16</f>
        <v>0</v>
      </c>
      <c r="R452" s="36">
        <f>SUMIFS(СВЦЭМ!$L$40:$L$783,СВЦЭМ!$A$40:$A$783,$A452,СВЦЭМ!$B$39:$B$782,R$437)+'СЕТ СН'!$F$16</f>
        <v>0</v>
      </c>
      <c r="S452" s="36">
        <f>SUMIFS(СВЦЭМ!$L$40:$L$783,СВЦЭМ!$A$40:$A$783,$A452,СВЦЭМ!$B$39:$B$782,S$437)+'СЕТ СН'!$F$16</f>
        <v>0</v>
      </c>
      <c r="T452" s="36">
        <f>SUMIFS(СВЦЭМ!$L$40:$L$783,СВЦЭМ!$A$40:$A$783,$A452,СВЦЭМ!$B$39:$B$782,T$437)+'СЕТ СН'!$F$16</f>
        <v>0</v>
      </c>
      <c r="U452" s="36">
        <f>SUMIFS(СВЦЭМ!$L$40:$L$783,СВЦЭМ!$A$40:$A$783,$A452,СВЦЭМ!$B$39:$B$782,U$437)+'СЕТ СН'!$F$16</f>
        <v>0</v>
      </c>
      <c r="V452" s="36">
        <f>SUMIFS(СВЦЭМ!$L$40:$L$783,СВЦЭМ!$A$40:$A$783,$A452,СВЦЭМ!$B$39:$B$782,V$437)+'СЕТ СН'!$F$16</f>
        <v>0</v>
      </c>
      <c r="W452" s="36">
        <f>SUMIFS(СВЦЭМ!$L$40:$L$783,СВЦЭМ!$A$40:$A$783,$A452,СВЦЭМ!$B$39:$B$782,W$437)+'СЕТ СН'!$F$16</f>
        <v>0</v>
      </c>
      <c r="X452" s="36">
        <f>SUMIFS(СВЦЭМ!$L$40:$L$783,СВЦЭМ!$A$40:$A$783,$A452,СВЦЭМ!$B$39:$B$782,X$437)+'СЕТ СН'!$F$16</f>
        <v>0</v>
      </c>
      <c r="Y452" s="36">
        <f>SUMIFS(СВЦЭМ!$L$40:$L$783,СВЦЭМ!$A$40:$A$783,$A452,СВЦЭМ!$B$39:$B$782,Y$437)+'СЕТ СН'!$F$16</f>
        <v>0</v>
      </c>
    </row>
    <row r="453" spans="1:25" ht="15.75" hidden="1" x14ac:dyDescent="0.2">
      <c r="A453" s="35">
        <f t="shared" si="12"/>
        <v>45581</v>
      </c>
      <c r="B453" s="36">
        <f>SUMIFS(СВЦЭМ!$L$40:$L$783,СВЦЭМ!$A$40:$A$783,$A453,СВЦЭМ!$B$39:$B$782,B$437)+'СЕТ СН'!$F$16</f>
        <v>0</v>
      </c>
      <c r="C453" s="36">
        <f>SUMIFS(СВЦЭМ!$L$40:$L$783,СВЦЭМ!$A$40:$A$783,$A453,СВЦЭМ!$B$39:$B$782,C$437)+'СЕТ СН'!$F$16</f>
        <v>0</v>
      </c>
      <c r="D453" s="36">
        <f>SUMIFS(СВЦЭМ!$L$40:$L$783,СВЦЭМ!$A$40:$A$783,$A453,СВЦЭМ!$B$39:$B$782,D$437)+'СЕТ СН'!$F$16</f>
        <v>0</v>
      </c>
      <c r="E453" s="36">
        <f>SUMIFS(СВЦЭМ!$L$40:$L$783,СВЦЭМ!$A$40:$A$783,$A453,СВЦЭМ!$B$39:$B$782,E$437)+'СЕТ СН'!$F$16</f>
        <v>0</v>
      </c>
      <c r="F453" s="36">
        <f>SUMIFS(СВЦЭМ!$L$40:$L$783,СВЦЭМ!$A$40:$A$783,$A453,СВЦЭМ!$B$39:$B$782,F$437)+'СЕТ СН'!$F$16</f>
        <v>0</v>
      </c>
      <c r="G453" s="36">
        <f>SUMIFS(СВЦЭМ!$L$40:$L$783,СВЦЭМ!$A$40:$A$783,$A453,СВЦЭМ!$B$39:$B$782,G$437)+'СЕТ СН'!$F$16</f>
        <v>0</v>
      </c>
      <c r="H453" s="36">
        <f>SUMIFS(СВЦЭМ!$L$40:$L$783,СВЦЭМ!$A$40:$A$783,$A453,СВЦЭМ!$B$39:$B$782,H$437)+'СЕТ СН'!$F$16</f>
        <v>0</v>
      </c>
      <c r="I453" s="36">
        <f>SUMIFS(СВЦЭМ!$L$40:$L$783,СВЦЭМ!$A$40:$A$783,$A453,СВЦЭМ!$B$39:$B$782,I$437)+'СЕТ СН'!$F$16</f>
        <v>0</v>
      </c>
      <c r="J453" s="36">
        <f>SUMIFS(СВЦЭМ!$L$40:$L$783,СВЦЭМ!$A$40:$A$783,$A453,СВЦЭМ!$B$39:$B$782,J$437)+'СЕТ СН'!$F$16</f>
        <v>0</v>
      </c>
      <c r="K453" s="36">
        <f>SUMIFS(СВЦЭМ!$L$40:$L$783,СВЦЭМ!$A$40:$A$783,$A453,СВЦЭМ!$B$39:$B$782,K$437)+'СЕТ СН'!$F$16</f>
        <v>0</v>
      </c>
      <c r="L453" s="36">
        <f>SUMIFS(СВЦЭМ!$L$40:$L$783,СВЦЭМ!$A$40:$A$783,$A453,СВЦЭМ!$B$39:$B$782,L$437)+'СЕТ СН'!$F$16</f>
        <v>0</v>
      </c>
      <c r="M453" s="36">
        <f>SUMIFS(СВЦЭМ!$L$40:$L$783,СВЦЭМ!$A$40:$A$783,$A453,СВЦЭМ!$B$39:$B$782,M$437)+'СЕТ СН'!$F$16</f>
        <v>0</v>
      </c>
      <c r="N453" s="36">
        <f>SUMIFS(СВЦЭМ!$L$40:$L$783,СВЦЭМ!$A$40:$A$783,$A453,СВЦЭМ!$B$39:$B$782,N$437)+'СЕТ СН'!$F$16</f>
        <v>0</v>
      </c>
      <c r="O453" s="36">
        <f>SUMIFS(СВЦЭМ!$L$40:$L$783,СВЦЭМ!$A$40:$A$783,$A453,СВЦЭМ!$B$39:$B$782,O$437)+'СЕТ СН'!$F$16</f>
        <v>0</v>
      </c>
      <c r="P453" s="36">
        <f>SUMIFS(СВЦЭМ!$L$40:$L$783,СВЦЭМ!$A$40:$A$783,$A453,СВЦЭМ!$B$39:$B$782,P$437)+'СЕТ СН'!$F$16</f>
        <v>0</v>
      </c>
      <c r="Q453" s="36">
        <f>SUMIFS(СВЦЭМ!$L$40:$L$783,СВЦЭМ!$A$40:$A$783,$A453,СВЦЭМ!$B$39:$B$782,Q$437)+'СЕТ СН'!$F$16</f>
        <v>0</v>
      </c>
      <c r="R453" s="36">
        <f>SUMIFS(СВЦЭМ!$L$40:$L$783,СВЦЭМ!$A$40:$A$783,$A453,СВЦЭМ!$B$39:$B$782,R$437)+'СЕТ СН'!$F$16</f>
        <v>0</v>
      </c>
      <c r="S453" s="36">
        <f>SUMIFS(СВЦЭМ!$L$40:$L$783,СВЦЭМ!$A$40:$A$783,$A453,СВЦЭМ!$B$39:$B$782,S$437)+'СЕТ СН'!$F$16</f>
        <v>0</v>
      </c>
      <c r="T453" s="36">
        <f>SUMIFS(СВЦЭМ!$L$40:$L$783,СВЦЭМ!$A$40:$A$783,$A453,СВЦЭМ!$B$39:$B$782,T$437)+'СЕТ СН'!$F$16</f>
        <v>0</v>
      </c>
      <c r="U453" s="36">
        <f>SUMIFS(СВЦЭМ!$L$40:$L$783,СВЦЭМ!$A$40:$A$783,$A453,СВЦЭМ!$B$39:$B$782,U$437)+'СЕТ СН'!$F$16</f>
        <v>0</v>
      </c>
      <c r="V453" s="36">
        <f>SUMIFS(СВЦЭМ!$L$40:$L$783,СВЦЭМ!$A$40:$A$783,$A453,СВЦЭМ!$B$39:$B$782,V$437)+'СЕТ СН'!$F$16</f>
        <v>0</v>
      </c>
      <c r="W453" s="36">
        <f>SUMIFS(СВЦЭМ!$L$40:$L$783,СВЦЭМ!$A$40:$A$783,$A453,СВЦЭМ!$B$39:$B$782,W$437)+'СЕТ СН'!$F$16</f>
        <v>0</v>
      </c>
      <c r="X453" s="36">
        <f>SUMIFS(СВЦЭМ!$L$40:$L$783,СВЦЭМ!$A$40:$A$783,$A453,СВЦЭМ!$B$39:$B$782,X$437)+'СЕТ СН'!$F$16</f>
        <v>0</v>
      </c>
      <c r="Y453" s="36">
        <f>SUMIFS(СВЦЭМ!$L$40:$L$783,СВЦЭМ!$A$40:$A$783,$A453,СВЦЭМ!$B$39:$B$782,Y$437)+'СЕТ СН'!$F$16</f>
        <v>0</v>
      </c>
    </row>
    <row r="454" spans="1:25" ht="15.75" hidden="1" x14ac:dyDescent="0.2">
      <c r="A454" s="35">
        <f t="shared" si="12"/>
        <v>45582</v>
      </c>
      <c r="B454" s="36">
        <f>SUMIFS(СВЦЭМ!$L$40:$L$783,СВЦЭМ!$A$40:$A$783,$A454,СВЦЭМ!$B$39:$B$782,B$437)+'СЕТ СН'!$F$16</f>
        <v>0</v>
      </c>
      <c r="C454" s="36">
        <f>SUMIFS(СВЦЭМ!$L$40:$L$783,СВЦЭМ!$A$40:$A$783,$A454,СВЦЭМ!$B$39:$B$782,C$437)+'СЕТ СН'!$F$16</f>
        <v>0</v>
      </c>
      <c r="D454" s="36">
        <f>SUMIFS(СВЦЭМ!$L$40:$L$783,СВЦЭМ!$A$40:$A$783,$A454,СВЦЭМ!$B$39:$B$782,D$437)+'СЕТ СН'!$F$16</f>
        <v>0</v>
      </c>
      <c r="E454" s="36">
        <f>SUMIFS(СВЦЭМ!$L$40:$L$783,СВЦЭМ!$A$40:$A$783,$A454,СВЦЭМ!$B$39:$B$782,E$437)+'СЕТ СН'!$F$16</f>
        <v>0</v>
      </c>
      <c r="F454" s="36">
        <f>SUMIFS(СВЦЭМ!$L$40:$L$783,СВЦЭМ!$A$40:$A$783,$A454,СВЦЭМ!$B$39:$B$782,F$437)+'СЕТ СН'!$F$16</f>
        <v>0</v>
      </c>
      <c r="G454" s="36">
        <f>SUMIFS(СВЦЭМ!$L$40:$L$783,СВЦЭМ!$A$40:$A$783,$A454,СВЦЭМ!$B$39:$B$782,G$437)+'СЕТ СН'!$F$16</f>
        <v>0</v>
      </c>
      <c r="H454" s="36">
        <f>SUMIFS(СВЦЭМ!$L$40:$L$783,СВЦЭМ!$A$40:$A$783,$A454,СВЦЭМ!$B$39:$B$782,H$437)+'СЕТ СН'!$F$16</f>
        <v>0</v>
      </c>
      <c r="I454" s="36">
        <f>SUMIFS(СВЦЭМ!$L$40:$L$783,СВЦЭМ!$A$40:$A$783,$A454,СВЦЭМ!$B$39:$B$782,I$437)+'СЕТ СН'!$F$16</f>
        <v>0</v>
      </c>
      <c r="J454" s="36">
        <f>SUMIFS(СВЦЭМ!$L$40:$L$783,СВЦЭМ!$A$40:$A$783,$A454,СВЦЭМ!$B$39:$B$782,J$437)+'СЕТ СН'!$F$16</f>
        <v>0</v>
      </c>
      <c r="K454" s="36">
        <f>SUMIFS(СВЦЭМ!$L$40:$L$783,СВЦЭМ!$A$40:$A$783,$A454,СВЦЭМ!$B$39:$B$782,K$437)+'СЕТ СН'!$F$16</f>
        <v>0</v>
      </c>
      <c r="L454" s="36">
        <f>SUMIFS(СВЦЭМ!$L$40:$L$783,СВЦЭМ!$A$40:$A$783,$A454,СВЦЭМ!$B$39:$B$782,L$437)+'СЕТ СН'!$F$16</f>
        <v>0</v>
      </c>
      <c r="M454" s="36">
        <f>SUMIFS(СВЦЭМ!$L$40:$L$783,СВЦЭМ!$A$40:$A$783,$A454,СВЦЭМ!$B$39:$B$782,M$437)+'СЕТ СН'!$F$16</f>
        <v>0</v>
      </c>
      <c r="N454" s="36">
        <f>SUMIFS(СВЦЭМ!$L$40:$L$783,СВЦЭМ!$A$40:$A$783,$A454,СВЦЭМ!$B$39:$B$782,N$437)+'СЕТ СН'!$F$16</f>
        <v>0</v>
      </c>
      <c r="O454" s="36">
        <f>SUMIFS(СВЦЭМ!$L$40:$L$783,СВЦЭМ!$A$40:$A$783,$A454,СВЦЭМ!$B$39:$B$782,O$437)+'СЕТ СН'!$F$16</f>
        <v>0</v>
      </c>
      <c r="P454" s="36">
        <f>SUMIFS(СВЦЭМ!$L$40:$L$783,СВЦЭМ!$A$40:$A$783,$A454,СВЦЭМ!$B$39:$B$782,P$437)+'СЕТ СН'!$F$16</f>
        <v>0</v>
      </c>
      <c r="Q454" s="36">
        <f>SUMIFS(СВЦЭМ!$L$40:$L$783,СВЦЭМ!$A$40:$A$783,$A454,СВЦЭМ!$B$39:$B$782,Q$437)+'СЕТ СН'!$F$16</f>
        <v>0</v>
      </c>
      <c r="R454" s="36">
        <f>SUMIFS(СВЦЭМ!$L$40:$L$783,СВЦЭМ!$A$40:$A$783,$A454,СВЦЭМ!$B$39:$B$782,R$437)+'СЕТ СН'!$F$16</f>
        <v>0</v>
      </c>
      <c r="S454" s="36">
        <f>SUMIFS(СВЦЭМ!$L$40:$L$783,СВЦЭМ!$A$40:$A$783,$A454,СВЦЭМ!$B$39:$B$782,S$437)+'СЕТ СН'!$F$16</f>
        <v>0</v>
      </c>
      <c r="T454" s="36">
        <f>SUMIFS(СВЦЭМ!$L$40:$L$783,СВЦЭМ!$A$40:$A$783,$A454,СВЦЭМ!$B$39:$B$782,T$437)+'СЕТ СН'!$F$16</f>
        <v>0</v>
      </c>
      <c r="U454" s="36">
        <f>SUMIFS(СВЦЭМ!$L$40:$L$783,СВЦЭМ!$A$40:$A$783,$A454,СВЦЭМ!$B$39:$B$782,U$437)+'СЕТ СН'!$F$16</f>
        <v>0</v>
      </c>
      <c r="V454" s="36">
        <f>SUMIFS(СВЦЭМ!$L$40:$L$783,СВЦЭМ!$A$40:$A$783,$A454,СВЦЭМ!$B$39:$B$782,V$437)+'СЕТ СН'!$F$16</f>
        <v>0</v>
      </c>
      <c r="W454" s="36">
        <f>SUMIFS(СВЦЭМ!$L$40:$L$783,СВЦЭМ!$A$40:$A$783,$A454,СВЦЭМ!$B$39:$B$782,W$437)+'СЕТ СН'!$F$16</f>
        <v>0</v>
      </c>
      <c r="X454" s="36">
        <f>SUMIFS(СВЦЭМ!$L$40:$L$783,СВЦЭМ!$A$40:$A$783,$A454,СВЦЭМ!$B$39:$B$782,X$437)+'СЕТ СН'!$F$16</f>
        <v>0</v>
      </c>
      <c r="Y454" s="36">
        <f>SUMIFS(СВЦЭМ!$L$40:$L$783,СВЦЭМ!$A$40:$A$783,$A454,СВЦЭМ!$B$39:$B$782,Y$437)+'СЕТ СН'!$F$16</f>
        <v>0</v>
      </c>
    </row>
    <row r="455" spans="1:25" ht="15.75" hidden="1" x14ac:dyDescent="0.2">
      <c r="A455" s="35">
        <f t="shared" si="12"/>
        <v>45583</v>
      </c>
      <c r="B455" s="36">
        <f>SUMIFS(СВЦЭМ!$L$40:$L$783,СВЦЭМ!$A$40:$A$783,$A455,СВЦЭМ!$B$39:$B$782,B$437)+'СЕТ СН'!$F$16</f>
        <v>0</v>
      </c>
      <c r="C455" s="36">
        <f>SUMIFS(СВЦЭМ!$L$40:$L$783,СВЦЭМ!$A$40:$A$783,$A455,СВЦЭМ!$B$39:$B$782,C$437)+'СЕТ СН'!$F$16</f>
        <v>0</v>
      </c>
      <c r="D455" s="36">
        <f>SUMIFS(СВЦЭМ!$L$40:$L$783,СВЦЭМ!$A$40:$A$783,$A455,СВЦЭМ!$B$39:$B$782,D$437)+'СЕТ СН'!$F$16</f>
        <v>0</v>
      </c>
      <c r="E455" s="36">
        <f>SUMIFS(СВЦЭМ!$L$40:$L$783,СВЦЭМ!$A$40:$A$783,$A455,СВЦЭМ!$B$39:$B$782,E$437)+'СЕТ СН'!$F$16</f>
        <v>0</v>
      </c>
      <c r="F455" s="36">
        <f>SUMIFS(СВЦЭМ!$L$40:$L$783,СВЦЭМ!$A$40:$A$783,$A455,СВЦЭМ!$B$39:$B$782,F$437)+'СЕТ СН'!$F$16</f>
        <v>0</v>
      </c>
      <c r="G455" s="36">
        <f>SUMIFS(СВЦЭМ!$L$40:$L$783,СВЦЭМ!$A$40:$A$783,$A455,СВЦЭМ!$B$39:$B$782,G$437)+'СЕТ СН'!$F$16</f>
        <v>0</v>
      </c>
      <c r="H455" s="36">
        <f>SUMIFS(СВЦЭМ!$L$40:$L$783,СВЦЭМ!$A$40:$A$783,$A455,СВЦЭМ!$B$39:$B$782,H$437)+'СЕТ СН'!$F$16</f>
        <v>0</v>
      </c>
      <c r="I455" s="36">
        <f>SUMIFS(СВЦЭМ!$L$40:$L$783,СВЦЭМ!$A$40:$A$783,$A455,СВЦЭМ!$B$39:$B$782,I$437)+'СЕТ СН'!$F$16</f>
        <v>0</v>
      </c>
      <c r="J455" s="36">
        <f>SUMIFS(СВЦЭМ!$L$40:$L$783,СВЦЭМ!$A$40:$A$783,$A455,СВЦЭМ!$B$39:$B$782,J$437)+'СЕТ СН'!$F$16</f>
        <v>0</v>
      </c>
      <c r="K455" s="36">
        <f>SUMIFS(СВЦЭМ!$L$40:$L$783,СВЦЭМ!$A$40:$A$783,$A455,СВЦЭМ!$B$39:$B$782,K$437)+'СЕТ СН'!$F$16</f>
        <v>0</v>
      </c>
      <c r="L455" s="36">
        <f>SUMIFS(СВЦЭМ!$L$40:$L$783,СВЦЭМ!$A$40:$A$783,$A455,СВЦЭМ!$B$39:$B$782,L$437)+'СЕТ СН'!$F$16</f>
        <v>0</v>
      </c>
      <c r="M455" s="36">
        <f>SUMIFS(СВЦЭМ!$L$40:$L$783,СВЦЭМ!$A$40:$A$783,$A455,СВЦЭМ!$B$39:$B$782,M$437)+'СЕТ СН'!$F$16</f>
        <v>0</v>
      </c>
      <c r="N455" s="36">
        <f>SUMIFS(СВЦЭМ!$L$40:$L$783,СВЦЭМ!$A$40:$A$783,$A455,СВЦЭМ!$B$39:$B$782,N$437)+'СЕТ СН'!$F$16</f>
        <v>0</v>
      </c>
      <c r="O455" s="36">
        <f>SUMIFS(СВЦЭМ!$L$40:$L$783,СВЦЭМ!$A$40:$A$783,$A455,СВЦЭМ!$B$39:$B$782,O$437)+'СЕТ СН'!$F$16</f>
        <v>0</v>
      </c>
      <c r="P455" s="36">
        <f>SUMIFS(СВЦЭМ!$L$40:$L$783,СВЦЭМ!$A$40:$A$783,$A455,СВЦЭМ!$B$39:$B$782,P$437)+'СЕТ СН'!$F$16</f>
        <v>0</v>
      </c>
      <c r="Q455" s="36">
        <f>SUMIFS(СВЦЭМ!$L$40:$L$783,СВЦЭМ!$A$40:$A$783,$A455,СВЦЭМ!$B$39:$B$782,Q$437)+'СЕТ СН'!$F$16</f>
        <v>0</v>
      </c>
      <c r="R455" s="36">
        <f>SUMIFS(СВЦЭМ!$L$40:$L$783,СВЦЭМ!$A$40:$A$783,$A455,СВЦЭМ!$B$39:$B$782,R$437)+'СЕТ СН'!$F$16</f>
        <v>0</v>
      </c>
      <c r="S455" s="36">
        <f>SUMIFS(СВЦЭМ!$L$40:$L$783,СВЦЭМ!$A$40:$A$783,$A455,СВЦЭМ!$B$39:$B$782,S$437)+'СЕТ СН'!$F$16</f>
        <v>0</v>
      </c>
      <c r="T455" s="36">
        <f>SUMIFS(СВЦЭМ!$L$40:$L$783,СВЦЭМ!$A$40:$A$783,$A455,СВЦЭМ!$B$39:$B$782,T$437)+'СЕТ СН'!$F$16</f>
        <v>0</v>
      </c>
      <c r="U455" s="36">
        <f>SUMIFS(СВЦЭМ!$L$40:$L$783,СВЦЭМ!$A$40:$A$783,$A455,СВЦЭМ!$B$39:$B$782,U$437)+'СЕТ СН'!$F$16</f>
        <v>0</v>
      </c>
      <c r="V455" s="36">
        <f>SUMIFS(СВЦЭМ!$L$40:$L$783,СВЦЭМ!$A$40:$A$783,$A455,СВЦЭМ!$B$39:$B$782,V$437)+'СЕТ СН'!$F$16</f>
        <v>0</v>
      </c>
      <c r="W455" s="36">
        <f>SUMIFS(СВЦЭМ!$L$40:$L$783,СВЦЭМ!$A$40:$A$783,$A455,СВЦЭМ!$B$39:$B$782,W$437)+'СЕТ СН'!$F$16</f>
        <v>0</v>
      </c>
      <c r="X455" s="36">
        <f>SUMIFS(СВЦЭМ!$L$40:$L$783,СВЦЭМ!$A$40:$A$783,$A455,СВЦЭМ!$B$39:$B$782,X$437)+'СЕТ СН'!$F$16</f>
        <v>0</v>
      </c>
      <c r="Y455" s="36">
        <f>SUMIFS(СВЦЭМ!$L$40:$L$783,СВЦЭМ!$A$40:$A$783,$A455,СВЦЭМ!$B$39:$B$782,Y$437)+'СЕТ СН'!$F$16</f>
        <v>0</v>
      </c>
    </row>
    <row r="456" spans="1:25" ht="15.75" hidden="1" x14ac:dyDescent="0.2">
      <c r="A456" s="35">
        <f t="shared" si="12"/>
        <v>45584</v>
      </c>
      <c r="B456" s="36">
        <f>SUMIFS(СВЦЭМ!$L$40:$L$783,СВЦЭМ!$A$40:$A$783,$A456,СВЦЭМ!$B$39:$B$782,B$437)+'СЕТ СН'!$F$16</f>
        <v>0</v>
      </c>
      <c r="C456" s="36">
        <f>SUMIFS(СВЦЭМ!$L$40:$L$783,СВЦЭМ!$A$40:$A$783,$A456,СВЦЭМ!$B$39:$B$782,C$437)+'СЕТ СН'!$F$16</f>
        <v>0</v>
      </c>
      <c r="D456" s="36">
        <f>SUMIFS(СВЦЭМ!$L$40:$L$783,СВЦЭМ!$A$40:$A$783,$A456,СВЦЭМ!$B$39:$B$782,D$437)+'СЕТ СН'!$F$16</f>
        <v>0</v>
      </c>
      <c r="E456" s="36">
        <f>SUMIFS(СВЦЭМ!$L$40:$L$783,СВЦЭМ!$A$40:$A$783,$A456,СВЦЭМ!$B$39:$B$782,E$437)+'СЕТ СН'!$F$16</f>
        <v>0</v>
      </c>
      <c r="F456" s="36">
        <f>SUMIFS(СВЦЭМ!$L$40:$L$783,СВЦЭМ!$A$40:$A$783,$A456,СВЦЭМ!$B$39:$B$782,F$437)+'СЕТ СН'!$F$16</f>
        <v>0</v>
      </c>
      <c r="G456" s="36">
        <f>SUMIFS(СВЦЭМ!$L$40:$L$783,СВЦЭМ!$A$40:$A$783,$A456,СВЦЭМ!$B$39:$B$782,G$437)+'СЕТ СН'!$F$16</f>
        <v>0</v>
      </c>
      <c r="H456" s="36">
        <f>SUMIFS(СВЦЭМ!$L$40:$L$783,СВЦЭМ!$A$40:$A$783,$A456,СВЦЭМ!$B$39:$B$782,H$437)+'СЕТ СН'!$F$16</f>
        <v>0</v>
      </c>
      <c r="I456" s="36">
        <f>SUMIFS(СВЦЭМ!$L$40:$L$783,СВЦЭМ!$A$40:$A$783,$A456,СВЦЭМ!$B$39:$B$782,I$437)+'СЕТ СН'!$F$16</f>
        <v>0</v>
      </c>
      <c r="J456" s="36">
        <f>SUMIFS(СВЦЭМ!$L$40:$L$783,СВЦЭМ!$A$40:$A$783,$A456,СВЦЭМ!$B$39:$B$782,J$437)+'СЕТ СН'!$F$16</f>
        <v>0</v>
      </c>
      <c r="K456" s="36">
        <f>SUMIFS(СВЦЭМ!$L$40:$L$783,СВЦЭМ!$A$40:$A$783,$A456,СВЦЭМ!$B$39:$B$782,K$437)+'СЕТ СН'!$F$16</f>
        <v>0</v>
      </c>
      <c r="L456" s="36">
        <f>SUMIFS(СВЦЭМ!$L$40:$L$783,СВЦЭМ!$A$40:$A$783,$A456,СВЦЭМ!$B$39:$B$782,L$437)+'СЕТ СН'!$F$16</f>
        <v>0</v>
      </c>
      <c r="M456" s="36">
        <f>SUMIFS(СВЦЭМ!$L$40:$L$783,СВЦЭМ!$A$40:$A$783,$A456,СВЦЭМ!$B$39:$B$782,M$437)+'СЕТ СН'!$F$16</f>
        <v>0</v>
      </c>
      <c r="N456" s="36">
        <f>SUMIFS(СВЦЭМ!$L$40:$L$783,СВЦЭМ!$A$40:$A$783,$A456,СВЦЭМ!$B$39:$B$782,N$437)+'СЕТ СН'!$F$16</f>
        <v>0</v>
      </c>
      <c r="O456" s="36">
        <f>SUMIFS(СВЦЭМ!$L$40:$L$783,СВЦЭМ!$A$40:$A$783,$A456,СВЦЭМ!$B$39:$B$782,O$437)+'СЕТ СН'!$F$16</f>
        <v>0</v>
      </c>
      <c r="P456" s="36">
        <f>SUMIFS(СВЦЭМ!$L$40:$L$783,СВЦЭМ!$A$40:$A$783,$A456,СВЦЭМ!$B$39:$B$782,P$437)+'СЕТ СН'!$F$16</f>
        <v>0</v>
      </c>
      <c r="Q456" s="36">
        <f>SUMIFS(СВЦЭМ!$L$40:$L$783,СВЦЭМ!$A$40:$A$783,$A456,СВЦЭМ!$B$39:$B$782,Q$437)+'СЕТ СН'!$F$16</f>
        <v>0</v>
      </c>
      <c r="R456" s="36">
        <f>SUMIFS(СВЦЭМ!$L$40:$L$783,СВЦЭМ!$A$40:$A$783,$A456,СВЦЭМ!$B$39:$B$782,R$437)+'СЕТ СН'!$F$16</f>
        <v>0</v>
      </c>
      <c r="S456" s="36">
        <f>SUMIFS(СВЦЭМ!$L$40:$L$783,СВЦЭМ!$A$40:$A$783,$A456,СВЦЭМ!$B$39:$B$782,S$437)+'СЕТ СН'!$F$16</f>
        <v>0</v>
      </c>
      <c r="T456" s="36">
        <f>SUMIFS(СВЦЭМ!$L$40:$L$783,СВЦЭМ!$A$40:$A$783,$A456,СВЦЭМ!$B$39:$B$782,T$437)+'СЕТ СН'!$F$16</f>
        <v>0</v>
      </c>
      <c r="U456" s="36">
        <f>SUMIFS(СВЦЭМ!$L$40:$L$783,СВЦЭМ!$A$40:$A$783,$A456,СВЦЭМ!$B$39:$B$782,U$437)+'СЕТ СН'!$F$16</f>
        <v>0</v>
      </c>
      <c r="V456" s="36">
        <f>SUMIFS(СВЦЭМ!$L$40:$L$783,СВЦЭМ!$A$40:$A$783,$A456,СВЦЭМ!$B$39:$B$782,V$437)+'СЕТ СН'!$F$16</f>
        <v>0</v>
      </c>
      <c r="W456" s="36">
        <f>SUMIFS(СВЦЭМ!$L$40:$L$783,СВЦЭМ!$A$40:$A$783,$A456,СВЦЭМ!$B$39:$B$782,W$437)+'СЕТ СН'!$F$16</f>
        <v>0</v>
      </c>
      <c r="X456" s="36">
        <f>SUMIFS(СВЦЭМ!$L$40:$L$783,СВЦЭМ!$A$40:$A$783,$A456,СВЦЭМ!$B$39:$B$782,X$437)+'СЕТ СН'!$F$16</f>
        <v>0</v>
      </c>
      <c r="Y456" s="36">
        <f>SUMIFS(СВЦЭМ!$L$40:$L$783,СВЦЭМ!$A$40:$A$783,$A456,СВЦЭМ!$B$39:$B$782,Y$437)+'СЕТ СН'!$F$16</f>
        <v>0</v>
      </c>
    </row>
    <row r="457" spans="1:25" ht="15.75" hidden="1" x14ac:dyDescent="0.2">
      <c r="A457" s="35">
        <f t="shared" si="12"/>
        <v>45585</v>
      </c>
      <c r="B457" s="36">
        <f>SUMIFS(СВЦЭМ!$L$40:$L$783,СВЦЭМ!$A$40:$A$783,$A457,СВЦЭМ!$B$39:$B$782,B$437)+'СЕТ СН'!$F$16</f>
        <v>0</v>
      </c>
      <c r="C457" s="36">
        <f>SUMIFS(СВЦЭМ!$L$40:$L$783,СВЦЭМ!$A$40:$A$783,$A457,СВЦЭМ!$B$39:$B$782,C$437)+'СЕТ СН'!$F$16</f>
        <v>0</v>
      </c>
      <c r="D457" s="36">
        <f>SUMIFS(СВЦЭМ!$L$40:$L$783,СВЦЭМ!$A$40:$A$783,$A457,СВЦЭМ!$B$39:$B$782,D$437)+'СЕТ СН'!$F$16</f>
        <v>0</v>
      </c>
      <c r="E457" s="36">
        <f>SUMIFS(СВЦЭМ!$L$40:$L$783,СВЦЭМ!$A$40:$A$783,$A457,СВЦЭМ!$B$39:$B$782,E$437)+'СЕТ СН'!$F$16</f>
        <v>0</v>
      </c>
      <c r="F457" s="36">
        <f>SUMIFS(СВЦЭМ!$L$40:$L$783,СВЦЭМ!$A$40:$A$783,$A457,СВЦЭМ!$B$39:$B$782,F$437)+'СЕТ СН'!$F$16</f>
        <v>0</v>
      </c>
      <c r="G457" s="36">
        <f>SUMIFS(СВЦЭМ!$L$40:$L$783,СВЦЭМ!$A$40:$A$783,$A457,СВЦЭМ!$B$39:$B$782,G$437)+'СЕТ СН'!$F$16</f>
        <v>0</v>
      </c>
      <c r="H457" s="36">
        <f>SUMIFS(СВЦЭМ!$L$40:$L$783,СВЦЭМ!$A$40:$A$783,$A457,СВЦЭМ!$B$39:$B$782,H$437)+'СЕТ СН'!$F$16</f>
        <v>0</v>
      </c>
      <c r="I457" s="36">
        <f>SUMIFS(СВЦЭМ!$L$40:$L$783,СВЦЭМ!$A$40:$A$783,$A457,СВЦЭМ!$B$39:$B$782,I$437)+'СЕТ СН'!$F$16</f>
        <v>0</v>
      </c>
      <c r="J457" s="36">
        <f>SUMIFS(СВЦЭМ!$L$40:$L$783,СВЦЭМ!$A$40:$A$783,$A457,СВЦЭМ!$B$39:$B$782,J$437)+'СЕТ СН'!$F$16</f>
        <v>0</v>
      </c>
      <c r="K457" s="36">
        <f>SUMIFS(СВЦЭМ!$L$40:$L$783,СВЦЭМ!$A$40:$A$783,$A457,СВЦЭМ!$B$39:$B$782,K$437)+'СЕТ СН'!$F$16</f>
        <v>0</v>
      </c>
      <c r="L457" s="36">
        <f>SUMIFS(СВЦЭМ!$L$40:$L$783,СВЦЭМ!$A$40:$A$783,$A457,СВЦЭМ!$B$39:$B$782,L$437)+'СЕТ СН'!$F$16</f>
        <v>0</v>
      </c>
      <c r="M457" s="36">
        <f>SUMIFS(СВЦЭМ!$L$40:$L$783,СВЦЭМ!$A$40:$A$783,$A457,СВЦЭМ!$B$39:$B$782,M$437)+'СЕТ СН'!$F$16</f>
        <v>0</v>
      </c>
      <c r="N457" s="36">
        <f>SUMIFS(СВЦЭМ!$L$40:$L$783,СВЦЭМ!$A$40:$A$783,$A457,СВЦЭМ!$B$39:$B$782,N$437)+'СЕТ СН'!$F$16</f>
        <v>0</v>
      </c>
      <c r="O457" s="36">
        <f>SUMIFS(СВЦЭМ!$L$40:$L$783,СВЦЭМ!$A$40:$A$783,$A457,СВЦЭМ!$B$39:$B$782,O$437)+'СЕТ СН'!$F$16</f>
        <v>0</v>
      </c>
      <c r="P457" s="36">
        <f>SUMIFS(СВЦЭМ!$L$40:$L$783,СВЦЭМ!$A$40:$A$783,$A457,СВЦЭМ!$B$39:$B$782,P$437)+'СЕТ СН'!$F$16</f>
        <v>0</v>
      </c>
      <c r="Q457" s="36">
        <f>SUMIFS(СВЦЭМ!$L$40:$L$783,СВЦЭМ!$A$40:$A$783,$A457,СВЦЭМ!$B$39:$B$782,Q$437)+'СЕТ СН'!$F$16</f>
        <v>0</v>
      </c>
      <c r="R457" s="36">
        <f>SUMIFS(СВЦЭМ!$L$40:$L$783,СВЦЭМ!$A$40:$A$783,$A457,СВЦЭМ!$B$39:$B$782,R$437)+'СЕТ СН'!$F$16</f>
        <v>0</v>
      </c>
      <c r="S457" s="36">
        <f>SUMIFS(СВЦЭМ!$L$40:$L$783,СВЦЭМ!$A$40:$A$783,$A457,СВЦЭМ!$B$39:$B$782,S$437)+'СЕТ СН'!$F$16</f>
        <v>0</v>
      </c>
      <c r="T457" s="36">
        <f>SUMIFS(СВЦЭМ!$L$40:$L$783,СВЦЭМ!$A$40:$A$783,$A457,СВЦЭМ!$B$39:$B$782,T$437)+'СЕТ СН'!$F$16</f>
        <v>0</v>
      </c>
      <c r="U457" s="36">
        <f>SUMIFS(СВЦЭМ!$L$40:$L$783,СВЦЭМ!$A$40:$A$783,$A457,СВЦЭМ!$B$39:$B$782,U$437)+'СЕТ СН'!$F$16</f>
        <v>0</v>
      </c>
      <c r="V457" s="36">
        <f>SUMIFS(СВЦЭМ!$L$40:$L$783,СВЦЭМ!$A$40:$A$783,$A457,СВЦЭМ!$B$39:$B$782,V$437)+'СЕТ СН'!$F$16</f>
        <v>0</v>
      </c>
      <c r="W457" s="36">
        <f>SUMIFS(СВЦЭМ!$L$40:$L$783,СВЦЭМ!$A$40:$A$783,$A457,СВЦЭМ!$B$39:$B$782,W$437)+'СЕТ СН'!$F$16</f>
        <v>0</v>
      </c>
      <c r="X457" s="36">
        <f>SUMIFS(СВЦЭМ!$L$40:$L$783,СВЦЭМ!$A$40:$A$783,$A457,СВЦЭМ!$B$39:$B$782,X$437)+'СЕТ СН'!$F$16</f>
        <v>0</v>
      </c>
      <c r="Y457" s="36">
        <f>SUMIFS(СВЦЭМ!$L$40:$L$783,СВЦЭМ!$A$40:$A$783,$A457,СВЦЭМ!$B$39:$B$782,Y$437)+'СЕТ СН'!$F$16</f>
        <v>0</v>
      </c>
    </row>
    <row r="458" spans="1:25" ht="15.75" hidden="1" x14ac:dyDescent="0.2">
      <c r="A458" s="35">
        <f t="shared" si="12"/>
        <v>45586</v>
      </c>
      <c r="B458" s="36">
        <f>SUMIFS(СВЦЭМ!$L$40:$L$783,СВЦЭМ!$A$40:$A$783,$A458,СВЦЭМ!$B$39:$B$782,B$437)+'СЕТ СН'!$F$16</f>
        <v>0</v>
      </c>
      <c r="C458" s="36">
        <f>SUMIFS(СВЦЭМ!$L$40:$L$783,СВЦЭМ!$A$40:$A$783,$A458,СВЦЭМ!$B$39:$B$782,C$437)+'СЕТ СН'!$F$16</f>
        <v>0</v>
      </c>
      <c r="D458" s="36">
        <f>SUMIFS(СВЦЭМ!$L$40:$L$783,СВЦЭМ!$A$40:$A$783,$A458,СВЦЭМ!$B$39:$B$782,D$437)+'СЕТ СН'!$F$16</f>
        <v>0</v>
      </c>
      <c r="E458" s="36">
        <f>SUMIFS(СВЦЭМ!$L$40:$L$783,СВЦЭМ!$A$40:$A$783,$A458,СВЦЭМ!$B$39:$B$782,E$437)+'СЕТ СН'!$F$16</f>
        <v>0</v>
      </c>
      <c r="F458" s="36">
        <f>SUMIFS(СВЦЭМ!$L$40:$L$783,СВЦЭМ!$A$40:$A$783,$A458,СВЦЭМ!$B$39:$B$782,F$437)+'СЕТ СН'!$F$16</f>
        <v>0</v>
      </c>
      <c r="G458" s="36">
        <f>SUMIFS(СВЦЭМ!$L$40:$L$783,СВЦЭМ!$A$40:$A$783,$A458,СВЦЭМ!$B$39:$B$782,G$437)+'СЕТ СН'!$F$16</f>
        <v>0</v>
      </c>
      <c r="H458" s="36">
        <f>SUMIFS(СВЦЭМ!$L$40:$L$783,СВЦЭМ!$A$40:$A$783,$A458,СВЦЭМ!$B$39:$B$782,H$437)+'СЕТ СН'!$F$16</f>
        <v>0</v>
      </c>
      <c r="I458" s="36">
        <f>SUMIFS(СВЦЭМ!$L$40:$L$783,СВЦЭМ!$A$40:$A$783,$A458,СВЦЭМ!$B$39:$B$782,I$437)+'СЕТ СН'!$F$16</f>
        <v>0</v>
      </c>
      <c r="J458" s="36">
        <f>SUMIFS(СВЦЭМ!$L$40:$L$783,СВЦЭМ!$A$40:$A$783,$A458,СВЦЭМ!$B$39:$B$782,J$437)+'СЕТ СН'!$F$16</f>
        <v>0</v>
      </c>
      <c r="K458" s="36">
        <f>SUMIFS(СВЦЭМ!$L$40:$L$783,СВЦЭМ!$A$40:$A$783,$A458,СВЦЭМ!$B$39:$B$782,K$437)+'СЕТ СН'!$F$16</f>
        <v>0</v>
      </c>
      <c r="L458" s="36">
        <f>SUMIFS(СВЦЭМ!$L$40:$L$783,СВЦЭМ!$A$40:$A$783,$A458,СВЦЭМ!$B$39:$B$782,L$437)+'СЕТ СН'!$F$16</f>
        <v>0</v>
      </c>
      <c r="M458" s="36">
        <f>SUMIFS(СВЦЭМ!$L$40:$L$783,СВЦЭМ!$A$40:$A$783,$A458,СВЦЭМ!$B$39:$B$782,M$437)+'СЕТ СН'!$F$16</f>
        <v>0</v>
      </c>
      <c r="N458" s="36">
        <f>SUMIFS(СВЦЭМ!$L$40:$L$783,СВЦЭМ!$A$40:$A$783,$A458,СВЦЭМ!$B$39:$B$782,N$437)+'СЕТ СН'!$F$16</f>
        <v>0</v>
      </c>
      <c r="O458" s="36">
        <f>SUMIFS(СВЦЭМ!$L$40:$L$783,СВЦЭМ!$A$40:$A$783,$A458,СВЦЭМ!$B$39:$B$782,O$437)+'СЕТ СН'!$F$16</f>
        <v>0</v>
      </c>
      <c r="P458" s="36">
        <f>SUMIFS(СВЦЭМ!$L$40:$L$783,СВЦЭМ!$A$40:$A$783,$A458,СВЦЭМ!$B$39:$B$782,P$437)+'СЕТ СН'!$F$16</f>
        <v>0</v>
      </c>
      <c r="Q458" s="36">
        <f>SUMIFS(СВЦЭМ!$L$40:$L$783,СВЦЭМ!$A$40:$A$783,$A458,СВЦЭМ!$B$39:$B$782,Q$437)+'СЕТ СН'!$F$16</f>
        <v>0</v>
      </c>
      <c r="R458" s="36">
        <f>SUMIFS(СВЦЭМ!$L$40:$L$783,СВЦЭМ!$A$40:$A$783,$A458,СВЦЭМ!$B$39:$B$782,R$437)+'СЕТ СН'!$F$16</f>
        <v>0</v>
      </c>
      <c r="S458" s="36">
        <f>SUMIFS(СВЦЭМ!$L$40:$L$783,СВЦЭМ!$A$40:$A$783,$A458,СВЦЭМ!$B$39:$B$782,S$437)+'СЕТ СН'!$F$16</f>
        <v>0</v>
      </c>
      <c r="T458" s="36">
        <f>SUMIFS(СВЦЭМ!$L$40:$L$783,СВЦЭМ!$A$40:$A$783,$A458,СВЦЭМ!$B$39:$B$782,T$437)+'СЕТ СН'!$F$16</f>
        <v>0</v>
      </c>
      <c r="U458" s="36">
        <f>SUMIFS(СВЦЭМ!$L$40:$L$783,СВЦЭМ!$A$40:$A$783,$A458,СВЦЭМ!$B$39:$B$782,U$437)+'СЕТ СН'!$F$16</f>
        <v>0</v>
      </c>
      <c r="V458" s="36">
        <f>SUMIFS(СВЦЭМ!$L$40:$L$783,СВЦЭМ!$A$40:$A$783,$A458,СВЦЭМ!$B$39:$B$782,V$437)+'СЕТ СН'!$F$16</f>
        <v>0</v>
      </c>
      <c r="W458" s="36">
        <f>SUMIFS(СВЦЭМ!$L$40:$L$783,СВЦЭМ!$A$40:$A$783,$A458,СВЦЭМ!$B$39:$B$782,W$437)+'СЕТ СН'!$F$16</f>
        <v>0</v>
      </c>
      <c r="X458" s="36">
        <f>SUMIFS(СВЦЭМ!$L$40:$L$783,СВЦЭМ!$A$40:$A$783,$A458,СВЦЭМ!$B$39:$B$782,X$437)+'СЕТ СН'!$F$16</f>
        <v>0</v>
      </c>
      <c r="Y458" s="36">
        <f>SUMIFS(СВЦЭМ!$L$40:$L$783,СВЦЭМ!$A$40:$A$783,$A458,СВЦЭМ!$B$39:$B$782,Y$437)+'СЕТ СН'!$F$16</f>
        <v>0</v>
      </c>
    </row>
    <row r="459" spans="1:25" ht="15.75" hidden="1" x14ac:dyDescent="0.2">
      <c r="A459" s="35">
        <f t="shared" si="12"/>
        <v>45587</v>
      </c>
      <c r="B459" s="36">
        <f>SUMIFS(СВЦЭМ!$L$40:$L$783,СВЦЭМ!$A$40:$A$783,$A459,СВЦЭМ!$B$39:$B$782,B$437)+'СЕТ СН'!$F$16</f>
        <v>0</v>
      </c>
      <c r="C459" s="36">
        <f>SUMIFS(СВЦЭМ!$L$40:$L$783,СВЦЭМ!$A$40:$A$783,$A459,СВЦЭМ!$B$39:$B$782,C$437)+'СЕТ СН'!$F$16</f>
        <v>0</v>
      </c>
      <c r="D459" s="36">
        <f>SUMIFS(СВЦЭМ!$L$40:$L$783,СВЦЭМ!$A$40:$A$783,$A459,СВЦЭМ!$B$39:$B$782,D$437)+'СЕТ СН'!$F$16</f>
        <v>0</v>
      </c>
      <c r="E459" s="36">
        <f>SUMIFS(СВЦЭМ!$L$40:$L$783,СВЦЭМ!$A$40:$A$783,$A459,СВЦЭМ!$B$39:$B$782,E$437)+'СЕТ СН'!$F$16</f>
        <v>0</v>
      </c>
      <c r="F459" s="36">
        <f>SUMIFS(СВЦЭМ!$L$40:$L$783,СВЦЭМ!$A$40:$A$783,$A459,СВЦЭМ!$B$39:$B$782,F$437)+'СЕТ СН'!$F$16</f>
        <v>0</v>
      </c>
      <c r="G459" s="36">
        <f>SUMIFS(СВЦЭМ!$L$40:$L$783,СВЦЭМ!$A$40:$A$783,$A459,СВЦЭМ!$B$39:$B$782,G$437)+'СЕТ СН'!$F$16</f>
        <v>0</v>
      </c>
      <c r="H459" s="36">
        <f>SUMIFS(СВЦЭМ!$L$40:$L$783,СВЦЭМ!$A$40:$A$783,$A459,СВЦЭМ!$B$39:$B$782,H$437)+'СЕТ СН'!$F$16</f>
        <v>0</v>
      </c>
      <c r="I459" s="36">
        <f>SUMIFS(СВЦЭМ!$L$40:$L$783,СВЦЭМ!$A$40:$A$783,$A459,СВЦЭМ!$B$39:$B$782,I$437)+'СЕТ СН'!$F$16</f>
        <v>0</v>
      </c>
      <c r="J459" s="36">
        <f>SUMIFS(СВЦЭМ!$L$40:$L$783,СВЦЭМ!$A$40:$A$783,$A459,СВЦЭМ!$B$39:$B$782,J$437)+'СЕТ СН'!$F$16</f>
        <v>0</v>
      </c>
      <c r="K459" s="36">
        <f>SUMIFS(СВЦЭМ!$L$40:$L$783,СВЦЭМ!$A$40:$A$783,$A459,СВЦЭМ!$B$39:$B$782,K$437)+'СЕТ СН'!$F$16</f>
        <v>0</v>
      </c>
      <c r="L459" s="36">
        <f>SUMIFS(СВЦЭМ!$L$40:$L$783,СВЦЭМ!$A$40:$A$783,$A459,СВЦЭМ!$B$39:$B$782,L$437)+'СЕТ СН'!$F$16</f>
        <v>0</v>
      </c>
      <c r="M459" s="36">
        <f>SUMIFS(СВЦЭМ!$L$40:$L$783,СВЦЭМ!$A$40:$A$783,$A459,СВЦЭМ!$B$39:$B$782,M$437)+'СЕТ СН'!$F$16</f>
        <v>0</v>
      </c>
      <c r="N459" s="36">
        <f>SUMIFS(СВЦЭМ!$L$40:$L$783,СВЦЭМ!$A$40:$A$783,$A459,СВЦЭМ!$B$39:$B$782,N$437)+'СЕТ СН'!$F$16</f>
        <v>0</v>
      </c>
      <c r="O459" s="36">
        <f>SUMIFS(СВЦЭМ!$L$40:$L$783,СВЦЭМ!$A$40:$A$783,$A459,СВЦЭМ!$B$39:$B$782,O$437)+'СЕТ СН'!$F$16</f>
        <v>0</v>
      </c>
      <c r="P459" s="36">
        <f>SUMIFS(СВЦЭМ!$L$40:$L$783,СВЦЭМ!$A$40:$A$783,$A459,СВЦЭМ!$B$39:$B$782,P$437)+'СЕТ СН'!$F$16</f>
        <v>0</v>
      </c>
      <c r="Q459" s="36">
        <f>SUMIFS(СВЦЭМ!$L$40:$L$783,СВЦЭМ!$A$40:$A$783,$A459,СВЦЭМ!$B$39:$B$782,Q$437)+'СЕТ СН'!$F$16</f>
        <v>0</v>
      </c>
      <c r="R459" s="36">
        <f>SUMIFS(СВЦЭМ!$L$40:$L$783,СВЦЭМ!$A$40:$A$783,$A459,СВЦЭМ!$B$39:$B$782,R$437)+'СЕТ СН'!$F$16</f>
        <v>0</v>
      </c>
      <c r="S459" s="36">
        <f>SUMIFS(СВЦЭМ!$L$40:$L$783,СВЦЭМ!$A$40:$A$783,$A459,СВЦЭМ!$B$39:$B$782,S$437)+'СЕТ СН'!$F$16</f>
        <v>0</v>
      </c>
      <c r="T459" s="36">
        <f>SUMIFS(СВЦЭМ!$L$40:$L$783,СВЦЭМ!$A$40:$A$783,$A459,СВЦЭМ!$B$39:$B$782,T$437)+'СЕТ СН'!$F$16</f>
        <v>0</v>
      </c>
      <c r="U459" s="36">
        <f>SUMIFS(СВЦЭМ!$L$40:$L$783,СВЦЭМ!$A$40:$A$783,$A459,СВЦЭМ!$B$39:$B$782,U$437)+'СЕТ СН'!$F$16</f>
        <v>0</v>
      </c>
      <c r="V459" s="36">
        <f>SUMIFS(СВЦЭМ!$L$40:$L$783,СВЦЭМ!$A$40:$A$783,$A459,СВЦЭМ!$B$39:$B$782,V$437)+'СЕТ СН'!$F$16</f>
        <v>0</v>
      </c>
      <c r="W459" s="36">
        <f>SUMIFS(СВЦЭМ!$L$40:$L$783,СВЦЭМ!$A$40:$A$783,$A459,СВЦЭМ!$B$39:$B$782,W$437)+'СЕТ СН'!$F$16</f>
        <v>0</v>
      </c>
      <c r="X459" s="36">
        <f>SUMIFS(СВЦЭМ!$L$40:$L$783,СВЦЭМ!$A$40:$A$783,$A459,СВЦЭМ!$B$39:$B$782,X$437)+'СЕТ СН'!$F$16</f>
        <v>0</v>
      </c>
      <c r="Y459" s="36">
        <f>SUMIFS(СВЦЭМ!$L$40:$L$783,СВЦЭМ!$A$40:$A$783,$A459,СВЦЭМ!$B$39:$B$782,Y$437)+'СЕТ СН'!$F$16</f>
        <v>0</v>
      </c>
    </row>
    <row r="460" spans="1:25" ht="15.75" hidden="1" x14ac:dyDescent="0.2">
      <c r="A460" s="35">
        <f t="shared" si="12"/>
        <v>45588</v>
      </c>
      <c r="B460" s="36">
        <f>SUMIFS(СВЦЭМ!$L$40:$L$783,СВЦЭМ!$A$40:$A$783,$A460,СВЦЭМ!$B$39:$B$782,B$437)+'СЕТ СН'!$F$16</f>
        <v>0</v>
      </c>
      <c r="C460" s="36">
        <f>SUMIFS(СВЦЭМ!$L$40:$L$783,СВЦЭМ!$A$40:$A$783,$A460,СВЦЭМ!$B$39:$B$782,C$437)+'СЕТ СН'!$F$16</f>
        <v>0</v>
      </c>
      <c r="D460" s="36">
        <f>SUMIFS(СВЦЭМ!$L$40:$L$783,СВЦЭМ!$A$40:$A$783,$A460,СВЦЭМ!$B$39:$B$782,D$437)+'СЕТ СН'!$F$16</f>
        <v>0</v>
      </c>
      <c r="E460" s="36">
        <f>SUMIFS(СВЦЭМ!$L$40:$L$783,СВЦЭМ!$A$40:$A$783,$A460,СВЦЭМ!$B$39:$B$782,E$437)+'СЕТ СН'!$F$16</f>
        <v>0</v>
      </c>
      <c r="F460" s="36">
        <f>SUMIFS(СВЦЭМ!$L$40:$L$783,СВЦЭМ!$A$40:$A$783,$A460,СВЦЭМ!$B$39:$B$782,F$437)+'СЕТ СН'!$F$16</f>
        <v>0</v>
      </c>
      <c r="G460" s="36">
        <f>SUMIFS(СВЦЭМ!$L$40:$L$783,СВЦЭМ!$A$40:$A$783,$A460,СВЦЭМ!$B$39:$B$782,G$437)+'СЕТ СН'!$F$16</f>
        <v>0</v>
      </c>
      <c r="H460" s="36">
        <f>SUMIFS(СВЦЭМ!$L$40:$L$783,СВЦЭМ!$A$40:$A$783,$A460,СВЦЭМ!$B$39:$B$782,H$437)+'СЕТ СН'!$F$16</f>
        <v>0</v>
      </c>
      <c r="I460" s="36">
        <f>SUMIFS(СВЦЭМ!$L$40:$L$783,СВЦЭМ!$A$40:$A$783,$A460,СВЦЭМ!$B$39:$B$782,I$437)+'СЕТ СН'!$F$16</f>
        <v>0</v>
      </c>
      <c r="J460" s="36">
        <f>SUMIFS(СВЦЭМ!$L$40:$L$783,СВЦЭМ!$A$40:$A$783,$A460,СВЦЭМ!$B$39:$B$782,J$437)+'СЕТ СН'!$F$16</f>
        <v>0</v>
      </c>
      <c r="K460" s="36">
        <f>SUMIFS(СВЦЭМ!$L$40:$L$783,СВЦЭМ!$A$40:$A$783,$A460,СВЦЭМ!$B$39:$B$782,K$437)+'СЕТ СН'!$F$16</f>
        <v>0</v>
      </c>
      <c r="L460" s="36">
        <f>SUMIFS(СВЦЭМ!$L$40:$L$783,СВЦЭМ!$A$40:$A$783,$A460,СВЦЭМ!$B$39:$B$782,L$437)+'СЕТ СН'!$F$16</f>
        <v>0</v>
      </c>
      <c r="M460" s="36">
        <f>SUMIFS(СВЦЭМ!$L$40:$L$783,СВЦЭМ!$A$40:$A$783,$A460,СВЦЭМ!$B$39:$B$782,M$437)+'СЕТ СН'!$F$16</f>
        <v>0</v>
      </c>
      <c r="N460" s="36">
        <f>SUMIFS(СВЦЭМ!$L$40:$L$783,СВЦЭМ!$A$40:$A$783,$A460,СВЦЭМ!$B$39:$B$782,N$437)+'СЕТ СН'!$F$16</f>
        <v>0</v>
      </c>
      <c r="O460" s="36">
        <f>SUMIFS(СВЦЭМ!$L$40:$L$783,СВЦЭМ!$A$40:$A$783,$A460,СВЦЭМ!$B$39:$B$782,O$437)+'СЕТ СН'!$F$16</f>
        <v>0</v>
      </c>
      <c r="P460" s="36">
        <f>SUMIFS(СВЦЭМ!$L$40:$L$783,СВЦЭМ!$A$40:$A$783,$A460,СВЦЭМ!$B$39:$B$782,P$437)+'СЕТ СН'!$F$16</f>
        <v>0</v>
      </c>
      <c r="Q460" s="36">
        <f>SUMIFS(СВЦЭМ!$L$40:$L$783,СВЦЭМ!$A$40:$A$783,$A460,СВЦЭМ!$B$39:$B$782,Q$437)+'СЕТ СН'!$F$16</f>
        <v>0</v>
      </c>
      <c r="R460" s="36">
        <f>SUMIFS(СВЦЭМ!$L$40:$L$783,СВЦЭМ!$A$40:$A$783,$A460,СВЦЭМ!$B$39:$B$782,R$437)+'СЕТ СН'!$F$16</f>
        <v>0</v>
      </c>
      <c r="S460" s="36">
        <f>SUMIFS(СВЦЭМ!$L$40:$L$783,СВЦЭМ!$A$40:$A$783,$A460,СВЦЭМ!$B$39:$B$782,S$437)+'СЕТ СН'!$F$16</f>
        <v>0</v>
      </c>
      <c r="T460" s="36">
        <f>SUMIFS(СВЦЭМ!$L$40:$L$783,СВЦЭМ!$A$40:$A$783,$A460,СВЦЭМ!$B$39:$B$782,T$437)+'СЕТ СН'!$F$16</f>
        <v>0</v>
      </c>
      <c r="U460" s="36">
        <f>SUMIFS(СВЦЭМ!$L$40:$L$783,СВЦЭМ!$A$40:$A$783,$A460,СВЦЭМ!$B$39:$B$782,U$437)+'СЕТ СН'!$F$16</f>
        <v>0</v>
      </c>
      <c r="V460" s="36">
        <f>SUMIFS(СВЦЭМ!$L$40:$L$783,СВЦЭМ!$A$40:$A$783,$A460,СВЦЭМ!$B$39:$B$782,V$437)+'СЕТ СН'!$F$16</f>
        <v>0</v>
      </c>
      <c r="W460" s="36">
        <f>SUMIFS(СВЦЭМ!$L$40:$L$783,СВЦЭМ!$A$40:$A$783,$A460,СВЦЭМ!$B$39:$B$782,W$437)+'СЕТ СН'!$F$16</f>
        <v>0</v>
      </c>
      <c r="X460" s="36">
        <f>SUMIFS(СВЦЭМ!$L$40:$L$783,СВЦЭМ!$A$40:$A$783,$A460,СВЦЭМ!$B$39:$B$782,X$437)+'СЕТ СН'!$F$16</f>
        <v>0</v>
      </c>
      <c r="Y460" s="36">
        <f>SUMIFS(СВЦЭМ!$L$40:$L$783,СВЦЭМ!$A$40:$A$783,$A460,СВЦЭМ!$B$39:$B$782,Y$437)+'СЕТ СН'!$F$16</f>
        <v>0</v>
      </c>
    </row>
    <row r="461" spans="1:25" ht="15.75" hidden="1" x14ac:dyDescent="0.2">
      <c r="A461" s="35">
        <f t="shared" si="12"/>
        <v>45589</v>
      </c>
      <c r="B461" s="36">
        <f>SUMIFS(СВЦЭМ!$L$40:$L$783,СВЦЭМ!$A$40:$A$783,$A461,СВЦЭМ!$B$39:$B$782,B$437)+'СЕТ СН'!$F$16</f>
        <v>0</v>
      </c>
      <c r="C461" s="36">
        <f>SUMIFS(СВЦЭМ!$L$40:$L$783,СВЦЭМ!$A$40:$A$783,$A461,СВЦЭМ!$B$39:$B$782,C$437)+'СЕТ СН'!$F$16</f>
        <v>0</v>
      </c>
      <c r="D461" s="36">
        <f>SUMIFS(СВЦЭМ!$L$40:$L$783,СВЦЭМ!$A$40:$A$783,$A461,СВЦЭМ!$B$39:$B$782,D$437)+'СЕТ СН'!$F$16</f>
        <v>0</v>
      </c>
      <c r="E461" s="36">
        <f>SUMIFS(СВЦЭМ!$L$40:$L$783,СВЦЭМ!$A$40:$A$783,$A461,СВЦЭМ!$B$39:$B$782,E$437)+'СЕТ СН'!$F$16</f>
        <v>0</v>
      </c>
      <c r="F461" s="36">
        <f>SUMIFS(СВЦЭМ!$L$40:$L$783,СВЦЭМ!$A$40:$A$783,$A461,СВЦЭМ!$B$39:$B$782,F$437)+'СЕТ СН'!$F$16</f>
        <v>0</v>
      </c>
      <c r="G461" s="36">
        <f>SUMIFS(СВЦЭМ!$L$40:$L$783,СВЦЭМ!$A$40:$A$783,$A461,СВЦЭМ!$B$39:$B$782,G$437)+'СЕТ СН'!$F$16</f>
        <v>0</v>
      </c>
      <c r="H461" s="36">
        <f>SUMIFS(СВЦЭМ!$L$40:$L$783,СВЦЭМ!$A$40:$A$783,$A461,СВЦЭМ!$B$39:$B$782,H$437)+'СЕТ СН'!$F$16</f>
        <v>0</v>
      </c>
      <c r="I461" s="36">
        <f>SUMIFS(СВЦЭМ!$L$40:$L$783,СВЦЭМ!$A$40:$A$783,$A461,СВЦЭМ!$B$39:$B$782,I$437)+'СЕТ СН'!$F$16</f>
        <v>0</v>
      </c>
      <c r="J461" s="36">
        <f>SUMIFS(СВЦЭМ!$L$40:$L$783,СВЦЭМ!$A$40:$A$783,$A461,СВЦЭМ!$B$39:$B$782,J$437)+'СЕТ СН'!$F$16</f>
        <v>0</v>
      </c>
      <c r="K461" s="36">
        <f>SUMIFS(СВЦЭМ!$L$40:$L$783,СВЦЭМ!$A$40:$A$783,$A461,СВЦЭМ!$B$39:$B$782,K$437)+'СЕТ СН'!$F$16</f>
        <v>0</v>
      </c>
      <c r="L461" s="36">
        <f>SUMIFS(СВЦЭМ!$L$40:$L$783,СВЦЭМ!$A$40:$A$783,$A461,СВЦЭМ!$B$39:$B$782,L$437)+'СЕТ СН'!$F$16</f>
        <v>0</v>
      </c>
      <c r="M461" s="36">
        <f>SUMIFS(СВЦЭМ!$L$40:$L$783,СВЦЭМ!$A$40:$A$783,$A461,СВЦЭМ!$B$39:$B$782,M$437)+'СЕТ СН'!$F$16</f>
        <v>0</v>
      </c>
      <c r="N461" s="36">
        <f>SUMIFS(СВЦЭМ!$L$40:$L$783,СВЦЭМ!$A$40:$A$783,$A461,СВЦЭМ!$B$39:$B$782,N$437)+'СЕТ СН'!$F$16</f>
        <v>0</v>
      </c>
      <c r="O461" s="36">
        <f>SUMIFS(СВЦЭМ!$L$40:$L$783,СВЦЭМ!$A$40:$A$783,$A461,СВЦЭМ!$B$39:$B$782,O$437)+'СЕТ СН'!$F$16</f>
        <v>0</v>
      </c>
      <c r="P461" s="36">
        <f>SUMIFS(СВЦЭМ!$L$40:$L$783,СВЦЭМ!$A$40:$A$783,$A461,СВЦЭМ!$B$39:$B$782,P$437)+'СЕТ СН'!$F$16</f>
        <v>0</v>
      </c>
      <c r="Q461" s="36">
        <f>SUMIFS(СВЦЭМ!$L$40:$L$783,СВЦЭМ!$A$40:$A$783,$A461,СВЦЭМ!$B$39:$B$782,Q$437)+'СЕТ СН'!$F$16</f>
        <v>0</v>
      </c>
      <c r="R461" s="36">
        <f>SUMIFS(СВЦЭМ!$L$40:$L$783,СВЦЭМ!$A$40:$A$783,$A461,СВЦЭМ!$B$39:$B$782,R$437)+'СЕТ СН'!$F$16</f>
        <v>0</v>
      </c>
      <c r="S461" s="36">
        <f>SUMIFS(СВЦЭМ!$L$40:$L$783,СВЦЭМ!$A$40:$A$783,$A461,СВЦЭМ!$B$39:$B$782,S$437)+'СЕТ СН'!$F$16</f>
        <v>0</v>
      </c>
      <c r="T461" s="36">
        <f>SUMIFS(СВЦЭМ!$L$40:$L$783,СВЦЭМ!$A$40:$A$783,$A461,СВЦЭМ!$B$39:$B$782,T$437)+'СЕТ СН'!$F$16</f>
        <v>0</v>
      </c>
      <c r="U461" s="36">
        <f>SUMIFS(СВЦЭМ!$L$40:$L$783,СВЦЭМ!$A$40:$A$783,$A461,СВЦЭМ!$B$39:$B$782,U$437)+'СЕТ СН'!$F$16</f>
        <v>0</v>
      </c>
      <c r="V461" s="36">
        <f>SUMIFS(СВЦЭМ!$L$40:$L$783,СВЦЭМ!$A$40:$A$783,$A461,СВЦЭМ!$B$39:$B$782,V$437)+'СЕТ СН'!$F$16</f>
        <v>0</v>
      </c>
      <c r="W461" s="36">
        <f>SUMIFS(СВЦЭМ!$L$40:$L$783,СВЦЭМ!$A$40:$A$783,$A461,СВЦЭМ!$B$39:$B$782,W$437)+'СЕТ СН'!$F$16</f>
        <v>0</v>
      </c>
      <c r="X461" s="36">
        <f>SUMIFS(СВЦЭМ!$L$40:$L$783,СВЦЭМ!$A$40:$A$783,$A461,СВЦЭМ!$B$39:$B$782,X$437)+'СЕТ СН'!$F$16</f>
        <v>0</v>
      </c>
      <c r="Y461" s="36">
        <f>SUMIFS(СВЦЭМ!$L$40:$L$783,СВЦЭМ!$A$40:$A$783,$A461,СВЦЭМ!$B$39:$B$782,Y$437)+'СЕТ СН'!$F$16</f>
        <v>0</v>
      </c>
    </row>
    <row r="462" spans="1:25" ht="15.75" hidden="1" x14ac:dyDescent="0.2">
      <c r="A462" s="35">
        <f t="shared" si="12"/>
        <v>45590</v>
      </c>
      <c r="B462" s="36">
        <f>SUMIFS(СВЦЭМ!$L$40:$L$783,СВЦЭМ!$A$40:$A$783,$A462,СВЦЭМ!$B$39:$B$782,B$437)+'СЕТ СН'!$F$16</f>
        <v>0</v>
      </c>
      <c r="C462" s="36">
        <f>SUMIFS(СВЦЭМ!$L$40:$L$783,СВЦЭМ!$A$40:$A$783,$A462,СВЦЭМ!$B$39:$B$782,C$437)+'СЕТ СН'!$F$16</f>
        <v>0</v>
      </c>
      <c r="D462" s="36">
        <f>SUMIFS(СВЦЭМ!$L$40:$L$783,СВЦЭМ!$A$40:$A$783,$A462,СВЦЭМ!$B$39:$B$782,D$437)+'СЕТ СН'!$F$16</f>
        <v>0</v>
      </c>
      <c r="E462" s="36">
        <f>SUMIFS(СВЦЭМ!$L$40:$L$783,СВЦЭМ!$A$40:$A$783,$A462,СВЦЭМ!$B$39:$B$782,E$437)+'СЕТ СН'!$F$16</f>
        <v>0</v>
      </c>
      <c r="F462" s="36">
        <f>SUMIFS(СВЦЭМ!$L$40:$L$783,СВЦЭМ!$A$40:$A$783,$A462,СВЦЭМ!$B$39:$B$782,F$437)+'СЕТ СН'!$F$16</f>
        <v>0</v>
      </c>
      <c r="G462" s="36">
        <f>SUMIFS(СВЦЭМ!$L$40:$L$783,СВЦЭМ!$A$40:$A$783,$A462,СВЦЭМ!$B$39:$B$782,G$437)+'СЕТ СН'!$F$16</f>
        <v>0</v>
      </c>
      <c r="H462" s="36">
        <f>SUMIFS(СВЦЭМ!$L$40:$L$783,СВЦЭМ!$A$40:$A$783,$A462,СВЦЭМ!$B$39:$B$782,H$437)+'СЕТ СН'!$F$16</f>
        <v>0</v>
      </c>
      <c r="I462" s="36">
        <f>SUMIFS(СВЦЭМ!$L$40:$L$783,СВЦЭМ!$A$40:$A$783,$A462,СВЦЭМ!$B$39:$B$782,I$437)+'СЕТ СН'!$F$16</f>
        <v>0</v>
      </c>
      <c r="J462" s="36">
        <f>SUMIFS(СВЦЭМ!$L$40:$L$783,СВЦЭМ!$A$40:$A$783,$A462,СВЦЭМ!$B$39:$B$782,J$437)+'СЕТ СН'!$F$16</f>
        <v>0</v>
      </c>
      <c r="K462" s="36">
        <f>SUMIFS(СВЦЭМ!$L$40:$L$783,СВЦЭМ!$A$40:$A$783,$A462,СВЦЭМ!$B$39:$B$782,K$437)+'СЕТ СН'!$F$16</f>
        <v>0</v>
      </c>
      <c r="L462" s="36">
        <f>SUMIFS(СВЦЭМ!$L$40:$L$783,СВЦЭМ!$A$40:$A$783,$A462,СВЦЭМ!$B$39:$B$782,L$437)+'СЕТ СН'!$F$16</f>
        <v>0</v>
      </c>
      <c r="M462" s="36">
        <f>SUMIFS(СВЦЭМ!$L$40:$L$783,СВЦЭМ!$A$40:$A$783,$A462,СВЦЭМ!$B$39:$B$782,M$437)+'СЕТ СН'!$F$16</f>
        <v>0</v>
      </c>
      <c r="N462" s="36">
        <f>SUMIFS(СВЦЭМ!$L$40:$L$783,СВЦЭМ!$A$40:$A$783,$A462,СВЦЭМ!$B$39:$B$782,N$437)+'СЕТ СН'!$F$16</f>
        <v>0</v>
      </c>
      <c r="O462" s="36">
        <f>SUMIFS(СВЦЭМ!$L$40:$L$783,СВЦЭМ!$A$40:$A$783,$A462,СВЦЭМ!$B$39:$B$782,O$437)+'СЕТ СН'!$F$16</f>
        <v>0</v>
      </c>
      <c r="P462" s="36">
        <f>SUMIFS(СВЦЭМ!$L$40:$L$783,СВЦЭМ!$A$40:$A$783,$A462,СВЦЭМ!$B$39:$B$782,P$437)+'СЕТ СН'!$F$16</f>
        <v>0</v>
      </c>
      <c r="Q462" s="36">
        <f>SUMIFS(СВЦЭМ!$L$40:$L$783,СВЦЭМ!$A$40:$A$783,$A462,СВЦЭМ!$B$39:$B$782,Q$437)+'СЕТ СН'!$F$16</f>
        <v>0</v>
      </c>
      <c r="R462" s="36">
        <f>SUMIFS(СВЦЭМ!$L$40:$L$783,СВЦЭМ!$A$40:$A$783,$A462,СВЦЭМ!$B$39:$B$782,R$437)+'СЕТ СН'!$F$16</f>
        <v>0</v>
      </c>
      <c r="S462" s="36">
        <f>SUMIFS(СВЦЭМ!$L$40:$L$783,СВЦЭМ!$A$40:$A$783,$A462,СВЦЭМ!$B$39:$B$782,S$437)+'СЕТ СН'!$F$16</f>
        <v>0</v>
      </c>
      <c r="T462" s="36">
        <f>SUMIFS(СВЦЭМ!$L$40:$L$783,СВЦЭМ!$A$40:$A$783,$A462,СВЦЭМ!$B$39:$B$782,T$437)+'СЕТ СН'!$F$16</f>
        <v>0</v>
      </c>
      <c r="U462" s="36">
        <f>SUMIFS(СВЦЭМ!$L$40:$L$783,СВЦЭМ!$A$40:$A$783,$A462,СВЦЭМ!$B$39:$B$782,U$437)+'СЕТ СН'!$F$16</f>
        <v>0</v>
      </c>
      <c r="V462" s="36">
        <f>SUMIFS(СВЦЭМ!$L$40:$L$783,СВЦЭМ!$A$40:$A$783,$A462,СВЦЭМ!$B$39:$B$782,V$437)+'СЕТ СН'!$F$16</f>
        <v>0</v>
      </c>
      <c r="W462" s="36">
        <f>SUMIFS(СВЦЭМ!$L$40:$L$783,СВЦЭМ!$A$40:$A$783,$A462,СВЦЭМ!$B$39:$B$782,W$437)+'СЕТ СН'!$F$16</f>
        <v>0</v>
      </c>
      <c r="X462" s="36">
        <f>SUMIFS(СВЦЭМ!$L$40:$L$783,СВЦЭМ!$A$40:$A$783,$A462,СВЦЭМ!$B$39:$B$782,X$437)+'СЕТ СН'!$F$16</f>
        <v>0</v>
      </c>
      <c r="Y462" s="36">
        <f>SUMIFS(СВЦЭМ!$L$40:$L$783,СВЦЭМ!$A$40:$A$783,$A462,СВЦЭМ!$B$39:$B$782,Y$437)+'СЕТ СН'!$F$16</f>
        <v>0</v>
      </c>
    </row>
    <row r="463" spans="1:25" ht="15.75" hidden="1" x14ac:dyDescent="0.2">
      <c r="A463" s="35">
        <f t="shared" si="12"/>
        <v>45591</v>
      </c>
      <c r="B463" s="36">
        <f>SUMIFS(СВЦЭМ!$L$40:$L$783,СВЦЭМ!$A$40:$A$783,$A463,СВЦЭМ!$B$39:$B$782,B$437)+'СЕТ СН'!$F$16</f>
        <v>0</v>
      </c>
      <c r="C463" s="36">
        <f>SUMIFS(СВЦЭМ!$L$40:$L$783,СВЦЭМ!$A$40:$A$783,$A463,СВЦЭМ!$B$39:$B$782,C$437)+'СЕТ СН'!$F$16</f>
        <v>0</v>
      </c>
      <c r="D463" s="36">
        <f>SUMIFS(СВЦЭМ!$L$40:$L$783,СВЦЭМ!$A$40:$A$783,$A463,СВЦЭМ!$B$39:$B$782,D$437)+'СЕТ СН'!$F$16</f>
        <v>0</v>
      </c>
      <c r="E463" s="36">
        <f>SUMIFS(СВЦЭМ!$L$40:$L$783,СВЦЭМ!$A$40:$A$783,$A463,СВЦЭМ!$B$39:$B$782,E$437)+'СЕТ СН'!$F$16</f>
        <v>0</v>
      </c>
      <c r="F463" s="36">
        <f>SUMIFS(СВЦЭМ!$L$40:$L$783,СВЦЭМ!$A$40:$A$783,$A463,СВЦЭМ!$B$39:$B$782,F$437)+'СЕТ СН'!$F$16</f>
        <v>0</v>
      </c>
      <c r="G463" s="36">
        <f>SUMIFS(СВЦЭМ!$L$40:$L$783,СВЦЭМ!$A$40:$A$783,$A463,СВЦЭМ!$B$39:$B$782,G$437)+'СЕТ СН'!$F$16</f>
        <v>0</v>
      </c>
      <c r="H463" s="36">
        <f>SUMIFS(СВЦЭМ!$L$40:$L$783,СВЦЭМ!$A$40:$A$783,$A463,СВЦЭМ!$B$39:$B$782,H$437)+'СЕТ СН'!$F$16</f>
        <v>0</v>
      </c>
      <c r="I463" s="36">
        <f>SUMIFS(СВЦЭМ!$L$40:$L$783,СВЦЭМ!$A$40:$A$783,$A463,СВЦЭМ!$B$39:$B$782,I$437)+'СЕТ СН'!$F$16</f>
        <v>0</v>
      </c>
      <c r="J463" s="36">
        <f>SUMIFS(СВЦЭМ!$L$40:$L$783,СВЦЭМ!$A$40:$A$783,$A463,СВЦЭМ!$B$39:$B$782,J$437)+'СЕТ СН'!$F$16</f>
        <v>0</v>
      </c>
      <c r="K463" s="36">
        <f>SUMIFS(СВЦЭМ!$L$40:$L$783,СВЦЭМ!$A$40:$A$783,$A463,СВЦЭМ!$B$39:$B$782,K$437)+'СЕТ СН'!$F$16</f>
        <v>0</v>
      </c>
      <c r="L463" s="36">
        <f>SUMIFS(СВЦЭМ!$L$40:$L$783,СВЦЭМ!$A$40:$A$783,$A463,СВЦЭМ!$B$39:$B$782,L$437)+'СЕТ СН'!$F$16</f>
        <v>0</v>
      </c>
      <c r="M463" s="36">
        <f>SUMIFS(СВЦЭМ!$L$40:$L$783,СВЦЭМ!$A$40:$A$783,$A463,СВЦЭМ!$B$39:$B$782,M$437)+'СЕТ СН'!$F$16</f>
        <v>0</v>
      </c>
      <c r="N463" s="36">
        <f>SUMIFS(СВЦЭМ!$L$40:$L$783,СВЦЭМ!$A$40:$A$783,$A463,СВЦЭМ!$B$39:$B$782,N$437)+'СЕТ СН'!$F$16</f>
        <v>0</v>
      </c>
      <c r="O463" s="36">
        <f>SUMIFS(СВЦЭМ!$L$40:$L$783,СВЦЭМ!$A$40:$A$783,$A463,СВЦЭМ!$B$39:$B$782,O$437)+'СЕТ СН'!$F$16</f>
        <v>0</v>
      </c>
      <c r="P463" s="36">
        <f>SUMIFS(СВЦЭМ!$L$40:$L$783,СВЦЭМ!$A$40:$A$783,$A463,СВЦЭМ!$B$39:$B$782,P$437)+'СЕТ СН'!$F$16</f>
        <v>0</v>
      </c>
      <c r="Q463" s="36">
        <f>SUMIFS(СВЦЭМ!$L$40:$L$783,СВЦЭМ!$A$40:$A$783,$A463,СВЦЭМ!$B$39:$B$782,Q$437)+'СЕТ СН'!$F$16</f>
        <v>0</v>
      </c>
      <c r="R463" s="36">
        <f>SUMIFS(СВЦЭМ!$L$40:$L$783,СВЦЭМ!$A$40:$A$783,$A463,СВЦЭМ!$B$39:$B$782,R$437)+'СЕТ СН'!$F$16</f>
        <v>0</v>
      </c>
      <c r="S463" s="36">
        <f>SUMIFS(СВЦЭМ!$L$40:$L$783,СВЦЭМ!$A$40:$A$783,$A463,СВЦЭМ!$B$39:$B$782,S$437)+'СЕТ СН'!$F$16</f>
        <v>0</v>
      </c>
      <c r="T463" s="36">
        <f>SUMIFS(СВЦЭМ!$L$40:$L$783,СВЦЭМ!$A$40:$A$783,$A463,СВЦЭМ!$B$39:$B$782,T$437)+'СЕТ СН'!$F$16</f>
        <v>0</v>
      </c>
      <c r="U463" s="36">
        <f>SUMIFS(СВЦЭМ!$L$40:$L$783,СВЦЭМ!$A$40:$A$783,$A463,СВЦЭМ!$B$39:$B$782,U$437)+'СЕТ СН'!$F$16</f>
        <v>0</v>
      </c>
      <c r="V463" s="36">
        <f>SUMIFS(СВЦЭМ!$L$40:$L$783,СВЦЭМ!$A$40:$A$783,$A463,СВЦЭМ!$B$39:$B$782,V$437)+'СЕТ СН'!$F$16</f>
        <v>0</v>
      </c>
      <c r="W463" s="36">
        <f>SUMIFS(СВЦЭМ!$L$40:$L$783,СВЦЭМ!$A$40:$A$783,$A463,СВЦЭМ!$B$39:$B$782,W$437)+'СЕТ СН'!$F$16</f>
        <v>0</v>
      </c>
      <c r="X463" s="36">
        <f>SUMIFS(СВЦЭМ!$L$40:$L$783,СВЦЭМ!$A$40:$A$783,$A463,СВЦЭМ!$B$39:$B$782,X$437)+'СЕТ СН'!$F$16</f>
        <v>0</v>
      </c>
      <c r="Y463" s="36">
        <f>SUMIFS(СВЦЭМ!$L$40:$L$783,СВЦЭМ!$A$40:$A$783,$A463,СВЦЭМ!$B$39:$B$782,Y$437)+'СЕТ СН'!$F$16</f>
        <v>0</v>
      </c>
    </row>
    <row r="464" spans="1:25" ht="15.75" hidden="1" x14ac:dyDescent="0.2">
      <c r="A464" s="35">
        <f t="shared" si="12"/>
        <v>45592</v>
      </c>
      <c r="B464" s="36">
        <f>SUMIFS(СВЦЭМ!$L$40:$L$783,СВЦЭМ!$A$40:$A$783,$A464,СВЦЭМ!$B$39:$B$782,B$437)+'СЕТ СН'!$F$16</f>
        <v>0</v>
      </c>
      <c r="C464" s="36">
        <f>SUMIFS(СВЦЭМ!$L$40:$L$783,СВЦЭМ!$A$40:$A$783,$A464,СВЦЭМ!$B$39:$B$782,C$437)+'СЕТ СН'!$F$16</f>
        <v>0</v>
      </c>
      <c r="D464" s="36">
        <f>SUMIFS(СВЦЭМ!$L$40:$L$783,СВЦЭМ!$A$40:$A$783,$A464,СВЦЭМ!$B$39:$B$782,D$437)+'СЕТ СН'!$F$16</f>
        <v>0</v>
      </c>
      <c r="E464" s="36">
        <f>SUMIFS(СВЦЭМ!$L$40:$L$783,СВЦЭМ!$A$40:$A$783,$A464,СВЦЭМ!$B$39:$B$782,E$437)+'СЕТ СН'!$F$16</f>
        <v>0</v>
      </c>
      <c r="F464" s="36">
        <f>SUMIFS(СВЦЭМ!$L$40:$L$783,СВЦЭМ!$A$40:$A$783,$A464,СВЦЭМ!$B$39:$B$782,F$437)+'СЕТ СН'!$F$16</f>
        <v>0</v>
      </c>
      <c r="G464" s="36">
        <f>SUMIFS(СВЦЭМ!$L$40:$L$783,СВЦЭМ!$A$40:$A$783,$A464,СВЦЭМ!$B$39:$B$782,G$437)+'СЕТ СН'!$F$16</f>
        <v>0</v>
      </c>
      <c r="H464" s="36">
        <f>SUMIFS(СВЦЭМ!$L$40:$L$783,СВЦЭМ!$A$40:$A$783,$A464,СВЦЭМ!$B$39:$B$782,H$437)+'СЕТ СН'!$F$16</f>
        <v>0</v>
      </c>
      <c r="I464" s="36">
        <f>SUMIFS(СВЦЭМ!$L$40:$L$783,СВЦЭМ!$A$40:$A$783,$A464,СВЦЭМ!$B$39:$B$782,I$437)+'СЕТ СН'!$F$16</f>
        <v>0</v>
      </c>
      <c r="J464" s="36">
        <f>SUMIFS(СВЦЭМ!$L$40:$L$783,СВЦЭМ!$A$40:$A$783,$A464,СВЦЭМ!$B$39:$B$782,J$437)+'СЕТ СН'!$F$16</f>
        <v>0</v>
      </c>
      <c r="K464" s="36">
        <f>SUMIFS(СВЦЭМ!$L$40:$L$783,СВЦЭМ!$A$40:$A$783,$A464,СВЦЭМ!$B$39:$B$782,K$437)+'СЕТ СН'!$F$16</f>
        <v>0</v>
      </c>
      <c r="L464" s="36">
        <f>SUMIFS(СВЦЭМ!$L$40:$L$783,СВЦЭМ!$A$40:$A$783,$A464,СВЦЭМ!$B$39:$B$782,L$437)+'СЕТ СН'!$F$16</f>
        <v>0</v>
      </c>
      <c r="M464" s="36">
        <f>SUMIFS(СВЦЭМ!$L$40:$L$783,СВЦЭМ!$A$40:$A$783,$A464,СВЦЭМ!$B$39:$B$782,M$437)+'СЕТ СН'!$F$16</f>
        <v>0</v>
      </c>
      <c r="N464" s="36">
        <f>SUMIFS(СВЦЭМ!$L$40:$L$783,СВЦЭМ!$A$40:$A$783,$A464,СВЦЭМ!$B$39:$B$782,N$437)+'СЕТ СН'!$F$16</f>
        <v>0</v>
      </c>
      <c r="O464" s="36">
        <f>SUMIFS(СВЦЭМ!$L$40:$L$783,СВЦЭМ!$A$40:$A$783,$A464,СВЦЭМ!$B$39:$B$782,O$437)+'СЕТ СН'!$F$16</f>
        <v>0</v>
      </c>
      <c r="P464" s="36">
        <f>SUMIFS(СВЦЭМ!$L$40:$L$783,СВЦЭМ!$A$40:$A$783,$A464,СВЦЭМ!$B$39:$B$782,P$437)+'СЕТ СН'!$F$16</f>
        <v>0</v>
      </c>
      <c r="Q464" s="36">
        <f>SUMIFS(СВЦЭМ!$L$40:$L$783,СВЦЭМ!$A$40:$A$783,$A464,СВЦЭМ!$B$39:$B$782,Q$437)+'СЕТ СН'!$F$16</f>
        <v>0</v>
      </c>
      <c r="R464" s="36">
        <f>SUMIFS(СВЦЭМ!$L$40:$L$783,СВЦЭМ!$A$40:$A$783,$A464,СВЦЭМ!$B$39:$B$782,R$437)+'СЕТ СН'!$F$16</f>
        <v>0</v>
      </c>
      <c r="S464" s="36">
        <f>SUMIFS(СВЦЭМ!$L$40:$L$783,СВЦЭМ!$A$40:$A$783,$A464,СВЦЭМ!$B$39:$B$782,S$437)+'СЕТ СН'!$F$16</f>
        <v>0</v>
      </c>
      <c r="T464" s="36">
        <f>SUMIFS(СВЦЭМ!$L$40:$L$783,СВЦЭМ!$A$40:$A$783,$A464,СВЦЭМ!$B$39:$B$782,T$437)+'СЕТ СН'!$F$16</f>
        <v>0</v>
      </c>
      <c r="U464" s="36">
        <f>SUMIFS(СВЦЭМ!$L$40:$L$783,СВЦЭМ!$A$40:$A$783,$A464,СВЦЭМ!$B$39:$B$782,U$437)+'СЕТ СН'!$F$16</f>
        <v>0</v>
      </c>
      <c r="V464" s="36">
        <f>SUMIFS(СВЦЭМ!$L$40:$L$783,СВЦЭМ!$A$40:$A$783,$A464,СВЦЭМ!$B$39:$B$782,V$437)+'СЕТ СН'!$F$16</f>
        <v>0</v>
      </c>
      <c r="W464" s="36">
        <f>SUMIFS(СВЦЭМ!$L$40:$L$783,СВЦЭМ!$A$40:$A$783,$A464,СВЦЭМ!$B$39:$B$782,W$437)+'СЕТ СН'!$F$16</f>
        <v>0</v>
      </c>
      <c r="X464" s="36">
        <f>SUMIFS(СВЦЭМ!$L$40:$L$783,СВЦЭМ!$A$40:$A$783,$A464,СВЦЭМ!$B$39:$B$782,X$437)+'СЕТ СН'!$F$16</f>
        <v>0</v>
      </c>
      <c r="Y464" s="36">
        <f>SUMIFS(СВЦЭМ!$L$40:$L$783,СВЦЭМ!$A$40:$A$783,$A464,СВЦЭМ!$B$39:$B$782,Y$437)+'СЕТ СН'!$F$16</f>
        <v>0</v>
      </c>
    </row>
    <row r="465" spans="1:26" ht="15.75" hidden="1" x14ac:dyDescent="0.2">
      <c r="A465" s="35">
        <f t="shared" si="12"/>
        <v>45593</v>
      </c>
      <c r="B465" s="36">
        <f>SUMIFS(СВЦЭМ!$L$40:$L$783,СВЦЭМ!$A$40:$A$783,$A465,СВЦЭМ!$B$39:$B$782,B$437)+'СЕТ СН'!$F$16</f>
        <v>0</v>
      </c>
      <c r="C465" s="36">
        <f>SUMIFS(СВЦЭМ!$L$40:$L$783,СВЦЭМ!$A$40:$A$783,$A465,СВЦЭМ!$B$39:$B$782,C$437)+'СЕТ СН'!$F$16</f>
        <v>0</v>
      </c>
      <c r="D465" s="36">
        <f>SUMIFS(СВЦЭМ!$L$40:$L$783,СВЦЭМ!$A$40:$A$783,$A465,СВЦЭМ!$B$39:$B$782,D$437)+'СЕТ СН'!$F$16</f>
        <v>0</v>
      </c>
      <c r="E465" s="36">
        <f>SUMIFS(СВЦЭМ!$L$40:$L$783,СВЦЭМ!$A$40:$A$783,$A465,СВЦЭМ!$B$39:$B$782,E$437)+'СЕТ СН'!$F$16</f>
        <v>0</v>
      </c>
      <c r="F465" s="36">
        <f>SUMIFS(СВЦЭМ!$L$40:$L$783,СВЦЭМ!$A$40:$A$783,$A465,СВЦЭМ!$B$39:$B$782,F$437)+'СЕТ СН'!$F$16</f>
        <v>0</v>
      </c>
      <c r="G465" s="36">
        <f>SUMIFS(СВЦЭМ!$L$40:$L$783,СВЦЭМ!$A$40:$A$783,$A465,СВЦЭМ!$B$39:$B$782,G$437)+'СЕТ СН'!$F$16</f>
        <v>0</v>
      </c>
      <c r="H465" s="36">
        <f>SUMIFS(СВЦЭМ!$L$40:$L$783,СВЦЭМ!$A$40:$A$783,$A465,СВЦЭМ!$B$39:$B$782,H$437)+'СЕТ СН'!$F$16</f>
        <v>0</v>
      </c>
      <c r="I465" s="36">
        <f>SUMIFS(СВЦЭМ!$L$40:$L$783,СВЦЭМ!$A$40:$A$783,$A465,СВЦЭМ!$B$39:$B$782,I$437)+'СЕТ СН'!$F$16</f>
        <v>0</v>
      </c>
      <c r="J465" s="36">
        <f>SUMIFS(СВЦЭМ!$L$40:$L$783,СВЦЭМ!$A$40:$A$783,$A465,СВЦЭМ!$B$39:$B$782,J$437)+'СЕТ СН'!$F$16</f>
        <v>0</v>
      </c>
      <c r="K465" s="36">
        <f>SUMIFS(СВЦЭМ!$L$40:$L$783,СВЦЭМ!$A$40:$A$783,$A465,СВЦЭМ!$B$39:$B$782,K$437)+'СЕТ СН'!$F$16</f>
        <v>0</v>
      </c>
      <c r="L465" s="36">
        <f>SUMIFS(СВЦЭМ!$L$40:$L$783,СВЦЭМ!$A$40:$A$783,$A465,СВЦЭМ!$B$39:$B$782,L$437)+'СЕТ СН'!$F$16</f>
        <v>0</v>
      </c>
      <c r="M465" s="36">
        <f>SUMIFS(СВЦЭМ!$L$40:$L$783,СВЦЭМ!$A$40:$A$783,$A465,СВЦЭМ!$B$39:$B$782,M$437)+'СЕТ СН'!$F$16</f>
        <v>0</v>
      </c>
      <c r="N465" s="36">
        <f>SUMIFS(СВЦЭМ!$L$40:$L$783,СВЦЭМ!$A$40:$A$783,$A465,СВЦЭМ!$B$39:$B$782,N$437)+'СЕТ СН'!$F$16</f>
        <v>0</v>
      </c>
      <c r="O465" s="36">
        <f>SUMIFS(СВЦЭМ!$L$40:$L$783,СВЦЭМ!$A$40:$A$783,$A465,СВЦЭМ!$B$39:$B$782,O$437)+'СЕТ СН'!$F$16</f>
        <v>0</v>
      </c>
      <c r="P465" s="36">
        <f>SUMIFS(СВЦЭМ!$L$40:$L$783,СВЦЭМ!$A$40:$A$783,$A465,СВЦЭМ!$B$39:$B$782,P$437)+'СЕТ СН'!$F$16</f>
        <v>0</v>
      </c>
      <c r="Q465" s="36">
        <f>SUMIFS(СВЦЭМ!$L$40:$L$783,СВЦЭМ!$A$40:$A$783,$A465,СВЦЭМ!$B$39:$B$782,Q$437)+'СЕТ СН'!$F$16</f>
        <v>0</v>
      </c>
      <c r="R465" s="36">
        <f>SUMIFS(СВЦЭМ!$L$40:$L$783,СВЦЭМ!$A$40:$A$783,$A465,СВЦЭМ!$B$39:$B$782,R$437)+'СЕТ СН'!$F$16</f>
        <v>0</v>
      </c>
      <c r="S465" s="36">
        <f>SUMIFS(СВЦЭМ!$L$40:$L$783,СВЦЭМ!$A$40:$A$783,$A465,СВЦЭМ!$B$39:$B$782,S$437)+'СЕТ СН'!$F$16</f>
        <v>0</v>
      </c>
      <c r="T465" s="36">
        <f>SUMIFS(СВЦЭМ!$L$40:$L$783,СВЦЭМ!$A$40:$A$783,$A465,СВЦЭМ!$B$39:$B$782,T$437)+'СЕТ СН'!$F$16</f>
        <v>0</v>
      </c>
      <c r="U465" s="36">
        <f>SUMIFS(СВЦЭМ!$L$40:$L$783,СВЦЭМ!$A$40:$A$783,$A465,СВЦЭМ!$B$39:$B$782,U$437)+'СЕТ СН'!$F$16</f>
        <v>0</v>
      </c>
      <c r="V465" s="36">
        <f>SUMIFS(СВЦЭМ!$L$40:$L$783,СВЦЭМ!$A$40:$A$783,$A465,СВЦЭМ!$B$39:$B$782,V$437)+'СЕТ СН'!$F$16</f>
        <v>0</v>
      </c>
      <c r="W465" s="36">
        <f>SUMIFS(СВЦЭМ!$L$40:$L$783,СВЦЭМ!$A$40:$A$783,$A465,СВЦЭМ!$B$39:$B$782,W$437)+'СЕТ СН'!$F$16</f>
        <v>0</v>
      </c>
      <c r="X465" s="36">
        <f>SUMIFS(СВЦЭМ!$L$40:$L$783,СВЦЭМ!$A$40:$A$783,$A465,СВЦЭМ!$B$39:$B$782,X$437)+'СЕТ СН'!$F$16</f>
        <v>0</v>
      </c>
      <c r="Y465" s="36">
        <f>SUMIFS(СВЦЭМ!$L$40:$L$783,СВЦЭМ!$A$40:$A$783,$A465,СВЦЭМ!$B$39:$B$782,Y$437)+'СЕТ СН'!$F$16</f>
        <v>0</v>
      </c>
    </row>
    <row r="466" spans="1:26" ht="15.75" hidden="1" x14ac:dyDescent="0.2">
      <c r="A466" s="35">
        <f t="shared" si="12"/>
        <v>45594</v>
      </c>
      <c r="B466" s="36">
        <f>SUMIFS(СВЦЭМ!$L$40:$L$783,СВЦЭМ!$A$40:$A$783,$A466,СВЦЭМ!$B$39:$B$782,B$437)+'СЕТ СН'!$F$16</f>
        <v>0</v>
      </c>
      <c r="C466" s="36">
        <f>SUMIFS(СВЦЭМ!$L$40:$L$783,СВЦЭМ!$A$40:$A$783,$A466,СВЦЭМ!$B$39:$B$782,C$437)+'СЕТ СН'!$F$16</f>
        <v>0</v>
      </c>
      <c r="D466" s="36">
        <f>SUMIFS(СВЦЭМ!$L$40:$L$783,СВЦЭМ!$A$40:$A$783,$A466,СВЦЭМ!$B$39:$B$782,D$437)+'СЕТ СН'!$F$16</f>
        <v>0</v>
      </c>
      <c r="E466" s="36">
        <f>SUMIFS(СВЦЭМ!$L$40:$L$783,СВЦЭМ!$A$40:$A$783,$A466,СВЦЭМ!$B$39:$B$782,E$437)+'СЕТ СН'!$F$16</f>
        <v>0</v>
      </c>
      <c r="F466" s="36">
        <f>SUMIFS(СВЦЭМ!$L$40:$L$783,СВЦЭМ!$A$40:$A$783,$A466,СВЦЭМ!$B$39:$B$782,F$437)+'СЕТ СН'!$F$16</f>
        <v>0</v>
      </c>
      <c r="G466" s="36">
        <f>SUMIFS(СВЦЭМ!$L$40:$L$783,СВЦЭМ!$A$40:$A$783,$A466,СВЦЭМ!$B$39:$B$782,G$437)+'СЕТ СН'!$F$16</f>
        <v>0</v>
      </c>
      <c r="H466" s="36">
        <f>SUMIFS(СВЦЭМ!$L$40:$L$783,СВЦЭМ!$A$40:$A$783,$A466,СВЦЭМ!$B$39:$B$782,H$437)+'СЕТ СН'!$F$16</f>
        <v>0</v>
      </c>
      <c r="I466" s="36">
        <f>SUMIFS(СВЦЭМ!$L$40:$L$783,СВЦЭМ!$A$40:$A$783,$A466,СВЦЭМ!$B$39:$B$782,I$437)+'СЕТ СН'!$F$16</f>
        <v>0</v>
      </c>
      <c r="J466" s="36">
        <f>SUMIFS(СВЦЭМ!$L$40:$L$783,СВЦЭМ!$A$40:$A$783,$A466,СВЦЭМ!$B$39:$B$782,J$437)+'СЕТ СН'!$F$16</f>
        <v>0</v>
      </c>
      <c r="K466" s="36">
        <f>SUMIFS(СВЦЭМ!$L$40:$L$783,СВЦЭМ!$A$40:$A$783,$A466,СВЦЭМ!$B$39:$B$782,K$437)+'СЕТ СН'!$F$16</f>
        <v>0</v>
      </c>
      <c r="L466" s="36">
        <f>SUMIFS(СВЦЭМ!$L$40:$L$783,СВЦЭМ!$A$40:$A$783,$A466,СВЦЭМ!$B$39:$B$782,L$437)+'СЕТ СН'!$F$16</f>
        <v>0</v>
      </c>
      <c r="M466" s="36">
        <f>SUMIFS(СВЦЭМ!$L$40:$L$783,СВЦЭМ!$A$40:$A$783,$A466,СВЦЭМ!$B$39:$B$782,M$437)+'СЕТ СН'!$F$16</f>
        <v>0</v>
      </c>
      <c r="N466" s="36">
        <f>SUMIFS(СВЦЭМ!$L$40:$L$783,СВЦЭМ!$A$40:$A$783,$A466,СВЦЭМ!$B$39:$B$782,N$437)+'СЕТ СН'!$F$16</f>
        <v>0</v>
      </c>
      <c r="O466" s="36">
        <f>SUMIFS(СВЦЭМ!$L$40:$L$783,СВЦЭМ!$A$40:$A$783,$A466,СВЦЭМ!$B$39:$B$782,O$437)+'СЕТ СН'!$F$16</f>
        <v>0</v>
      </c>
      <c r="P466" s="36">
        <f>SUMIFS(СВЦЭМ!$L$40:$L$783,СВЦЭМ!$A$40:$A$783,$A466,СВЦЭМ!$B$39:$B$782,P$437)+'СЕТ СН'!$F$16</f>
        <v>0</v>
      </c>
      <c r="Q466" s="36">
        <f>SUMIFS(СВЦЭМ!$L$40:$L$783,СВЦЭМ!$A$40:$A$783,$A466,СВЦЭМ!$B$39:$B$782,Q$437)+'СЕТ СН'!$F$16</f>
        <v>0</v>
      </c>
      <c r="R466" s="36">
        <f>SUMIFS(СВЦЭМ!$L$40:$L$783,СВЦЭМ!$A$40:$A$783,$A466,СВЦЭМ!$B$39:$B$782,R$437)+'СЕТ СН'!$F$16</f>
        <v>0</v>
      </c>
      <c r="S466" s="36">
        <f>SUMIFS(СВЦЭМ!$L$40:$L$783,СВЦЭМ!$A$40:$A$783,$A466,СВЦЭМ!$B$39:$B$782,S$437)+'СЕТ СН'!$F$16</f>
        <v>0</v>
      </c>
      <c r="T466" s="36">
        <f>SUMIFS(СВЦЭМ!$L$40:$L$783,СВЦЭМ!$A$40:$A$783,$A466,СВЦЭМ!$B$39:$B$782,T$437)+'СЕТ СН'!$F$16</f>
        <v>0</v>
      </c>
      <c r="U466" s="36">
        <f>SUMIFS(СВЦЭМ!$L$40:$L$783,СВЦЭМ!$A$40:$A$783,$A466,СВЦЭМ!$B$39:$B$782,U$437)+'СЕТ СН'!$F$16</f>
        <v>0</v>
      </c>
      <c r="V466" s="36">
        <f>SUMIFS(СВЦЭМ!$L$40:$L$783,СВЦЭМ!$A$40:$A$783,$A466,СВЦЭМ!$B$39:$B$782,V$437)+'СЕТ СН'!$F$16</f>
        <v>0</v>
      </c>
      <c r="W466" s="36">
        <f>SUMIFS(СВЦЭМ!$L$40:$L$783,СВЦЭМ!$A$40:$A$783,$A466,СВЦЭМ!$B$39:$B$782,W$437)+'СЕТ СН'!$F$16</f>
        <v>0</v>
      </c>
      <c r="X466" s="36">
        <f>SUMIFS(СВЦЭМ!$L$40:$L$783,СВЦЭМ!$A$40:$A$783,$A466,СВЦЭМ!$B$39:$B$782,X$437)+'СЕТ СН'!$F$16</f>
        <v>0</v>
      </c>
      <c r="Y466" s="36">
        <f>SUMIFS(СВЦЭМ!$L$40:$L$783,СВЦЭМ!$A$40:$A$783,$A466,СВЦЭМ!$B$39:$B$782,Y$437)+'СЕТ СН'!$F$16</f>
        <v>0</v>
      </c>
    </row>
    <row r="467" spans="1:26" ht="15.75" hidden="1" x14ac:dyDescent="0.2">
      <c r="A467" s="35">
        <f t="shared" si="12"/>
        <v>45595</v>
      </c>
      <c r="B467" s="36">
        <f>SUMIFS(СВЦЭМ!$L$40:$L$783,СВЦЭМ!$A$40:$A$783,$A467,СВЦЭМ!$B$39:$B$782,B$437)+'СЕТ СН'!$F$16</f>
        <v>0</v>
      </c>
      <c r="C467" s="36">
        <f>SUMIFS(СВЦЭМ!$L$40:$L$783,СВЦЭМ!$A$40:$A$783,$A467,СВЦЭМ!$B$39:$B$782,C$437)+'СЕТ СН'!$F$16</f>
        <v>0</v>
      </c>
      <c r="D467" s="36">
        <f>SUMIFS(СВЦЭМ!$L$40:$L$783,СВЦЭМ!$A$40:$A$783,$A467,СВЦЭМ!$B$39:$B$782,D$437)+'СЕТ СН'!$F$16</f>
        <v>0</v>
      </c>
      <c r="E467" s="36">
        <f>SUMIFS(СВЦЭМ!$L$40:$L$783,СВЦЭМ!$A$40:$A$783,$A467,СВЦЭМ!$B$39:$B$782,E$437)+'СЕТ СН'!$F$16</f>
        <v>0</v>
      </c>
      <c r="F467" s="36">
        <f>SUMIFS(СВЦЭМ!$L$40:$L$783,СВЦЭМ!$A$40:$A$783,$A467,СВЦЭМ!$B$39:$B$782,F$437)+'СЕТ СН'!$F$16</f>
        <v>0</v>
      </c>
      <c r="G467" s="36">
        <f>SUMIFS(СВЦЭМ!$L$40:$L$783,СВЦЭМ!$A$40:$A$783,$A467,СВЦЭМ!$B$39:$B$782,G$437)+'СЕТ СН'!$F$16</f>
        <v>0</v>
      </c>
      <c r="H467" s="36">
        <f>SUMIFS(СВЦЭМ!$L$40:$L$783,СВЦЭМ!$A$40:$A$783,$A467,СВЦЭМ!$B$39:$B$782,H$437)+'СЕТ СН'!$F$16</f>
        <v>0</v>
      </c>
      <c r="I467" s="36">
        <f>SUMIFS(СВЦЭМ!$L$40:$L$783,СВЦЭМ!$A$40:$A$783,$A467,СВЦЭМ!$B$39:$B$782,I$437)+'СЕТ СН'!$F$16</f>
        <v>0</v>
      </c>
      <c r="J467" s="36">
        <f>SUMIFS(СВЦЭМ!$L$40:$L$783,СВЦЭМ!$A$40:$A$783,$A467,СВЦЭМ!$B$39:$B$782,J$437)+'СЕТ СН'!$F$16</f>
        <v>0</v>
      </c>
      <c r="K467" s="36">
        <f>SUMIFS(СВЦЭМ!$L$40:$L$783,СВЦЭМ!$A$40:$A$783,$A467,СВЦЭМ!$B$39:$B$782,K$437)+'СЕТ СН'!$F$16</f>
        <v>0</v>
      </c>
      <c r="L467" s="36">
        <f>SUMIFS(СВЦЭМ!$L$40:$L$783,СВЦЭМ!$A$40:$A$783,$A467,СВЦЭМ!$B$39:$B$782,L$437)+'СЕТ СН'!$F$16</f>
        <v>0</v>
      </c>
      <c r="M467" s="36">
        <f>SUMIFS(СВЦЭМ!$L$40:$L$783,СВЦЭМ!$A$40:$A$783,$A467,СВЦЭМ!$B$39:$B$782,M$437)+'СЕТ СН'!$F$16</f>
        <v>0</v>
      </c>
      <c r="N467" s="36">
        <f>SUMIFS(СВЦЭМ!$L$40:$L$783,СВЦЭМ!$A$40:$A$783,$A467,СВЦЭМ!$B$39:$B$782,N$437)+'СЕТ СН'!$F$16</f>
        <v>0</v>
      </c>
      <c r="O467" s="36">
        <f>SUMIFS(СВЦЭМ!$L$40:$L$783,СВЦЭМ!$A$40:$A$783,$A467,СВЦЭМ!$B$39:$B$782,O$437)+'СЕТ СН'!$F$16</f>
        <v>0</v>
      </c>
      <c r="P467" s="36">
        <f>SUMIFS(СВЦЭМ!$L$40:$L$783,СВЦЭМ!$A$40:$A$783,$A467,СВЦЭМ!$B$39:$B$782,P$437)+'СЕТ СН'!$F$16</f>
        <v>0</v>
      </c>
      <c r="Q467" s="36">
        <f>SUMIFS(СВЦЭМ!$L$40:$L$783,СВЦЭМ!$A$40:$A$783,$A467,СВЦЭМ!$B$39:$B$782,Q$437)+'СЕТ СН'!$F$16</f>
        <v>0</v>
      </c>
      <c r="R467" s="36">
        <f>SUMIFS(СВЦЭМ!$L$40:$L$783,СВЦЭМ!$A$40:$A$783,$A467,СВЦЭМ!$B$39:$B$782,R$437)+'СЕТ СН'!$F$16</f>
        <v>0</v>
      </c>
      <c r="S467" s="36">
        <f>SUMIFS(СВЦЭМ!$L$40:$L$783,СВЦЭМ!$A$40:$A$783,$A467,СВЦЭМ!$B$39:$B$782,S$437)+'СЕТ СН'!$F$16</f>
        <v>0</v>
      </c>
      <c r="T467" s="36">
        <f>SUMIFS(СВЦЭМ!$L$40:$L$783,СВЦЭМ!$A$40:$A$783,$A467,СВЦЭМ!$B$39:$B$782,T$437)+'СЕТ СН'!$F$16</f>
        <v>0</v>
      </c>
      <c r="U467" s="36">
        <f>SUMIFS(СВЦЭМ!$L$40:$L$783,СВЦЭМ!$A$40:$A$783,$A467,СВЦЭМ!$B$39:$B$782,U$437)+'СЕТ СН'!$F$16</f>
        <v>0</v>
      </c>
      <c r="V467" s="36">
        <f>SUMIFS(СВЦЭМ!$L$40:$L$783,СВЦЭМ!$A$40:$A$783,$A467,СВЦЭМ!$B$39:$B$782,V$437)+'СЕТ СН'!$F$16</f>
        <v>0</v>
      </c>
      <c r="W467" s="36">
        <f>SUMIFS(СВЦЭМ!$L$40:$L$783,СВЦЭМ!$A$40:$A$783,$A467,СВЦЭМ!$B$39:$B$782,W$437)+'СЕТ СН'!$F$16</f>
        <v>0</v>
      </c>
      <c r="X467" s="36">
        <f>SUMIFS(СВЦЭМ!$L$40:$L$783,СВЦЭМ!$A$40:$A$783,$A467,СВЦЭМ!$B$39:$B$782,X$437)+'СЕТ СН'!$F$16</f>
        <v>0</v>
      </c>
      <c r="Y467" s="36">
        <f>SUMIFS(СВЦЭМ!$L$40:$L$783,СВЦЭМ!$A$40:$A$783,$A467,СВЦЭМ!$B$39:$B$782,Y$437)+'СЕТ СН'!$F$16</f>
        <v>0</v>
      </c>
    </row>
    <row r="468" spans="1:26" ht="15.75" hidden="1" x14ac:dyDescent="0.2">
      <c r="A468" s="35">
        <f t="shared" si="12"/>
        <v>45596</v>
      </c>
      <c r="B468" s="36">
        <f>SUMIFS(СВЦЭМ!$L$40:$L$783,СВЦЭМ!$A$40:$A$783,$A468,СВЦЭМ!$B$39:$B$782,B$437)+'СЕТ СН'!$F$16</f>
        <v>0</v>
      </c>
      <c r="C468" s="36">
        <f>SUMIFS(СВЦЭМ!$L$40:$L$783,СВЦЭМ!$A$40:$A$783,$A468,СВЦЭМ!$B$39:$B$782,C$437)+'СЕТ СН'!$F$16</f>
        <v>0</v>
      </c>
      <c r="D468" s="36">
        <f>SUMIFS(СВЦЭМ!$L$40:$L$783,СВЦЭМ!$A$40:$A$783,$A468,СВЦЭМ!$B$39:$B$782,D$437)+'СЕТ СН'!$F$16</f>
        <v>0</v>
      </c>
      <c r="E468" s="36">
        <f>SUMIFS(СВЦЭМ!$L$40:$L$783,СВЦЭМ!$A$40:$A$783,$A468,СВЦЭМ!$B$39:$B$782,E$437)+'СЕТ СН'!$F$16</f>
        <v>0</v>
      </c>
      <c r="F468" s="36">
        <f>SUMIFS(СВЦЭМ!$L$40:$L$783,СВЦЭМ!$A$40:$A$783,$A468,СВЦЭМ!$B$39:$B$782,F$437)+'СЕТ СН'!$F$16</f>
        <v>0</v>
      </c>
      <c r="G468" s="36">
        <f>SUMIFS(СВЦЭМ!$L$40:$L$783,СВЦЭМ!$A$40:$A$783,$A468,СВЦЭМ!$B$39:$B$782,G$437)+'СЕТ СН'!$F$16</f>
        <v>0</v>
      </c>
      <c r="H468" s="36">
        <f>SUMIFS(СВЦЭМ!$L$40:$L$783,СВЦЭМ!$A$40:$A$783,$A468,СВЦЭМ!$B$39:$B$782,H$437)+'СЕТ СН'!$F$16</f>
        <v>0</v>
      </c>
      <c r="I468" s="36">
        <f>SUMIFS(СВЦЭМ!$L$40:$L$783,СВЦЭМ!$A$40:$A$783,$A468,СВЦЭМ!$B$39:$B$782,I$437)+'СЕТ СН'!$F$16</f>
        <v>0</v>
      </c>
      <c r="J468" s="36">
        <f>SUMIFS(СВЦЭМ!$L$40:$L$783,СВЦЭМ!$A$40:$A$783,$A468,СВЦЭМ!$B$39:$B$782,J$437)+'СЕТ СН'!$F$16</f>
        <v>0</v>
      </c>
      <c r="K468" s="36">
        <f>SUMIFS(СВЦЭМ!$L$40:$L$783,СВЦЭМ!$A$40:$A$783,$A468,СВЦЭМ!$B$39:$B$782,K$437)+'СЕТ СН'!$F$16</f>
        <v>0</v>
      </c>
      <c r="L468" s="36">
        <f>SUMIFS(СВЦЭМ!$L$40:$L$783,СВЦЭМ!$A$40:$A$783,$A468,СВЦЭМ!$B$39:$B$782,L$437)+'СЕТ СН'!$F$16</f>
        <v>0</v>
      </c>
      <c r="M468" s="36">
        <f>SUMIFS(СВЦЭМ!$L$40:$L$783,СВЦЭМ!$A$40:$A$783,$A468,СВЦЭМ!$B$39:$B$782,M$437)+'СЕТ СН'!$F$16</f>
        <v>0</v>
      </c>
      <c r="N468" s="36">
        <f>SUMIFS(СВЦЭМ!$L$40:$L$783,СВЦЭМ!$A$40:$A$783,$A468,СВЦЭМ!$B$39:$B$782,N$437)+'СЕТ СН'!$F$16</f>
        <v>0</v>
      </c>
      <c r="O468" s="36">
        <f>SUMIFS(СВЦЭМ!$L$40:$L$783,СВЦЭМ!$A$40:$A$783,$A468,СВЦЭМ!$B$39:$B$782,O$437)+'СЕТ СН'!$F$16</f>
        <v>0</v>
      </c>
      <c r="P468" s="36">
        <f>SUMIFS(СВЦЭМ!$L$40:$L$783,СВЦЭМ!$A$40:$A$783,$A468,СВЦЭМ!$B$39:$B$782,P$437)+'СЕТ СН'!$F$16</f>
        <v>0</v>
      </c>
      <c r="Q468" s="36">
        <f>SUMIFS(СВЦЭМ!$L$40:$L$783,СВЦЭМ!$A$40:$A$783,$A468,СВЦЭМ!$B$39:$B$782,Q$437)+'СЕТ СН'!$F$16</f>
        <v>0</v>
      </c>
      <c r="R468" s="36">
        <f>SUMIFS(СВЦЭМ!$L$40:$L$783,СВЦЭМ!$A$40:$A$783,$A468,СВЦЭМ!$B$39:$B$782,R$437)+'СЕТ СН'!$F$16</f>
        <v>0</v>
      </c>
      <c r="S468" s="36">
        <f>SUMIFS(СВЦЭМ!$L$40:$L$783,СВЦЭМ!$A$40:$A$783,$A468,СВЦЭМ!$B$39:$B$782,S$437)+'СЕТ СН'!$F$16</f>
        <v>0</v>
      </c>
      <c r="T468" s="36">
        <f>SUMIFS(СВЦЭМ!$L$40:$L$783,СВЦЭМ!$A$40:$A$783,$A468,СВЦЭМ!$B$39:$B$782,T$437)+'СЕТ СН'!$F$16</f>
        <v>0</v>
      </c>
      <c r="U468" s="36">
        <f>SUMIFS(СВЦЭМ!$L$40:$L$783,СВЦЭМ!$A$40:$A$783,$A468,СВЦЭМ!$B$39:$B$782,U$437)+'СЕТ СН'!$F$16</f>
        <v>0</v>
      </c>
      <c r="V468" s="36">
        <f>SUMIFS(СВЦЭМ!$L$40:$L$783,СВЦЭМ!$A$40:$A$783,$A468,СВЦЭМ!$B$39:$B$782,V$437)+'СЕТ СН'!$F$16</f>
        <v>0</v>
      </c>
      <c r="W468" s="36">
        <f>SUMIFS(СВЦЭМ!$L$40:$L$783,СВЦЭМ!$A$40:$A$783,$A468,СВЦЭМ!$B$39:$B$782,W$437)+'СЕТ СН'!$F$16</f>
        <v>0</v>
      </c>
      <c r="X468" s="36">
        <f>SUMIFS(СВЦЭМ!$L$40:$L$783,СВЦЭМ!$A$40:$A$783,$A468,СВЦЭМ!$B$39:$B$782,X$437)+'СЕТ СН'!$F$16</f>
        <v>0</v>
      </c>
      <c r="Y468" s="36">
        <f>SUMIFS(СВЦЭМ!$L$40:$L$783,СВЦЭМ!$A$40:$A$783,$A468,СВЦЭМ!$B$39:$B$782,Y$437)+'СЕТ СН'!$F$16</f>
        <v>0</v>
      </c>
    </row>
    <row r="469" spans="1:26" ht="15.75" x14ac:dyDescent="0.2">
      <c r="A469" s="39"/>
      <c r="B469" s="39"/>
      <c r="C469" s="39"/>
      <c r="D469" s="39"/>
      <c r="E469" s="39"/>
      <c r="F469" s="39"/>
      <c r="G469" s="39"/>
      <c r="H469" s="39"/>
      <c r="I469" s="39"/>
      <c r="J469" s="39"/>
      <c r="K469" s="39"/>
      <c r="L469" s="39"/>
      <c r="M469" s="39"/>
      <c r="N469" s="39"/>
      <c r="O469" s="39"/>
      <c r="P469" s="39"/>
      <c r="Q469" s="39"/>
      <c r="R469" s="39"/>
      <c r="S469" s="39"/>
      <c r="T469" s="39"/>
      <c r="U469" s="39"/>
      <c r="V469" s="39"/>
      <c r="W469" s="39"/>
      <c r="X469" s="39"/>
      <c r="Y469" s="39"/>
      <c r="Z469" s="39"/>
    </row>
    <row r="470" spans="1:26" ht="15.75" x14ac:dyDescent="0.2">
      <c r="A470" s="39"/>
      <c r="B470" s="39"/>
      <c r="C470" s="39"/>
      <c r="D470" s="39"/>
      <c r="E470" s="39"/>
      <c r="F470" s="39"/>
      <c r="G470" s="39"/>
      <c r="H470" s="39"/>
      <c r="I470" s="39"/>
      <c r="J470" s="39"/>
      <c r="K470" s="39"/>
      <c r="L470" s="39"/>
      <c r="M470" s="39"/>
      <c r="N470" s="39"/>
      <c r="O470" s="39"/>
      <c r="P470" s="39"/>
      <c r="Q470" s="39"/>
      <c r="R470" s="39"/>
      <c r="S470" s="39"/>
      <c r="T470" s="39"/>
      <c r="U470" s="39"/>
      <c r="V470" s="39"/>
      <c r="W470" s="39"/>
      <c r="X470" s="39"/>
      <c r="Y470" s="39"/>
      <c r="Z470" s="39"/>
    </row>
    <row r="471" spans="1:26" s="48" customFormat="1" ht="66" customHeight="1" x14ac:dyDescent="0.25">
      <c r="A471" s="157" t="s">
        <v>122</v>
      </c>
      <c r="B471" s="157"/>
      <c r="C471" s="157"/>
      <c r="D471" s="157"/>
      <c r="E471" s="157"/>
      <c r="F471" s="157"/>
      <c r="G471" s="157"/>
      <c r="H471" s="157"/>
      <c r="I471" s="157"/>
      <c r="J471" s="157"/>
      <c r="K471" s="157"/>
      <c r="L471" s="158">
        <f>СВЦЭМ!$D$18+'СЕТ СН'!$F$17</f>
        <v>64.573431350000007</v>
      </c>
      <c r="M471" s="159"/>
      <c r="N471" s="47"/>
      <c r="O471" s="47"/>
      <c r="P471" s="47"/>
      <c r="Q471" s="47"/>
      <c r="R471" s="47"/>
      <c r="S471" s="47"/>
      <c r="T471" s="47"/>
      <c r="U471" s="47"/>
      <c r="V471" s="47"/>
      <c r="W471" s="47"/>
      <c r="X471" s="47"/>
      <c r="Y471" s="47"/>
    </row>
    <row r="472" spans="1:26" ht="30" customHeight="1" x14ac:dyDescent="0.2">
      <c r="A472" s="38"/>
      <c r="B472" s="47"/>
      <c r="C472" s="47"/>
      <c r="D472" s="47"/>
      <c r="E472" s="47"/>
      <c r="F472" s="47"/>
      <c r="G472" s="47"/>
      <c r="H472" s="47"/>
      <c r="I472" s="47"/>
      <c r="J472" s="47"/>
      <c r="K472" s="47"/>
      <c r="L472" s="47"/>
      <c r="M472" s="47"/>
      <c r="N472" s="47"/>
      <c r="O472" s="47"/>
      <c r="P472" s="47"/>
      <c r="Q472" s="47"/>
      <c r="R472" s="47"/>
      <c r="S472" s="47"/>
      <c r="T472" s="47"/>
      <c r="U472" s="47"/>
      <c r="V472" s="47"/>
      <c r="W472" s="47"/>
      <c r="X472" s="47"/>
      <c r="Y472" s="47"/>
    </row>
    <row r="473" spans="1:26" ht="15.75" x14ac:dyDescent="0.2">
      <c r="A473" s="126" t="s">
        <v>74</v>
      </c>
      <c r="B473" s="126"/>
      <c r="C473" s="126"/>
      <c r="D473" s="126"/>
      <c r="E473" s="126"/>
      <c r="F473" s="126"/>
      <c r="G473" s="126"/>
      <c r="H473" s="126"/>
      <c r="I473" s="126"/>
      <c r="J473" s="126"/>
      <c r="K473" s="126"/>
      <c r="L473" s="126"/>
      <c r="M473" s="126"/>
      <c r="N473" s="160">
        <f>СВЦЭМ!$D$12+'СЕТ СН'!$F$13</f>
        <v>671732.80172413797</v>
      </c>
      <c r="O473" s="161"/>
      <c r="P473" s="47"/>
      <c r="Q473" s="47"/>
      <c r="R473" s="47"/>
      <c r="S473" s="47"/>
      <c r="T473" s="47"/>
      <c r="U473" s="47"/>
      <c r="V473" s="47"/>
      <c r="W473" s="47"/>
      <c r="X473" s="47"/>
      <c r="Y473" s="47"/>
    </row>
    <row r="474" spans="1:26" ht="15.75" x14ac:dyDescent="0.2">
      <c r="A474" s="126"/>
      <c r="B474" s="126"/>
      <c r="C474" s="126"/>
      <c r="D474" s="126"/>
      <c r="E474" s="126"/>
      <c r="F474" s="126"/>
      <c r="G474" s="126"/>
      <c r="H474" s="126"/>
      <c r="I474" s="126"/>
      <c r="J474" s="126"/>
      <c r="K474" s="126"/>
      <c r="L474" s="126"/>
      <c r="M474" s="126"/>
      <c r="N474" s="162"/>
      <c r="O474" s="163"/>
      <c r="P474" s="47"/>
      <c r="Q474" s="47"/>
      <c r="R474" s="47"/>
      <c r="S474" s="47"/>
      <c r="T474" s="47"/>
      <c r="U474" s="47"/>
      <c r="V474" s="47"/>
      <c r="W474" s="47"/>
      <c r="X474" s="47"/>
      <c r="Y474" s="47"/>
    </row>
    <row r="475" spans="1:26" ht="15.75" x14ac:dyDescent="0.2">
      <c r="A475" s="126"/>
      <c r="B475" s="126"/>
      <c r="C475" s="126"/>
      <c r="D475" s="126"/>
      <c r="E475" s="126"/>
      <c r="F475" s="126"/>
      <c r="G475" s="126"/>
      <c r="H475" s="126"/>
      <c r="I475" s="126"/>
      <c r="J475" s="126"/>
      <c r="K475" s="126"/>
      <c r="L475" s="126"/>
      <c r="M475" s="126"/>
      <c r="N475" s="164"/>
      <c r="O475" s="165"/>
      <c r="P475" s="47"/>
      <c r="Q475" s="47"/>
      <c r="R475" s="47"/>
      <c r="S475" s="47"/>
      <c r="T475" s="47"/>
      <c r="U475" s="47"/>
      <c r="V475" s="47"/>
      <c r="W475" s="47"/>
      <c r="X475" s="47"/>
      <c r="Y475" s="47"/>
    </row>
    <row r="476" spans="1:26" ht="30" customHeight="1" x14ac:dyDescent="0.25"/>
    <row r="477" spans="1:26" ht="15.75" x14ac:dyDescent="0.25">
      <c r="A477" s="145" t="s">
        <v>138</v>
      </c>
      <c r="B477" s="146"/>
      <c r="C477" s="146"/>
      <c r="D477" s="146"/>
      <c r="E477" s="146"/>
      <c r="F477" s="146"/>
      <c r="G477" s="146"/>
      <c r="H477" s="146"/>
      <c r="I477" s="146"/>
      <c r="J477" s="146"/>
      <c r="K477" s="146"/>
      <c r="L477" s="146"/>
      <c r="M477" s="147"/>
      <c r="N477" s="127" t="s">
        <v>29</v>
      </c>
      <c r="O477" s="127"/>
      <c r="P477" s="127"/>
      <c r="Q477" s="127"/>
      <c r="R477" s="127"/>
      <c r="S477" s="127"/>
      <c r="T477" s="127"/>
      <c r="U477" s="127"/>
    </row>
    <row r="478" spans="1:26" ht="15.75" x14ac:dyDescent="0.25">
      <c r="A478" s="148"/>
      <c r="B478" s="149"/>
      <c r="C478" s="149"/>
      <c r="D478" s="149"/>
      <c r="E478" s="149"/>
      <c r="F478" s="149"/>
      <c r="G478" s="149"/>
      <c r="H478" s="149"/>
      <c r="I478" s="149"/>
      <c r="J478" s="149"/>
      <c r="K478" s="149"/>
      <c r="L478" s="149"/>
      <c r="M478" s="150"/>
      <c r="N478" s="128" t="s">
        <v>0</v>
      </c>
      <c r="O478" s="128"/>
      <c r="P478" s="128" t="s">
        <v>1</v>
      </c>
      <c r="Q478" s="128"/>
      <c r="R478" s="128" t="s">
        <v>2</v>
      </c>
      <c r="S478" s="128"/>
      <c r="T478" s="128" t="s">
        <v>3</v>
      </c>
      <c r="U478" s="128"/>
    </row>
    <row r="479" spans="1:26" ht="15.75" x14ac:dyDescent="0.25">
      <c r="A479" s="151"/>
      <c r="B479" s="152"/>
      <c r="C479" s="152"/>
      <c r="D479" s="152"/>
      <c r="E479" s="152"/>
      <c r="F479" s="152"/>
      <c r="G479" s="152"/>
      <c r="H479" s="152"/>
      <c r="I479" s="152"/>
      <c r="J479" s="152"/>
      <c r="K479" s="152"/>
      <c r="L479" s="152"/>
      <c r="M479" s="153"/>
      <c r="N479" s="144">
        <f>'СЕТ СН'!$F$7</f>
        <v>600287.68999999994</v>
      </c>
      <c r="O479" s="144"/>
      <c r="P479" s="144">
        <f>'СЕТ СН'!$G$7</f>
        <v>987185.15</v>
      </c>
      <c r="Q479" s="144"/>
      <c r="R479" s="144">
        <f>'СЕТ СН'!$H$7</f>
        <v>1116401.95</v>
      </c>
      <c r="S479" s="144"/>
      <c r="T479" s="144">
        <f>'СЕТ СН'!$I$7</f>
        <v>915621.51</v>
      </c>
      <c r="U479" s="144"/>
    </row>
    <row r="482" spans="1:25" ht="15.75" x14ac:dyDescent="0.25">
      <c r="A482" s="145" t="s">
        <v>139</v>
      </c>
      <c r="B482" s="146"/>
      <c r="C482" s="146"/>
      <c r="D482" s="146"/>
      <c r="E482" s="146"/>
      <c r="F482" s="146"/>
      <c r="G482" s="146"/>
      <c r="H482" s="146"/>
      <c r="I482" s="146"/>
      <c r="J482" s="146"/>
      <c r="K482" s="146"/>
      <c r="L482" s="146"/>
      <c r="M482" s="147"/>
      <c r="N482" s="94" t="s">
        <v>140</v>
      </c>
      <c r="O482" s="95"/>
      <c r="T482" s="42"/>
      <c r="U482" s="42"/>
      <c r="V482" s="42"/>
      <c r="W482" s="42"/>
      <c r="X482" s="42"/>
      <c r="Y482" s="42"/>
    </row>
    <row r="483" spans="1:25" ht="15.75" x14ac:dyDescent="0.25">
      <c r="A483" s="148"/>
      <c r="B483" s="149"/>
      <c r="C483" s="149"/>
      <c r="D483" s="149"/>
      <c r="E483" s="149"/>
      <c r="F483" s="149"/>
      <c r="G483" s="149"/>
      <c r="H483" s="149"/>
      <c r="I483" s="149"/>
      <c r="J483" s="149"/>
      <c r="K483" s="149"/>
      <c r="L483" s="149"/>
      <c r="M483" s="150"/>
      <c r="N483" s="128" t="s">
        <v>145</v>
      </c>
      <c r="O483" s="128"/>
      <c r="T483" s="42"/>
      <c r="U483" s="42"/>
      <c r="V483" s="42"/>
      <c r="W483" s="42"/>
      <c r="X483" s="42"/>
      <c r="Y483" s="42"/>
    </row>
    <row r="484" spans="1:25" ht="15.75" x14ac:dyDescent="0.25">
      <c r="A484" s="151"/>
      <c r="B484" s="152"/>
      <c r="C484" s="152"/>
      <c r="D484" s="152"/>
      <c r="E484" s="152"/>
      <c r="F484" s="152"/>
      <c r="G484" s="152"/>
      <c r="H484" s="152"/>
      <c r="I484" s="152"/>
      <c r="J484" s="152"/>
      <c r="K484" s="152"/>
      <c r="L484" s="152"/>
      <c r="M484" s="153"/>
      <c r="N484" s="144">
        <f>'СЕТ СН'!$F$10</f>
        <v>282975.71999999997</v>
      </c>
      <c r="O484" s="144"/>
      <c r="T484" s="42"/>
      <c r="U484" s="42"/>
      <c r="V484" s="42"/>
      <c r="W484" s="42"/>
      <c r="X484" s="42"/>
      <c r="Y484" s="42"/>
    </row>
    <row r="485" spans="1:25" ht="30" customHeight="1" x14ac:dyDescent="0.25"/>
    <row r="486" spans="1:25" ht="30" customHeight="1" x14ac:dyDescent="0.25"/>
    <row r="487" spans="1:25" ht="30" customHeight="1" x14ac:dyDescent="0.25"/>
    <row r="488" spans="1:25" ht="30" customHeight="1" x14ac:dyDescent="0.25"/>
    <row r="489" spans="1:25" ht="30" customHeight="1" x14ac:dyDescent="0.25"/>
    <row r="490" spans="1:25" ht="30" customHeight="1" x14ac:dyDescent="0.25"/>
    <row r="491" spans="1:25" ht="30" customHeight="1" x14ac:dyDescent="0.25"/>
    <row r="492" spans="1:25" ht="30" customHeight="1" x14ac:dyDescent="0.25"/>
    <row r="493" spans="1:25" ht="30" customHeight="1" x14ac:dyDescent="0.25"/>
    <row r="494" spans="1:25" ht="30" customHeight="1" x14ac:dyDescent="0.25"/>
    <row r="495" spans="1:25" ht="30" customHeight="1" x14ac:dyDescent="0.25"/>
    <row r="496" spans="1:25"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row r="539" ht="30" customHeight="1" x14ac:dyDescent="0.25"/>
    <row r="540" ht="30" customHeight="1" x14ac:dyDescent="0.25"/>
    <row r="541" ht="30" customHeight="1" x14ac:dyDescent="0.25"/>
    <row r="542" ht="30" customHeight="1" x14ac:dyDescent="0.25"/>
    <row r="543" ht="30" customHeight="1" x14ac:dyDescent="0.25"/>
    <row r="544" ht="30" customHeight="1" x14ac:dyDescent="0.25"/>
    <row r="545" ht="30" customHeight="1" x14ac:dyDescent="0.25"/>
    <row r="546" ht="30" customHeight="1" x14ac:dyDescent="0.25"/>
    <row r="547" ht="30" customHeight="1" x14ac:dyDescent="0.25"/>
    <row r="548" ht="30" customHeight="1" x14ac:dyDescent="0.25"/>
    <row r="549" ht="30" customHeight="1" x14ac:dyDescent="0.25"/>
    <row r="550" ht="30" customHeight="1" x14ac:dyDescent="0.25"/>
    <row r="551" ht="30" customHeight="1" x14ac:dyDescent="0.25"/>
    <row r="552" ht="30" customHeight="1" x14ac:dyDescent="0.25"/>
    <row r="553" ht="30" customHeight="1" x14ac:dyDescent="0.25"/>
    <row r="554" ht="30" customHeight="1" x14ac:dyDescent="0.25"/>
    <row r="555" ht="30" customHeight="1" x14ac:dyDescent="0.25"/>
    <row r="556" ht="30" customHeight="1" x14ac:dyDescent="0.25"/>
    <row r="557" ht="30" customHeight="1" x14ac:dyDescent="0.25"/>
    <row r="558" ht="30" customHeight="1" x14ac:dyDescent="0.25"/>
    <row r="559" ht="30" customHeight="1" x14ac:dyDescent="0.25"/>
    <row r="560" ht="30" customHeight="1" x14ac:dyDescent="0.25"/>
    <row r="561" ht="30" customHeight="1" x14ac:dyDescent="0.25"/>
    <row r="562" ht="30" customHeight="1" x14ac:dyDescent="0.25"/>
    <row r="563" ht="30" customHeight="1" x14ac:dyDescent="0.25"/>
    <row r="564" ht="30" customHeight="1" x14ac:dyDescent="0.25"/>
    <row r="565" ht="30" customHeight="1" x14ac:dyDescent="0.25"/>
    <row r="566" ht="30" customHeight="1" x14ac:dyDescent="0.25"/>
    <row r="567" ht="30" customHeight="1" x14ac:dyDescent="0.25"/>
    <row r="568" ht="30" customHeight="1" x14ac:dyDescent="0.25"/>
    <row r="569" ht="30" customHeight="1" x14ac:dyDescent="0.25"/>
    <row r="570" ht="30" customHeight="1" x14ac:dyDescent="0.25"/>
    <row r="571" ht="30" customHeight="1" x14ac:dyDescent="0.25"/>
    <row r="572" ht="30" customHeight="1" x14ac:dyDescent="0.25"/>
    <row r="573" ht="30" customHeight="1" x14ac:dyDescent="0.25"/>
    <row r="574" ht="30" customHeight="1" x14ac:dyDescent="0.25"/>
  </sheetData>
  <sheetProtection password="CF36" sheet="1" objects="1" scenarios="1" formatCells="0" formatColumns="0" formatRows="0" insertColumns="0" insertRows="0" insertHyperlinks="0" deleteColumns="0" deleteRows="0" sort="0" autoFilter="0" pivotTables="0"/>
  <mergeCells count="46">
    <mergeCell ref="A81:A83"/>
    <mergeCell ref="B81:Y82"/>
    <mergeCell ref="A1:Y1"/>
    <mergeCell ref="A3:Y3"/>
    <mergeCell ref="A4:Y4"/>
    <mergeCell ref="A45:A47"/>
    <mergeCell ref="B45:Y46"/>
    <mergeCell ref="A9:A11"/>
    <mergeCell ref="B9:Y10"/>
    <mergeCell ref="A117:A119"/>
    <mergeCell ref="B117:Y118"/>
    <mergeCell ref="A153:A155"/>
    <mergeCell ref="B153:Y154"/>
    <mergeCell ref="A189:A191"/>
    <mergeCell ref="B189:Y190"/>
    <mergeCell ref="A224:A226"/>
    <mergeCell ref="B224:Y225"/>
    <mergeCell ref="A259:A261"/>
    <mergeCell ref="B259:Y260"/>
    <mergeCell ref="A294:A296"/>
    <mergeCell ref="B294:Y295"/>
    <mergeCell ref="A330:A332"/>
    <mergeCell ref="B330:Y331"/>
    <mergeCell ref="A365:A367"/>
    <mergeCell ref="B365:Y366"/>
    <mergeCell ref="A400:A402"/>
    <mergeCell ref="B400:Y401"/>
    <mergeCell ref="A435:A437"/>
    <mergeCell ref="B435:Y436"/>
    <mergeCell ref="A471:K471"/>
    <mergeCell ref="L471:M471"/>
    <mergeCell ref="A473:M475"/>
    <mergeCell ref="N473:O475"/>
    <mergeCell ref="A482:M484"/>
    <mergeCell ref="N483:O483"/>
    <mergeCell ref="N484:O484"/>
    <mergeCell ref="A477:M479"/>
    <mergeCell ref="N477:U477"/>
    <mergeCell ref="N478:O478"/>
    <mergeCell ref="P478:Q478"/>
    <mergeCell ref="R478:S478"/>
    <mergeCell ref="T478:U478"/>
    <mergeCell ref="N479:O479"/>
    <mergeCell ref="P479:Q479"/>
    <mergeCell ref="R479:S479"/>
    <mergeCell ref="T479:U479"/>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zoomScale="70" zoomScaleNormal="70" zoomScaleSheetLayoutView="80" workbookViewId="0">
      <selection activeCell="O12" sqref="O12"/>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66" t="s">
        <v>43</v>
      </c>
      <c r="B1" s="166"/>
      <c r="C1" s="166"/>
      <c r="D1" s="166"/>
      <c r="E1" s="166"/>
      <c r="F1" s="166"/>
      <c r="G1" s="166"/>
      <c r="H1" s="166"/>
      <c r="I1" s="166"/>
    </row>
    <row r="2" spans="1:9" x14ac:dyDescent="0.25">
      <c r="A2" s="51"/>
      <c r="B2" s="51"/>
      <c r="C2" s="51"/>
      <c r="D2" s="51"/>
      <c r="E2" s="51"/>
      <c r="F2" s="51"/>
      <c r="G2" s="51"/>
      <c r="H2" s="51"/>
      <c r="I2" s="51"/>
    </row>
    <row r="3" spans="1:9" ht="39" customHeight="1" x14ac:dyDescent="0.2">
      <c r="A3" s="167" t="s">
        <v>15</v>
      </c>
      <c r="B3" s="168" t="s">
        <v>16</v>
      </c>
      <c r="C3" s="168" t="s">
        <v>17</v>
      </c>
      <c r="D3" s="168" t="s">
        <v>18</v>
      </c>
      <c r="E3" s="168" t="s">
        <v>11</v>
      </c>
      <c r="F3" s="168" t="s">
        <v>19</v>
      </c>
      <c r="G3" s="168"/>
      <c r="H3" s="168"/>
      <c r="I3" s="168"/>
    </row>
    <row r="4" spans="1:9" x14ac:dyDescent="0.2">
      <c r="A4" s="167"/>
      <c r="B4" s="168"/>
      <c r="C4" s="168"/>
      <c r="D4" s="168"/>
      <c r="E4" s="168"/>
      <c r="F4" s="52" t="s">
        <v>0</v>
      </c>
      <c r="G4" s="52" t="s">
        <v>1</v>
      </c>
      <c r="H4" s="52" t="s">
        <v>2</v>
      </c>
      <c r="I4" s="52" t="s">
        <v>3</v>
      </c>
    </row>
    <row r="5" spans="1:9" ht="60" x14ac:dyDescent="0.2">
      <c r="A5" s="53" t="s">
        <v>133</v>
      </c>
      <c r="B5" s="90" t="s">
        <v>156</v>
      </c>
      <c r="C5" s="54">
        <v>44896</v>
      </c>
      <c r="D5" s="54">
        <v>45473</v>
      </c>
      <c r="E5" s="52" t="s">
        <v>20</v>
      </c>
      <c r="F5" s="52">
        <v>1146.3900000000001</v>
      </c>
      <c r="G5" s="52">
        <v>2047.5</v>
      </c>
      <c r="H5" s="52">
        <v>2299.52</v>
      </c>
      <c r="I5" s="52">
        <v>2992.6</v>
      </c>
    </row>
    <row r="6" spans="1:9" ht="60" x14ac:dyDescent="0.2">
      <c r="A6" s="53" t="s">
        <v>134</v>
      </c>
      <c r="B6" s="92" t="s">
        <v>156</v>
      </c>
      <c r="C6" s="54">
        <v>44896</v>
      </c>
      <c r="D6" s="54">
        <v>45473</v>
      </c>
      <c r="E6" s="52" t="s">
        <v>20</v>
      </c>
      <c r="F6" s="52">
        <v>66.819999999999993</v>
      </c>
      <c r="G6" s="52">
        <v>284.72000000000003</v>
      </c>
      <c r="H6" s="52">
        <v>346.04</v>
      </c>
      <c r="I6" s="52">
        <v>706.66</v>
      </c>
    </row>
    <row r="7" spans="1:9" ht="60" x14ac:dyDescent="0.2">
      <c r="A7" s="53" t="s">
        <v>135</v>
      </c>
      <c r="B7" s="92" t="s">
        <v>156</v>
      </c>
      <c r="C7" s="54">
        <v>44896</v>
      </c>
      <c r="D7" s="54">
        <v>45291</v>
      </c>
      <c r="E7" s="52" t="s">
        <v>21</v>
      </c>
      <c r="F7" s="52">
        <v>600287.68999999994</v>
      </c>
      <c r="G7" s="52">
        <v>987185.15</v>
      </c>
      <c r="H7" s="52">
        <v>1116401.95</v>
      </c>
      <c r="I7" s="52">
        <v>915621.51</v>
      </c>
    </row>
    <row r="8" spans="1:9" ht="90" x14ac:dyDescent="0.2">
      <c r="A8" s="53" t="s">
        <v>144</v>
      </c>
      <c r="B8" s="93" t="s">
        <v>157</v>
      </c>
      <c r="C8" s="54">
        <v>45292</v>
      </c>
      <c r="D8" s="54">
        <v>45657</v>
      </c>
      <c r="E8" s="93" t="s">
        <v>143</v>
      </c>
      <c r="F8" s="96">
        <v>6.7000000000000004E-2</v>
      </c>
      <c r="G8" s="93"/>
      <c r="H8" s="93"/>
      <c r="I8" s="93"/>
    </row>
    <row r="9" spans="1:9" ht="75" x14ac:dyDescent="0.2">
      <c r="A9" s="53" t="s">
        <v>136</v>
      </c>
      <c r="B9" s="93" t="s">
        <v>141</v>
      </c>
      <c r="C9" s="54">
        <v>45566</v>
      </c>
      <c r="D9" s="54">
        <v>45596</v>
      </c>
      <c r="E9" s="93" t="s">
        <v>20</v>
      </c>
      <c r="F9" s="103" t="s">
        <v>159</v>
      </c>
      <c r="G9" s="93"/>
      <c r="H9" s="93"/>
      <c r="I9" s="93"/>
    </row>
    <row r="10" spans="1:9" ht="45" x14ac:dyDescent="0.2">
      <c r="A10" s="53" t="s">
        <v>142</v>
      </c>
      <c r="B10" s="93" t="s">
        <v>149</v>
      </c>
      <c r="C10" s="54">
        <v>44896</v>
      </c>
      <c r="D10" s="54">
        <v>45291</v>
      </c>
      <c r="E10" s="91" t="s">
        <v>21</v>
      </c>
      <c r="F10" s="91">
        <v>282975.71999999997</v>
      </c>
      <c r="G10" s="93"/>
      <c r="H10" s="93"/>
      <c r="I10" s="93"/>
    </row>
    <row r="11" spans="1:9" ht="30" x14ac:dyDescent="0.2">
      <c r="A11" s="53" t="s">
        <v>113</v>
      </c>
      <c r="B11" s="85"/>
      <c r="C11" s="54"/>
      <c r="D11" s="54"/>
      <c r="E11" s="52" t="s">
        <v>20</v>
      </c>
      <c r="F11" s="91">
        <v>50</v>
      </c>
      <c r="G11" s="91">
        <v>50</v>
      </c>
      <c r="H11" s="91">
        <v>50</v>
      </c>
      <c r="I11" s="91">
        <v>50</v>
      </c>
    </row>
    <row r="12" spans="1:9" ht="30" x14ac:dyDescent="0.2">
      <c r="A12" s="53" t="s">
        <v>114</v>
      </c>
      <c r="B12" s="52"/>
      <c r="C12" s="54"/>
      <c r="D12" s="54"/>
      <c r="E12" s="52" t="s">
        <v>20</v>
      </c>
      <c r="F12" s="91">
        <v>50</v>
      </c>
      <c r="G12" s="91">
        <v>50</v>
      </c>
      <c r="H12" s="91">
        <v>50</v>
      </c>
      <c r="I12" s="91">
        <v>50</v>
      </c>
    </row>
    <row r="13" spans="1:9" ht="30" x14ac:dyDescent="0.2">
      <c r="A13" s="53" t="s">
        <v>80</v>
      </c>
      <c r="B13" s="52"/>
      <c r="C13" s="54"/>
      <c r="D13" s="54"/>
      <c r="E13" s="52" t="s">
        <v>115</v>
      </c>
      <c r="F13" s="91">
        <v>0</v>
      </c>
      <c r="G13" s="91">
        <v>0</v>
      </c>
      <c r="H13" s="91">
        <v>0</v>
      </c>
      <c r="I13" s="91">
        <v>0</v>
      </c>
    </row>
    <row r="14" spans="1:9" ht="30" x14ac:dyDescent="0.2">
      <c r="A14" s="53" t="s">
        <v>76</v>
      </c>
      <c r="B14" s="52"/>
      <c r="C14" s="54"/>
      <c r="D14" s="54"/>
      <c r="E14" s="52" t="s">
        <v>20</v>
      </c>
      <c r="F14" s="91">
        <v>50</v>
      </c>
      <c r="G14" s="91">
        <v>50</v>
      </c>
      <c r="H14" s="91">
        <v>50</v>
      </c>
      <c r="I14" s="91">
        <v>50</v>
      </c>
    </row>
    <row r="15" spans="1:9" ht="30" x14ac:dyDescent="0.2">
      <c r="A15" s="53" t="s">
        <v>77</v>
      </c>
      <c r="B15" s="52"/>
      <c r="C15" s="54"/>
      <c r="D15" s="54"/>
      <c r="E15" s="52" t="s">
        <v>20</v>
      </c>
      <c r="F15" s="91">
        <v>0</v>
      </c>
      <c r="G15" s="91">
        <v>0</v>
      </c>
      <c r="H15" s="91">
        <v>0</v>
      </c>
      <c r="I15" s="91">
        <v>0</v>
      </c>
    </row>
    <row r="16" spans="1:9" ht="30" x14ac:dyDescent="0.2">
      <c r="A16" s="53" t="s">
        <v>78</v>
      </c>
      <c r="B16" s="52"/>
      <c r="C16" s="54"/>
      <c r="D16" s="54"/>
      <c r="E16" s="52" t="s">
        <v>20</v>
      </c>
      <c r="F16" s="91">
        <v>0</v>
      </c>
      <c r="G16" s="91">
        <v>0</v>
      </c>
      <c r="H16" s="91">
        <v>0</v>
      </c>
      <c r="I16" s="91">
        <v>0</v>
      </c>
    </row>
    <row r="17" spans="1:9" ht="30" x14ac:dyDescent="0.2">
      <c r="A17" s="53" t="s">
        <v>79</v>
      </c>
      <c r="B17" s="52"/>
      <c r="C17" s="54"/>
      <c r="D17" s="54"/>
      <c r="E17" s="52" t="s">
        <v>20</v>
      </c>
      <c r="F17" s="91">
        <v>0</v>
      </c>
      <c r="G17" s="91">
        <v>0</v>
      </c>
      <c r="H17" s="91">
        <v>0</v>
      </c>
      <c r="I17" s="91">
        <v>0</v>
      </c>
    </row>
    <row r="18" spans="1:9" ht="75" hidden="1" x14ac:dyDescent="0.2">
      <c r="A18" s="53" t="s">
        <v>123</v>
      </c>
      <c r="B18" s="89"/>
      <c r="C18" s="54"/>
      <c r="D18" s="54"/>
      <c r="E18" s="87"/>
      <c r="F18" s="87"/>
      <c r="G18" s="87"/>
      <c r="H18" s="87"/>
      <c r="I18" s="87"/>
    </row>
    <row r="19" spans="1:9" ht="75" hidden="1" x14ac:dyDescent="0.2">
      <c r="A19" s="53" t="s">
        <v>124</v>
      </c>
      <c r="B19" s="89"/>
      <c r="C19" s="54"/>
      <c r="D19" s="54"/>
      <c r="E19" s="88"/>
      <c r="F19" s="88"/>
      <c r="G19" s="89"/>
      <c r="H19" s="89"/>
      <c r="I19" s="89"/>
    </row>
    <row r="20" spans="1:9" ht="75" hidden="1" x14ac:dyDescent="0.2">
      <c r="A20" s="53" t="s">
        <v>125</v>
      </c>
      <c r="B20" s="89"/>
      <c r="C20" s="54"/>
      <c r="D20" s="54"/>
      <c r="E20" s="87"/>
      <c r="F20" s="87"/>
      <c r="G20" s="89"/>
      <c r="H20" s="89"/>
      <c r="I20" s="89"/>
    </row>
    <row r="21" spans="1:9" ht="75" hidden="1" x14ac:dyDescent="0.2">
      <c r="A21" s="53" t="s">
        <v>126</v>
      </c>
      <c r="B21" s="89"/>
      <c r="C21" s="54"/>
      <c r="D21" s="54"/>
      <c r="E21" s="87"/>
      <c r="F21" s="87"/>
      <c r="G21" s="87"/>
      <c r="H21" s="87"/>
      <c r="I21" s="87"/>
    </row>
    <row r="22" spans="1:9" ht="75" hidden="1" x14ac:dyDescent="0.2">
      <c r="A22" s="53" t="s">
        <v>127</v>
      </c>
      <c r="B22" s="89"/>
      <c r="C22" s="54"/>
      <c r="D22" s="54"/>
      <c r="E22" s="88"/>
      <c r="F22" s="89"/>
      <c r="G22" s="89"/>
      <c r="H22" s="89"/>
      <c r="I22" s="89"/>
    </row>
    <row r="23" spans="1:9" ht="75" hidden="1" x14ac:dyDescent="0.2">
      <c r="A23" s="53" t="s">
        <v>128</v>
      </c>
      <c r="B23" s="89"/>
      <c r="C23" s="54"/>
      <c r="D23" s="54"/>
      <c r="E23" s="88"/>
      <c r="F23" s="89"/>
      <c r="G23" s="89"/>
      <c r="H23" s="89"/>
      <c r="I23" s="89"/>
    </row>
    <row r="24" spans="1:9" ht="75" hidden="1" x14ac:dyDescent="0.2">
      <c r="A24" s="53" t="s">
        <v>130</v>
      </c>
      <c r="B24" s="89"/>
      <c r="C24" s="54"/>
      <c r="D24" s="54"/>
      <c r="E24" s="89"/>
      <c r="F24" s="89"/>
      <c r="G24" s="89"/>
      <c r="H24" s="89"/>
      <c r="I24" s="89"/>
    </row>
    <row r="25" spans="1:9" ht="75" hidden="1" x14ac:dyDescent="0.2">
      <c r="A25" s="53" t="s">
        <v>129</v>
      </c>
      <c r="B25" s="89"/>
      <c r="C25" s="54"/>
      <c r="D25" s="54"/>
      <c r="E25" s="89"/>
      <c r="F25" s="89"/>
      <c r="G25" s="89"/>
      <c r="H25" s="89"/>
      <c r="I25" s="89"/>
    </row>
    <row r="26" spans="1:9" ht="75" hidden="1" x14ac:dyDescent="0.2">
      <c r="A26" s="53" t="s">
        <v>131</v>
      </c>
      <c r="B26" s="89"/>
      <c r="C26" s="54"/>
      <c r="D26" s="54"/>
      <c r="E26" s="89"/>
      <c r="F26" s="89"/>
      <c r="G26" s="89"/>
      <c r="H26" s="89"/>
      <c r="I26" s="89"/>
    </row>
    <row r="27" spans="1:9" ht="75" hidden="1" x14ac:dyDescent="0.2">
      <c r="A27" s="53" t="s">
        <v>132</v>
      </c>
      <c r="B27" s="89"/>
      <c r="C27" s="54"/>
      <c r="D27" s="54"/>
      <c r="E27" s="89"/>
      <c r="F27" s="89"/>
      <c r="G27" s="89"/>
      <c r="H27" s="89"/>
      <c r="I27"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6"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topLeftCell="A28" zoomScale="70" zoomScaleNormal="70" workbookViewId="0">
      <selection activeCell="A39" sqref="A39:F782"/>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75" t="s">
        <v>84</v>
      </c>
      <c r="B4" s="176"/>
      <c r="C4" s="63"/>
      <c r="D4" s="64" t="s">
        <v>85</v>
      </c>
    </row>
    <row r="5" spans="1:4" ht="15" customHeight="1" x14ac:dyDescent="0.2">
      <c r="A5" s="178" t="s">
        <v>86</v>
      </c>
      <c r="B5" s="179"/>
      <c r="C5" s="65"/>
      <c r="D5" s="66" t="s">
        <v>87</v>
      </c>
    </row>
    <row r="6" spans="1:4" ht="15" customHeight="1" x14ac:dyDescent="0.2">
      <c r="A6" s="175" t="s">
        <v>88</v>
      </c>
      <c r="B6" s="176"/>
      <c r="C6" s="67"/>
      <c r="D6" s="64" t="s">
        <v>146</v>
      </c>
    </row>
    <row r="7" spans="1:4" ht="15" customHeight="1" x14ac:dyDescent="0.2">
      <c r="A7" s="175" t="s">
        <v>89</v>
      </c>
      <c r="B7" s="176"/>
      <c r="C7" s="67"/>
      <c r="D7" s="64" t="s">
        <v>160</v>
      </c>
    </row>
    <row r="8" spans="1:4" ht="15" customHeight="1" x14ac:dyDescent="0.2">
      <c r="A8" s="177" t="s">
        <v>90</v>
      </c>
      <c r="B8" s="177"/>
      <c r="C8" s="102"/>
      <c r="D8" s="68"/>
    </row>
    <row r="9" spans="1:4" ht="15" customHeight="1" x14ac:dyDescent="0.2">
      <c r="A9" s="69" t="s">
        <v>91</v>
      </c>
      <c r="B9" s="70"/>
      <c r="C9" s="71"/>
      <c r="D9" s="72"/>
    </row>
    <row r="10" spans="1:4" ht="30" customHeight="1" x14ac:dyDescent="0.2">
      <c r="A10" s="169" t="s">
        <v>92</v>
      </c>
      <c r="B10" s="170"/>
      <c r="C10" s="73"/>
      <c r="D10" s="74">
        <v>4.8109998200000001</v>
      </c>
    </row>
    <row r="11" spans="1:4" ht="66" customHeight="1" x14ac:dyDescent="0.2">
      <c r="A11" s="169" t="s">
        <v>93</v>
      </c>
      <c r="B11" s="170"/>
      <c r="C11" s="73"/>
      <c r="D11" s="74">
        <v>1891.2387182099999</v>
      </c>
    </row>
    <row r="12" spans="1:4" ht="30" customHeight="1" x14ac:dyDescent="0.2">
      <c r="A12" s="169" t="s">
        <v>94</v>
      </c>
      <c r="B12" s="170"/>
      <c r="C12" s="73"/>
      <c r="D12" s="75">
        <v>671732.80172413797</v>
      </c>
    </row>
    <row r="13" spans="1:4" ht="30" customHeight="1" x14ac:dyDescent="0.2">
      <c r="A13" s="169" t="s">
        <v>95</v>
      </c>
      <c r="B13" s="170"/>
      <c r="C13" s="73"/>
      <c r="D13" s="76"/>
    </row>
    <row r="14" spans="1:4" ht="15" customHeight="1" x14ac:dyDescent="0.2">
      <c r="A14" s="173" t="s">
        <v>96</v>
      </c>
      <c r="B14" s="174"/>
      <c r="C14" s="73"/>
      <c r="D14" s="74">
        <v>2026.4563460899999</v>
      </c>
    </row>
    <row r="15" spans="1:4" ht="15" customHeight="1" x14ac:dyDescent="0.2">
      <c r="A15" s="173" t="s">
        <v>97</v>
      </c>
      <c r="B15" s="174"/>
      <c r="C15" s="73"/>
      <c r="D15" s="74">
        <v>2754.8671110700002</v>
      </c>
    </row>
    <row r="16" spans="1:4" ht="15" customHeight="1" x14ac:dyDescent="0.2">
      <c r="A16" s="173" t="s">
        <v>98</v>
      </c>
      <c r="B16" s="174"/>
      <c r="C16" s="73"/>
      <c r="D16" s="74">
        <v>4149.7396581200001</v>
      </c>
    </row>
    <row r="17" spans="1:4" ht="15" customHeight="1" x14ac:dyDescent="0.2">
      <c r="A17" s="173" t="s">
        <v>99</v>
      </c>
      <c r="B17" s="174"/>
      <c r="C17" s="73"/>
      <c r="D17" s="74">
        <v>3212.30683116</v>
      </c>
    </row>
    <row r="18" spans="1:4" ht="52.5" customHeight="1" x14ac:dyDescent="0.2">
      <c r="A18" s="169" t="s">
        <v>100</v>
      </c>
      <c r="B18" s="170"/>
      <c r="C18" s="73"/>
      <c r="D18" s="74">
        <v>64.573431350000007</v>
      </c>
    </row>
    <row r="19" spans="1:4" ht="52.5" customHeight="1" x14ac:dyDescent="0.25">
      <c r="A19" s="169" t="s">
        <v>150</v>
      </c>
      <c r="B19" s="170"/>
      <c r="C19" s="81"/>
      <c r="D19" s="74">
        <v>1814.9146869399999</v>
      </c>
    </row>
    <row r="20" spans="1:4" ht="52.5" customHeight="1" x14ac:dyDescent="0.25">
      <c r="A20" s="169" t="s">
        <v>151</v>
      </c>
      <c r="B20" s="170"/>
      <c r="C20" s="81"/>
      <c r="D20" s="101"/>
    </row>
    <row r="21" spans="1:4" ht="52.5" customHeight="1" x14ac:dyDescent="0.25">
      <c r="A21" s="173" t="s">
        <v>152</v>
      </c>
      <c r="B21" s="174"/>
      <c r="C21" s="81"/>
      <c r="D21" s="74">
        <v>1949.28839429</v>
      </c>
    </row>
    <row r="22" spans="1:4" ht="52.5" customHeight="1" x14ac:dyDescent="0.25">
      <c r="A22" s="173" t="s">
        <v>153</v>
      </c>
      <c r="B22" s="174"/>
      <c r="C22" s="81"/>
      <c r="D22" s="74">
        <v>1761.31925645</v>
      </c>
    </row>
    <row r="23" spans="1:4" ht="52.5" customHeight="1" x14ac:dyDescent="0.25">
      <c r="A23" s="173" t="s">
        <v>154</v>
      </c>
      <c r="B23" s="174"/>
      <c r="C23" s="81"/>
      <c r="D23" s="74">
        <v>1707.4617259700001</v>
      </c>
    </row>
    <row r="24" spans="1:4" ht="52.5" customHeight="1" x14ac:dyDescent="0.25">
      <c r="A24" s="173" t="s">
        <v>155</v>
      </c>
      <c r="B24" s="174"/>
      <c r="C24" s="81"/>
      <c r="D24" s="74">
        <v>1743.91904402</v>
      </c>
    </row>
    <row r="25" spans="1:4" ht="15" customHeight="1" x14ac:dyDescent="0.2">
      <c r="A25" s="69" t="s">
        <v>101</v>
      </c>
      <c r="B25" s="70"/>
      <c r="C25" s="77"/>
      <c r="D25" s="78"/>
    </row>
    <row r="26" spans="1:4" ht="30" customHeight="1" x14ac:dyDescent="0.2">
      <c r="A26" s="169" t="s">
        <v>102</v>
      </c>
      <c r="B26" s="170"/>
      <c r="C26" s="73"/>
      <c r="D26" s="79">
        <v>682.48099999999999</v>
      </c>
    </row>
    <row r="27" spans="1:4" ht="30" customHeight="1" x14ac:dyDescent="0.2">
      <c r="A27" s="169" t="s">
        <v>103</v>
      </c>
      <c r="B27" s="170"/>
      <c r="C27" s="80"/>
      <c r="D27" s="79">
        <v>0.92800000000000005</v>
      </c>
    </row>
    <row r="28" spans="1:4" ht="15" customHeight="1" x14ac:dyDescent="0.2">
      <c r="A28" s="69" t="s">
        <v>104</v>
      </c>
      <c r="B28" s="70"/>
      <c r="C28" s="77"/>
      <c r="D28" s="78"/>
    </row>
    <row r="29" spans="1:4" ht="15" customHeight="1" x14ac:dyDescent="0.25">
      <c r="A29" s="169" t="s">
        <v>105</v>
      </c>
      <c r="B29" s="170"/>
      <c r="C29" s="81"/>
      <c r="D29" s="76"/>
    </row>
    <row r="30" spans="1:4" ht="15" customHeight="1" x14ac:dyDescent="0.25">
      <c r="A30" s="173" t="s">
        <v>96</v>
      </c>
      <c r="B30" s="174"/>
      <c r="C30" s="81"/>
      <c r="D30" s="82">
        <v>0</v>
      </c>
    </row>
    <row r="31" spans="1:4" ht="15" customHeight="1" x14ac:dyDescent="0.25">
      <c r="A31" s="173" t="s">
        <v>97</v>
      </c>
      <c r="B31" s="174"/>
      <c r="C31" s="81"/>
      <c r="D31" s="82">
        <v>1.3658251738149999E-3</v>
      </c>
    </row>
    <row r="32" spans="1:4" ht="15" customHeight="1" x14ac:dyDescent="0.25">
      <c r="A32" s="173" t="s">
        <v>98</v>
      </c>
      <c r="B32" s="174"/>
      <c r="C32" s="81"/>
      <c r="D32" s="82">
        <v>3.523425520824E-3</v>
      </c>
    </row>
    <row r="33" spans="1:6" ht="15" customHeight="1" x14ac:dyDescent="0.25">
      <c r="A33" s="173" t="s">
        <v>99</v>
      </c>
      <c r="B33" s="174"/>
      <c r="C33" s="81"/>
      <c r="D33" s="82">
        <v>2.0730064625079998E-3</v>
      </c>
    </row>
    <row r="35" spans="1:6" x14ac:dyDescent="0.2">
      <c r="A35" s="58" t="s">
        <v>106</v>
      </c>
      <c r="B35" s="59"/>
      <c r="C35" s="59"/>
      <c r="D35" s="56"/>
      <c r="E35" s="56"/>
      <c r="F35" s="60"/>
    </row>
    <row r="36" spans="1:6" ht="280.5" customHeight="1" x14ac:dyDescent="0.2">
      <c r="A36" s="171" t="s">
        <v>7</v>
      </c>
      <c r="B36" s="171" t="s">
        <v>107</v>
      </c>
      <c r="C36" s="57" t="s">
        <v>108</v>
      </c>
      <c r="D36" s="57" t="s">
        <v>109</v>
      </c>
      <c r="E36" s="57" t="s">
        <v>110</v>
      </c>
      <c r="F36" s="57" t="s">
        <v>111</v>
      </c>
    </row>
    <row r="37" spans="1:6" x14ac:dyDescent="0.2">
      <c r="A37" s="172"/>
      <c r="B37" s="172"/>
      <c r="C37" s="57" t="s">
        <v>112</v>
      </c>
      <c r="D37" s="57" t="s">
        <v>112</v>
      </c>
      <c r="E37" s="97" t="s">
        <v>112</v>
      </c>
      <c r="F37" s="97" t="s">
        <v>112</v>
      </c>
    </row>
    <row r="38" spans="1:6" ht="30.75" customHeight="1" x14ac:dyDescent="0.2">
      <c r="A38" s="98"/>
      <c r="B38" s="98"/>
      <c r="C38" s="98"/>
      <c r="D38" s="98"/>
      <c r="E38" s="99"/>
      <c r="F38" s="100"/>
    </row>
    <row r="39" spans="1:6" ht="12.75" customHeight="1" x14ac:dyDescent="0.2">
      <c r="A39" s="83" t="s">
        <v>161</v>
      </c>
      <c r="B39" s="83">
        <v>1</v>
      </c>
      <c r="C39" s="84">
        <v>1991.50874841</v>
      </c>
      <c r="D39" s="84">
        <v>1925.02041027</v>
      </c>
      <c r="E39" s="84">
        <v>192.07798306000001</v>
      </c>
      <c r="F39" s="84">
        <v>192.07798306000001</v>
      </c>
    </row>
    <row r="40" spans="1:6" ht="12.75" customHeight="1" x14ac:dyDescent="0.2">
      <c r="A40" s="83" t="s">
        <v>161</v>
      </c>
      <c r="B40" s="83">
        <v>2</v>
      </c>
      <c r="C40" s="84">
        <v>1993.0822432699999</v>
      </c>
      <c r="D40" s="84">
        <v>1913.4269774899999</v>
      </c>
      <c r="E40" s="84">
        <v>190.92119367000001</v>
      </c>
      <c r="F40" s="84">
        <v>190.92119367000001</v>
      </c>
    </row>
    <row r="41" spans="1:6" ht="12.75" customHeight="1" x14ac:dyDescent="0.2">
      <c r="A41" s="83" t="s">
        <v>161</v>
      </c>
      <c r="B41" s="83">
        <v>3</v>
      </c>
      <c r="C41" s="84">
        <v>2098.6696505599998</v>
      </c>
      <c r="D41" s="84">
        <v>2021.6699482199999</v>
      </c>
      <c r="E41" s="84">
        <v>201.72164616000001</v>
      </c>
      <c r="F41" s="84">
        <v>201.72164616000001</v>
      </c>
    </row>
    <row r="42" spans="1:6" ht="12.75" customHeight="1" x14ac:dyDescent="0.2">
      <c r="A42" s="83" t="s">
        <v>161</v>
      </c>
      <c r="B42" s="83">
        <v>4</v>
      </c>
      <c r="C42" s="84">
        <v>2118.7323801900002</v>
      </c>
      <c r="D42" s="84">
        <v>2041.0028089699999</v>
      </c>
      <c r="E42" s="84">
        <v>203.65067345</v>
      </c>
      <c r="F42" s="84">
        <v>203.65067345</v>
      </c>
    </row>
    <row r="43" spans="1:6" ht="12.75" customHeight="1" x14ac:dyDescent="0.2">
      <c r="A43" s="83" t="s">
        <v>161</v>
      </c>
      <c r="B43" s="83">
        <v>5</v>
      </c>
      <c r="C43" s="84">
        <v>2105.9137220500002</v>
      </c>
      <c r="D43" s="84">
        <v>2040.31783096</v>
      </c>
      <c r="E43" s="84">
        <v>203.58232654</v>
      </c>
      <c r="F43" s="84">
        <v>203.58232654</v>
      </c>
    </row>
    <row r="44" spans="1:6" ht="12.75" customHeight="1" x14ac:dyDescent="0.2">
      <c r="A44" s="83" t="s">
        <v>161</v>
      </c>
      <c r="B44" s="83">
        <v>6</v>
      </c>
      <c r="C44" s="84">
        <v>2079.2057233400001</v>
      </c>
      <c r="D44" s="84">
        <v>2001.963534</v>
      </c>
      <c r="E44" s="84">
        <v>199.75534582</v>
      </c>
      <c r="F44" s="84">
        <v>199.75534582</v>
      </c>
    </row>
    <row r="45" spans="1:6" ht="12.75" customHeight="1" x14ac:dyDescent="0.2">
      <c r="A45" s="83" t="s">
        <v>161</v>
      </c>
      <c r="B45" s="83">
        <v>7</v>
      </c>
      <c r="C45" s="84">
        <v>1965.6295224800001</v>
      </c>
      <c r="D45" s="84">
        <v>1890.1969484599999</v>
      </c>
      <c r="E45" s="84">
        <v>188.60330805000001</v>
      </c>
      <c r="F45" s="84">
        <v>188.60330805000001</v>
      </c>
    </row>
    <row r="46" spans="1:6" ht="12.75" customHeight="1" x14ac:dyDescent="0.2">
      <c r="A46" s="83" t="s">
        <v>161</v>
      </c>
      <c r="B46" s="83">
        <v>8</v>
      </c>
      <c r="C46" s="84">
        <v>1843.16026483</v>
      </c>
      <c r="D46" s="84">
        <v>1769.15982323</v>
      </c>
      <c r="E46" s="84">
        <v>176.52625849</v>
      </c>
      <c r="F46" s="84">
        <v>176.52625849</v>
      </c>
    </row>
    <row r="47" spans="1:6" ht="12.75" customHeight="1" x14ac:dyDescent="0.2">
      <c r="A47" s="83" t="s">
        <v>161</v>
      </c>
      <c r="B47" s="83">
        <v>9</v>
      </c>
      <c r="C47" s="84">
        <v>1797.5649074600001</v>
      </c>
      <c r="D47" s="84">
        <v>1721.94605256</v>
      </c>
      <c r="E47" s="84">
        <v>171.81528202999999</v>
      </c>
      <c r="F47" s="84">
        <v>171.81528202999999</v>
      </c>
    </row>
    <row r="48" spans="1:6" ht="12.75" customHeight="1" x14ac:dyDescent="0.2">
      <c r="A48" s="83" t="s">
        <v>161</v>
      </c>
      <c r="B48" s="83">
        <v>10</v>
      </c>
      <c r="C48" s="84">
        <v>1745.5262679499999</v>
      </c>
      <c r="D48" s="84">
        <v>1670.4293255099999</v>
      </c>
      <c r="E48" s="84">
        <v>166.67495782</v>
      </c>
      <c r="F48" s="84">
        <v>166.67495782</v>
      </c>
    </row>
    <row r="49" spans="1:6" ht="12.75" customHeight="1" x14ac:dyDescent="0.2">
      <c r="A49" s="83" t="s">
        <v>161</v>
      </c>
      <c r="B49" s="83">
        <v>11</v>
      </c>
      <c r="C49" s="84">
        <v>1748.22615961</v>
      </c>
      <c r="D49" s="84">
        <v>1673.7865959200001</v>
      </c>
      <c r="E49" s="84">
        <v>167.00994528999999</v>
      </c>
      <c r="F49" s="84">
        <v>167.00994528999999</v>
      </c>
    </row>
    <row r="50" spans="1:6" ht="12.75" customHeight="1" x14ac:dyDescent="0.2">
      <c r="A50" s="83" t="s">
        <v>161</v>
      </c>
      <c r="B50" s="83">
        <v>12</v>
      </c>
      <c r="C50" s="84">
        <v>1745.06873415</v>
      </c>
      <c r="D50" s="84">
        <v>1677.3188486900001</v>
      </c>
      <c r="E50" s="84">
        <v>167.36239246</v>
      </c>
      <c r="F50" s="84">
        <v>167.36239246</v>
      </c>
    </row>
    <row r="51" spans="1:6" ht="12.75" customHeight="1" x14ac:dyDescent="0.2">
      <c r="A51" s="83" t="s">
        <v>161</v>
      </c>
      <c r="B51" s="83">
        <v>13</v>
      </c>
      <c r="C51" s="84">
        <v>1777.9119309299999</v>
      </c>
      <c r="D51" s="84">
        <v>1702.7982599100001</v>
      </c>
      <c r="E51" s="84">
        <v>169.90472079</v>
      </c>
      <c r="F51" s="84">
        <v>169.90472079</v>
      </c>
    </row>
    <row r="52" spans="1:6" ht="12.75" customHeight="1" x14ac:dyDescent="0.2">
      <c r="A52" s="83" t="s">
        <v>161</v>
      </c>
      <c r="B52" s="83">
        <v>14</v>
      </c>
      <c r="C52" s="84">
        <v>1755.31360657</v>
      </c>
      <c r="D52" s="84">
        <v>1679.25898639</v>
      </c>
      <c r="E52" s="84">
        <v>167.55597883999999</v>
      </c>
      <c r="F52" s="84">
        <v>167.55597883999999</v>
      </c>
    </row>
    <row r="53" spans="1:6" ht="12.75" customHeight="1" x14ac:dyDescent="0.2">
      <c r="A53" s="83" t="s">
        <v>161</v>
      </c>
      <c r="B53" s="83">
        <v>15</v>
      </c>
      <c r="C53" s="84">
        <v>1762.28727542</v>
      </c>
      <c r="D53" s="84">
        <v>1686.9252701800001</v>
      </c>
      <c r="E53" s="84">
        <v>168.32091844000001</v>
      </c>
      <c r="F53" s="84">
        <v>168.32091844000001</v>
      </c>
    </row>
    <row r="54" spans="1:6" ht="12.75" customHeight="1" x14ac:dyDescent="0.2">
      <c r="A54" s="83" t="s">
        <v>161</v>
      </c>
      <c r="B54" s="83">
        <v>16</v>
      </c>
      <c r="C54" s="84">
        <v>1804.0576475800001</v>
      </c>
      <c r="D54" s="84">
        <v>1727.66116313</v>
      </c>
      <c r="E54" s="84">
        <v>172.38553411999999</v>
      </c>
      <c r="F54" s="84">
        <v>172.38553411999999</v>
      </c>
    </row>
    <row r="55" spans="1:6" ht="12.75" customHeight="1" x14ac:dyDescent="0.2">
      <c r="A55" s="83" t="s">
        <v>161</v>
      </c>
      <c r="B55" s="83">
        <v>17</v>
      </c>
      <c r="C55" s="84">
        <v>1776.9392725</v>
      </c>
      <c r="D55" s="84">
        <v>1704.30246504</v>
      </c>
      <c r="E55" s="84">
        <v>170.05480994000001</v>
      </c>
      <c r="F55" s="84">
        <v>170.05480994000001</v>
      </c>
    </row>
    <row r="56" spans="1:6" ht="12.75" customHeight="1" x14ac:dyDescent="0.2">
      <c r="A56" s="83" t="s">
        <v>161</v>
      </c>
      <c r="B56" s="83">
        <v>18</v>
      </c>
      <c r="C56" s="84">
        <v>1744.4364083600001</v>
      </c>
      <c r="D56" s="84">
        <v>1669.52689106</v>
      </c>
      <c r="E56" s="84">
        <v>166.58491316999999</v>
      </c>
      <c r="F56" s="84">
        <v>166.58491316999999</v>
      </c>
    </row>
    <row r="57" spans="1:6" ht="12.75" customHeight="1" x14ac:dyDescent="0.2">
      <c r="A57" s="83" t="s">
        <v>161</v>
      </c>
      <c r="B57" s="83">
        <v>19</v>
      </c>
      <c r="C57" s="84">
        <v>1728.3523300100001</v>
      </c>
      <c r="D57" s="84">
        <v>1655.9849097700001</v>
      </c>
      <c r="E57" s="84">
        <v>165.23369817</v>
      </c>
      <c r="F57" s="84">
        <v>165.23369817</v>
      </c>
    </row>
    <row r="58" spans="1:6" ht="12.75" customHeight="1" x14ac:dyDescent="0.2">
      <c r="A58" s="83" t="s">
        <v>161</v>
      </c>
      <c r="B58" s="83">
        <v>20</v>
      </c>
      <c r="C58" s="84">
        <v>1699.70540342</v>
      </c>
      <c r="D58" s="84">
        <v>1626.2233157400001</v>
      </c>
      <c r="E58" s="84">
        <v>162.26409487000001</v>
      </c>
      <c r="F58" s="84">
        <v>162.26409487000001</v>
      </c>
    </row>
    <row r="59" spans="1:6" ht="12.75" customHeight="1" x14ac:dyDescent="0.2">
      <c r="A59" s="83" t="s">
        <v>161</v>
      </c>
      <c r="B59" s="83">
        <v>21</v>
      </c>
      <c r="C59" s="84">
        <v>1680.1601504299999</v>
      </c>
      <c r="D59" s="84">
        <v>1608.0820977799999</v>
      </c>
      <c r="E59" s="84">
        <v>160.45396936</v>
      </c>
      <c r="F59" s="84">
        <v>160.45396936</v>
      </c>
    </row>
    <row r="60" spans="1:6" ht="12.75" customHeight="1" x14ac:dyDescent="0.2">
      <c r="A60" s="83" t="s">
        <v>161</v>
      </c>
      <c r="B60" s="83">
        <v>22</v>
      </c>
      <c r="C60" s="84">
        <v>1680.0922261000001</v>
      </c>
      <c r="D60" s="84">
        <v>1607.00178439</v>
      </c>
      <c r="E60" s="84">
        <v>160.34617600000001</v>
      </c>
      <c r="F60" s="84">
        <v>160.34617600000001</v>
      </c>
    </row>
    <row r="61" spans="1:6" ht="12.75" customHeight="1" x14ac:dyDescent="0.2">
      <c r="A61" s="83" t="s">
        <v>161</v>
      </c>
      <c r="B61" s="83">
        <v>23</v>
      </c>
      <c r="C61" s="84">
        <v>1761.81356809</v>
      </c>
      <c r="D61" s="84">
        <v>1686.17890599</v>
      </c>
      <c r="E61" s="84">
        <v>168.24644642999999</v>
      </c>
      <c r="F61" s="84">
        <v>168.24644642999999</v>
      </c>
    </row>
    <row r="62" spans="1:6" ht="12.75" customHeight="1" x14ac:dyDescent="0.2">
      <c r="A62" s="83" t="s">
        <v>161</v>
      </c>
      <c r="B62" s="83">
        <v>24</v>
      </c>
      <c r="C62" s="84">
        <v>1849.9838941600001</v>
      </c>
      <c r="D62" s="84">
        <v>1771.85542599</v>
      </c>
      <c r="E62" s="84">
        <v>176.79522496000001</v>
      </c>
      <c r="F62" s="84">
        <v>176.79522496000001</v>
      </c>
    </row>
    <row r="63" spans="1:6" ht="12.75" customHeight="1" x14ac:dyDescent="0.2">
      <c r="A63" s="83" t="s">
        <v>162</v>
      </c>
      <c r="B63" s="83">
        <v>1</v>
      </c>
      <c r="C63" s="84">
        <v>1941.57432232</v>
      </c>
      <c r="D63" s="84">
        <v>1865.4228171</v>
      </c>
      <c r="E63" s="84">
        <v>186.13135234999999</v>
      </c>
      <c r="F63" s="84">
        <v>186.13135234999999</v>
      </c>
    </row>
    <row r="64" spans="1:6" ht="12.75" customHeight="1" x14ac:dyDescent="0.2">
      <c r="A64" s="83" t="s">
        <v>162</v>
      </c>
      <c r="B64" s="83">
        <v>2</v>
      </c>
      <c r="C64" s="84">
        <v>2011.4976551499999</v>
      </c>
      <c r="D64" s="84">
        <v>1927.80970078</v>
      </c>
      <c r="E64" s="84">
        <v>192.35629766</v>
      </c>
      <c r="F64" s="84">
        <v>192.35629766</v>
      </c>
    </row>
    <row r="65" spans="1:6" ht="12.75" customHeight="1" x14ac:dyDescent="0.2">
      <c r="A65" s="83" t="s">
        <v>162</v>
      </c>
      <c r="B65" s="83">
        <v>3</v>
      </c>
      <c r="C65" s="84">
        <v>2084.11751233</v>
      </c>
      <c r="D65" s="84">
        <v>1999.6487975699999</v>
      </c>
      <c r="E65" s="84">
        <v>199.52438208000001</v>
      </c>
      <c r="F65" s="84">
        <v>199.52438208000001</v>
      </c>
    </row>
    <row r="66" spans="1:6" ht="12.75" customHeight="1" x14ac:dyDescent="0.2">
      <c r="A66" s="83" t="s">
        <v>162</v>
      </c>
      <c r="B66" s="83">
        <v>4</v>
      </c>
      <c r="C66" s="84">
        <v>2106.5516407999999</v>
      </c>
      <c r="D66" s="84">
        <v>2025.78110171</v>
      </c>
      <c r="E66" s="84">
        <v>202.13185587999999</v>
      </c>
      <c r="F66" s="84">
        <v>202.13185587999999</v>
      </c>
    </row>
    <row r="67" spans="1:6" ht="12.75" customHeight="1" x14ac:dyDescent="0.2">
      <c r="A67" s="83" t="s">
        <v>162</v>
      </c>
      <c r="B67" s="83">
        <v>5</v>
      </c>
      <c r="C67" s="84">
        <v>2094.8219648700001</v>
      </c>
      <c r="D67" s="84">
        <v>2015.8882592699999</v>
      </c>
      <c r="E67" s="84">
        <v>201.14475089999999</v>
      </c>
      <c r="F67" s="84">
        <v>201.14475089999999</v>
      </c>
    </row>
    <row r="68" spans="1:6" ht="12.75" customHeight="1" x14ac:dyDescent="0.2">
      <c r="A68" s="83" t="s">
        <v>162</v>
      </c>
      <c r="B68" s="83">
        <v>6</v>
      </c>
      <c r="C68" s="84">
        <v>2063.6927308200002</v>
      </c>
      <c r="D68" s="84">
        <v>1981.31484295</v>
      </c>
      <c r="E68" s="84">
        <v>197.69502535999999</v>
      </c>
      <c r="F68" s="84">
        <v>197.69502535999999</v>
      </c>
    </row>
    <row r="69" spans="1:6" ht="12.75" customHeight="1" x14ac:dyDescent="0.2">
      <c r="A69" s="83" t="s">
        <v>162</v>
      </c>
      <c r="B69" s="83">
        <v>7</v>
      </c>
      <c r="C69" s="84">
        <v>1966.6028514300001</v>
      </c>
      <c r="D69" s="84">
        <v>1883.9610984799999</v>
      </c>
      <c r="E69" s="84">
        <v>187.98109672999999</v>
      </c>
      <c r="F69" s="84">
        <v>187.98109672999999</v>
      </c>
    </row>
    <row r="70" spans="1:6" ht="12.75" customHeight="1" x14ac:dyDescent="0.2">
      <c r="A70" s="83" t="s">
        <v>162</v>
      </c>
      <c r="B70" s="83">
        <v>8</v>
      </c>
      <c r="C70" s="84">
        <v>1863.05862553</v>
      </c>
      <c r="D70" s="84">
        <v>1785.32658489</v>
      </c>
      <c r="E70" s="84">
        <v>178.13937332</v>
      </c>
      <c r="F70" s="84">
        <v>178.13937332</v>
      </c>
    </row>
    <row r="71" spans="1:6" ht="12.75" customHeight="1" x14ac:dyDescent="0.2">
      <c r="A71" s="83" t="s">
        <v>162</v>
      </c>
      <c r="B71" s="83">
        <v>9</v>
      </c>
      <c r="C71" s="84">
        <v>1833.2650427000001</v>
      </c>
      <c r="D71" s="84">
        <v>1754.9351714699999</v>
      </c>
      <c r="E71" s="84">
        <v>175.10692682999999</v>
      </c>
      <c r="F71" s="84">
        <v>175.10692682999999</v>
      </c>
    </row>
    <row r="72" spans="1:6" ht="12.75" customHeight="1" x14ac:dyDescent="0.2">
      <c r="A72" s="83" t="s">
        <v>162</v>
      </c>
      <c r="B72" s="83">
        <v>10</v>
      </c>
      <c r="C72" s="84">
        <v>1796.19615492</v>
      </c>
      <c r="D72" s="84">
        <v>1718.3266560100001</v>
      </c>
      <c r="E72" s="84">
        <v>171.45413968</v>
      </c>
      <c r="F72" s="84">
        <v>171.45413968</v>
      </c>
    </row>
    <row r="73" spans="1:6" ht="12.75" customHeight="1" x14ac:dyDescent="0.2">
      <c r="A73" s="83" t="s">
        <v>162</v>
      </c>
      <c r="B73" s="83">
        <v>11</v>
      </c>
      <c r="C73" s="84">
        <v>1797.3522065699999</v>
      </c>
      <c r="D73" s="84">
        <v>1722.6248632500001</v>
      </c>
      <c r="E73" s="84">
        <v>171.88301357</v>
      </c>
      <c r="F73" s="84">
        <v>171.88301357</v>
      </c>
    </row>
    <row r="74" spans="1:6" ht="12.75" customHeight="1" x14ac:dyDescent="0.2">
      <c r="A74" s="83" t="s">
        <v>162</v>
      </c>
      <c r="B74" s="83">
        <v>12</v>
      </c>
      <c r="C74" s="84">
        <v>1802.2414775</v>
      </c>
      <c r="D74" s="84">
        <v>1737.49263176</v>
      </c>
      <c r="E74" s="84">
        <v>173.36651523</v>
      </c>
      <c r="F74" s="84">
        <v>173.36651523</v>
      </c>
    </row>
    <row r="75" spans="1:6" ht="12.75" customHeight="1" x14ac:dyDescent="0.2">
      <c r="A75" s="83" t="s">
        <v>162</v>
      </c>
      <c r="B75" s="83">
        <v>13</v>
      </c>
      <c r="C75" s="84">
        <v>1821.2712812300001</v>
      </c>
      <c r="D75" s="84">
        <v>1747.25673534</v>
      </c>
      <c r="E75" s="84">
        <v>174.34077468000001</v>
      </c>
      <c r="F75" s="84">
        <v>174.34077468000001</v>
      </c>
    </row>
    <row r="76" spans="1:6" ht="12.75" customHeight="1" x14ac:dyDescent="0.2">
      <c r="A76" s="83" t="s">
        <v>162</v>
      </c>
      <c r="B76" s="83">
        <v>14</v>
      </c>
      <c r="C76" s="84">
        <v>1809.90006623</v>
      </c>
      <c r="D76" s="84">
        <v>1732.79714195</v>
      </c>
      <c r="E76" s="84">
        <v>172.89800061</v>
      </c>
      <c r="F76" s="84">
        <v>172.89800061</v>
      </c>
    </row>
    <row r="77" spans="1:6" ht="12.75" customHeight="1" x14ac:dyDescent="0.2">
      <c r="A77" s="83" t="s">
        <v>162</v>
      </c>
      <c r="B77" s="83">
        <v>15</v>
      </c>
      <c r="C77" s="84">
        <v>1812.93439625</v>
      </c>
      <c r="D77" s="84">
        <v>1731.9012643599999</v>
      </c>
      <c r="E77" s="84">
        <v>172.8086102</v>
      </c>
      <c r="F77" s="84">
        <v>172.8086102</v>
      </c>
    </row>
    <row r="78" spans="1:6" ht="12.75" customHeight="1" x14ac:dyDescent="0.2">
      <c r="A78" s="83" t="s">
        <v>162</v>
      </c>
      <c r="B78" s="83">
        <v>16</v>
      </c>
      <c r="C78" s="84">
        <v>1836.57512823</v>
      </c>
      <c r="D78" s="84">
        <v>1760.2089994200001</v>
      </c>
      <c r="E78" s="84">
        <v>175.63314786999999</v>
      </c>
      <c r="F78" s="84">
        <v>175.63314786999999</v>
      </c>
    </row>
    <row r="79" spans="1:6" ht="12.75" customHeight="1" x14ac:dyDescent="0.2">
      <c r="A79" s="83" t="s">
        <v>162</v>
      </c>
      <c r="B79" s="83">
        <v>17</v>
      </c>
      <c r="C79" s="84">
        <v>1787.6984823299999</v>
      </c>
      <c r="D79" s="84">
        <v>1713.42182645</v>
      </c>
      <c r="E79" s="84">
        <v>170.9647372</v>
      </c>
      <c r="F79" s="84">
        <v>170.9647372</v>
      </c>
    </row>
    <row r="80" spans="1:6" ht="12.75" customHeight="1" x14ac:dyDescent="0.2">
      <c r="A80" s="83" t="s">
        <v>162</v>
      </c>
      <c r="B80" s="83">
        <v>18</v>
      </c>
      <c r="C80" s="84">
        <v>1778.8888293299999</v>
      </c>
      <c r="D80" s="84">
        <v>1704.65049643</v>
      </c>
      <c r="E80" s="84">
        <v>170.08953640999999</v>
      </c>
      <c r="F80" s="84">
        <v>170.08953640999999</v>
      </c>
    </row>
    <row r="81" spans="1:6" ht="12.75" customHeight="1" x14ac:dyDescent="0.2">
      <c r="A81" s="83" t="s">
        <v>162</v>
      </c>
      <c r="B81" s="83">
        <v>19</v>
      </c>
      <c r="C81" s="84">
        <v>1754.8477327200001</v>
      </c>
      <c r="D81" s="84">
        <v>1685.23062467</v>
      </c>
      <c r="E81" s="84">
        <v>168.15182719000001</v>
      </c>
      <c r="F81" s="84">
        <v>168.15182719000001</v>
      </c>
    </row>
    <row r="82" spans="1:6" ht="12.75" customHeight="1" x14ac:dyDescent="0.2">
      <c r="A82" s="83" t="s">
        <v>162</v>
      </c>
      <c r="B82" s="83">
        <v>20</v>
      </c>
      <c r="C82" s="84">
        <v>1729.5784703700001</v>
      </c>
      <c r="D82" s="84">
        <v>1656.17008655</v>
      </c>
      <c r="E82" s="84">
        <v>165.25217506000001</v>
      </c>
      <c r="F82" s="84">
        <v>165.25217506000001</v>
      </c>
    </row>
    <row r="83" spans="1:6" ht="12.75" customHeight="1" x14ac:dyDescent="0.2">
      <c r="A83" s="83" t="s">
        <v>162</v>
      </c>
      <c r="B83" s="83">
        <v>21</v>
      </c>
      <c r="C83" s="84">
        <v>1731.1699346299999</v>
      </c>
      <c r="D83" s="84">
        <v>1657.4968341399999</v>
      </c>
      <c r="E83" s="84">
        <v>165.38455755000001</v>
      </c>
      <c r="F83" s="84">
        <v>165.38455755000001</v>
      </c>
    </row>
    <row r="84" spans="1:6" ht="12.75" customHeight="1" x14ac:dyDescent="0.2">
      <c r="A84" s="83" t="s">
        <v>162</v>
      </c>
      <c r="B84" s="83">
        <v>22</v>
      </c>
      <c r="C84" s="84">
        <v>1744.4530064</v>
      </c>
      <c r="D84" s="84">
        <v>1670.6617926599999</v>
      </c>
      <c r="E84" s="84">
        <v>166.69815331999999</v>
      </c>
      <c r="F84" s="84">
        <v>166.69815331999999</v>
      </c>
    </row>
    <row r="85" spans="1:6" ht="12.75" customHeight="1" x14ac:dyDescent="0.2">
      <c r="A85" s="83" t="s">
        <v>162</v>
      </c>
      <c r="B85" s="83">
        <v>23</v>
      </c>
      <c r="C85" s="84">
        <v>1818.18197861</v>
      </c>
      <c r="D85" s="84">
        <v>1743.1238135799999</v>
      </c>
      <c r="E85" s="84">
        <v>173.92839294000001</v>
      </c>
      <c r="F85" s="84">
        <v>173.92839294000001</v>
      </c>
    </row>
    <row r="86" spans="1:6" ht="12.75" customHeight="1" x14ac:dyDescent="0.2">
      <c r="A86" s="83" t="s">
        <v>162</v>
      </c>
      <c r="B86" s="83">
        <v>24</v>
      </c>
      <c r="C86" s="84">
        <v>1897.57519503</v>
      </c>
      <c r="D86" s="84">
        <v>1820.4524162499999</v>
      </c>
      <c r="E86" s="84">
        <v>181.64421867999999</v>
      </c>
      <c r="F86" s="84">
        <v>181.64421867999999</v>
      </c>
    </row>
    <row r="87" spans="1:6" ht="12.75" customHeight="1" x14ac:dyDescent="0.2">
      <c r="A87" s="83" t="s">
        <v>163</v>
      </c>
      <c r="B87" s="83">
        <v>1</v>
      </c>
      <c r="C87" s="84">
        <v>1872.2577201300001</v>
      </c>
      <c r="D87" s="84">
        <v>1800.1212362199999</v>
      </c>
      <c r="E87" s="84">
        <v>179.61557938000001</v>
      </c>
      <c r="F87" s="84">
        <v>179.61557938000001</v>
      </c>
    </row>
    <row r="88" spans="1:6" ht="12.75" customHeight="1" x14ac:dyDescent="0.2">
      <c r="A88" s="83" t="s">
        <v>163</v>
      </c>
      <c r="B88" s="83">
        <v>2</v>
      </c>
      <c r="C88" s="84">
        <v>1926.30069568</v>
      </c>
      <c r="D88" s="84">
        <v>1850.1133911500001</v>
      </c>
      <c r="E88" s="84">
        <v>184.60378223000001</v>
      </c>
      <c r="F88" s="84">
        <v>184.60378223000001</v>
      </c>
    </row>
    <row r="89" spans="1:6" ht="12.75" customHeight="1" x14ac:dyDescent="0.2">
      <c r="A89" s="83" t="s">
        <v>163</v>
      </c>
      <c r="B89" s="83">
        <v>3</v>
      </c>
      <c r="C89" s="84">
        <v>1977.1557552700001</v>
      </c>
      <c r="D89" s="84">
        <v>1896.7491726400001</v>
      </c>
      <c r="E89" s="84">
        <v>189.25708709</v>
      </c>
      <c r="F89" s="84">
        <v>189.25708709</v>
      </c>
    </row>
    <row r="90" spans="1:6" ht="12.75" customHeight="1" x14ac:dyDescent="0.2">
      <c r="A90" s="83" t="s">
        <v>163</v>
      </c>
      <c r="B90" s="83">
        <v>4</v>
      </c>
      <c r="C90" s="84">
        <v>2027.17632729</v>
      </c>
      <c r="D90" s="84">
        <v>1951.0810514699999</v>
      </c>
      <c r="E90" s="84">
        <v>194.67830634000001</v>
      </c>
      <c r="F90" s="84">
        <v>194.67830634000001</v>
      </c>
    </row>
    <row r="91" spans="1:6" ht="12.75" customHeight="1" x14ac:dyDescent="0.2">
      <c r="A91" s="83" t="s">
        <v>163</v>
      </c>
      <c r="B91" s="83">
        <v>5</v>
      </c>
      <c r="C91" s="84">
        <v>2001.01785096</v>
      </c>
      <c r="D91" s="84">
        <v>1927.63655219</v>
      </c>
      <c r="E91" s="84">
        <v>192.33902094000001</v>
      </c>
      <c r="F91" s="84">
        <v>192.33902094000001</v>
      </c>
    </row>
    <row r="92" spans="1:6" ht="12.75" customHeight="1" x14ac:dyDescent="0.2">
      <c r="A92" s="83" t="s">
        <v>163</v>
      </c>
      <c r="B92" s="83">
        <v>6</v>
      </c>
      <c r="C92" s="84">
        <v>1994.21393734</v>
      </c>
      <c r="D92" s="84">
        <v>1922.6093424799999</v>
      </c>
      <c r="E92" s="84">
        <v>191.83740741</v>
      </c>
      <c r="F92" s="84">
        <v>191.83740741</v>
      </c>
    </row>
    <row r="93" spans="1:6" ht="12.75" customHeight="1" x14ac:dyDescent="0.2">
      <c r="A93" s="83" t="s">
        <v>163</v>
      </c>
      <c r="B93" s="83">
        <v>7</v>
      </c>
      <c r="C93" s="84">
        <v>1914.5505486500001</v>
      </c>
      <c r="D93" s="84">
        <v>1842.5554209699999</v>
      </c>
      <c r="E93" s="84">
        <v>183.84965012999999</v>
      </c>
      <c r="F93" s="84">
        <v>183.84965012999999</v>
      </c>
    </row>
    <row r="94" spans="1:6" ht="12.75" customHeight="1" x14ac:dyDescent="0.2">
      <c r="A94" s="83" t="s">
        <v>163</v>
      </c>
      <c r="B94" s="83">
        <v>8</v>
      </c>
      <c r="C94" s="84">
        <v>1837.3243143100001</v>
      </c>
      <c r="D94" s="84">
        <v>1764.9121972400001</v>
      </c>
      <c r="E94" s="84">
        <v>176.10243159000001</v>
      </c>
      <c r="F94" s="84">
        <v>176.10243159000001</v>
      </c>
    </row>
    <row r="95" spans="1:6" ht="12.75" customHeight="1" x14ac:dyDescent="0.2">
      <c r="A95" s="83" t="s">
        <v>163</v>
      </c>
      <c r="B95" s="83">
        <v>9</v>
      </c>
      <c r="C95" s="84">
        <v>1806.90896327</v>
      </c>
      <c r="D95" s="84">
        <v>1728.6370879599999</v>
      </c>
      <c r="E95" s="84">
        <v>172.48291162000001</v>
      </c>
      <c r="F95" s="84">
        <v>172.48291162000001</v>
      </c>
    </row>
    <row r="96" spans="1:6" ht="12.75" customHeight="1" x14ac:dyDescent="0.2">
      <c r="A96" s="83" t="s">
        <v>163</v>
      </c>
      <c r="B96" s="83">
        <v>10</v>
      </c>
      <c r="C96" s="84">
        <v>1771.5982182</v>
      </c>
      <c r="D96" s="84">
        <v>1692.42709199</v>
      </c>
      <c r="E96" s="84">
        <v>168.86988862999999</v>
      </c>
      <c r="F96" s="84">
        <v>168.86988862999999</v>
      </c>
    </row>
    <row r="97" spans="1:6" ht="12.75" customHeight="1" x14ac:dyDescent="0.2">
      <c r="A97" s="83" t="s">
        <v>163</v>
      </c>
      <c r="B97" s="83">
        <v>11</v>
      </c>
      <c r="C97" s="84">
        <v>1754.0790753000001</v>
      </c>
      <c r="D97" s="84">
        <v>1676.9244607200001</v>
      </c>
      <c r="E97" s="84">
        <v>167.32304053999999</v>
      </c>
      <c r="F97" s="84">
        <v>167.32304053999999</v>
      </c>
    </row>
    <row r="98" spans="1:6" ht="12.75" customHeight="1" x14ac:dyDescent="0.2">
      <c r="A98" s="83" t="s">
        <v>163</v>
      </c>
      <c r="B98" s="83">
        <v>12</v>
      </c>
      <c r="C98" s="84">
        <v>1772.2286398599999</v>
      </c>
      <c r="D98" s="84">
        <v>1695.77733119</v>
      </c>
      <c r="E98" s="84">
        <v>169.20417454</v>
      </c>
      <c r="F98" s="84">
        <v>169.20417454</v>
      </c>
    </row>
    <row r="99" spans="1:6" ht="12.75" customHeight="1" x14ac:dyDescent="0.2">
      <c r="A99" s="83" t="s">
        <v>163</v>
      </c>
      <c r="B99" s="83">
        <v>13</v>
      </c>
      <c r="C99" s="84">
        <v>1804.0722435299999</v>
      </c>
      <c r="D99" s="84">
        <v>1729.97175483</v>
      </c>
      <c r="E99" s="84">
        <v>172.61608430000001</v>
      </c>
      <c r="F99" s="84">
        <v>172.61608430000001</v>
      </c>
    </row>
    <row r="100" spans="1:6" ht="12.75" customHeight="1" x14ac:dyDescent="0.2">
      <c r="A100" s="83" t="s">
        <v>163</v>
      </c>
      <c r="B100" s="83">
        <v>14</v>
      </c>
      <c r="C100" s="84">
        <v>1780.72160543</v>
      </c>
      <c r="D100" s="84">
        <v>1706.5100893900001</v>
      </c>
      <c r="E100" s="84">
        <v>170.27508606000001</v>
      </c>
      <c r="F100" s="84">
        <v>170.27508606000001</v>
      </c>
    </row>
    <row r="101" spans="1:6" ht="12.75" customHeight="1" x14ac:dyDescent="0.2">
      <c r="A101" s="83" t="s">
        <v>163</v>
      </c>
      <c r="B101" s="83">
        <v>15</v>
      </c>
      <c r="C101" s="84">
        <v>1786.5397264999999</v>
      </c>
      <c r="D101" s="84">
        <v>1708.49639138</v>
      </c>
      <c r="E101" s="84">
        <v>170.47327870999999</v>
      </c>
      <c r="F101" s="84">
        <v>170.47327870999999</v>
      </c>
    </row>
    <row r="102" spans="1:6" ht="12.75" customHeight="1" x14ac:dyDescent="0.2">
      <c r="A102" s="83" t="s">
        <v>163</v>
      </c>
      <c r="B102" s="83">
        <v>16</v>
      </c>
      <c r="C102" s="84">
        <v>1804.96263041</v>
      </c>
      <c r="D102" s="84">
        <v>1726.5540734199999</v>
      </c>
      <c r="E102" s="84">
        <v>172.27506903</v>
      </c>
      <c r="F102" s="84">
        <v>172.27506903</v>
      </c>
    </row>
    <row r="103" spans="1:6" ht="12.75" customHeight="1" x14ac:dyDescent="0.2">
      <c r="A103" s="83" t="s">
        <v>163</v>
      </c>
      <c r="B103" s="83">
        <v>17</v>
      </c>
      <c r="C103" s="84">
        <v>1799.4984738600001</v>
      </c>
      <c r="D103" s="84">
        <v>1723.18664358</v>
      </c>
      <c r="E103" s="84">
        <v>171.93906784999999</v>
      </c>
      <c r="F103" s="84">
        <v>171.93906784999999</v>
      </c>
    </row>
    <row r="104" spans="1:6" ht="12.75" customHeight="1" x14ac:dyDescent="0.2">
      <c r="A104" s="83" t="s">
        <v>163</v>
      </c>
      <c r="B104" s="83">
        <v>18</v>
      </c>
      <c r="C104" s="84">
        <v>1767.16940378</v>
      </c>
      <c r="D104" s="84">
        <v>1693.5304780500001</v>
      </c>
      <c r="E104" s="84">
        <v>168.97998418</v>
      </c>
      <c r="F104" s="84">
        <v>168.97998418</v>
      </c>
    </row>
    <row r="105" spans="1:6" ht="12.75" customHeight="1" x14ac:dyDescent="0.2">
      <c r="A105" s="83" t="s">
        <v>163</v>
      </c>
      <c r="B105" s="83">
        <v>19</v>
      </c>
      <c r="C105" s="84">
        <v>1752.7574785300001</v>
      </c>
      <c r="D105" s="84">
        <v>1681.0112877199999</v>
      </c>
      <c r="E105" s="84">
        <v>167.73082296999999</v>
      </c>
      <c r="F105" s="84">
        <v>167.73082296999999</v>
      </c>
    </row>
    <row r="106" spans="1:6" ht="12.75" customHeight="1" x14ac:dyDescent="0.2">
      <c r="A106" s="83" t="s">
        <v>163</v>
      </c>
      <c r="B106" s="83">
        <v>20</v>
      </c>
      <c r="C106" s="84">
        <v>1732.4739475900001</v>
      </c>
      <c r="D106" s="84">
        <v>1660.0782954700001</v>
      </c>
      <c r="E106" s="84">
        <v>165.64213502000001</v>
      </c>
      <c r="F106" s="84">
        <v>165.64213502000001</v>
      </c>
    </row>
    <row r="107" spans="1:6" ht="12.75" customHeight="1" x14ac:dyDescent="0.2">
      <c r="A107" s="83" t="s">
        <v>163</v>
      </c>
      <c r="B107" s="83">
        <v>21</v>
      </c>
      <c r="C107" s="84">
        <v>1713.3523769200001</v>
      </c>
      <c r="D107" s="84">
        <v>1641.23736562</v>
      </c>
      <c r="E107" s="84">
        <v>163.76219244999999</v>
      </c>
      <c r="F107" s="84">
        <v>163.76219244999999</v>
      </c>
    </row>
    <row r="108" spans="1:6" ht="12.75" customHeight="1" x14ac:dyDescent="0.2">
      <c r="A108" s="83" t="s">
        <v>163</v>
      </c>
      <c r="B108" s="83">
        <v>22</v>
      </c>
      <c r="C108" s="84">
        <v>1753.4681103600001</v>
      </c>
      <c r="D108" s="84">
        <v>1679.4678075100001</v>
      </c>
      <c r="E108" s="84">
        <v>167.57681495</v>
      </c>
      <c r="F108" s="84">
        <v>167.57681495</v>
      </c>
    </row>
    <row r="109" spans="1:6" ht="12.75" customHeight="1" x14ac:dyDescent="0.2">
      <c r="A109" s="83" t="s">
        <v>163</v>
      </c>
      <c r="B109" s="83">
        <v>23</v>
      </c>
      <c r="C109" s="84">
        <v>1825.7555030999999</v>
      </c>
      <c r="D109" s="84">
        <v>1743.9580290500001</v>
      </c>
      <c r="E109" s="84">
        <v>174.01163072</v>
      </c>
      <c r="F109" s="84">
        <v>174.01163072</v>
      </c>
    </row>
    <row r="110" spans="1:6" ht="12.75" customHeight="1" x14ac:dyDescent="0.2">
      <c r="A110" s="83" t="s">
        <v>163</v>
      </c>
      <c r="B110" s="83">
        <v>24</v>
      </c>
      <c r="C110" s="84">
        <v>1890.3090702699999</v>
      </c>
      <c r="D110" s="84">
        <v>1813.99515636</v>
      </c>
      <c r="E110" s="84">
        <v>180.99991514000001</v>
      </c>
      <c r="F110" s="84">
        <v>180.99991514000001</v>
      </c>
    </row>
    <row r="111" spans="1:6" ht="12.75" customHeight="1" x14ac:dyDescent="0.2">
      <c r="A111" s="83" t="s">
        <v>164</v>
      </c>
      <c r="B111" s="83">
        <v>1</v>
      </c>
      <c r="C111" s="84">
        <v>1960.3715601500001</v>
      </c>
      <c r="D111" s="84">
        <v>1888.6275860600001</v>
      </c>
      <c r="E111" s="84">
        <v>188.44671751999999</v>
      </c>
      <c r="F111" s="84">
        <v>188.44671751999999</v>
      </c>
    </row>
    <row r="112" spans="1:6" ht="12.75" customHeight="1" x14ac:dyDescent="0.2">
      <c r="A112" s="83" t="s">
        <v>164</v>
      </c>
      <c r="B112" s="83">
        <v>2</v>
      </c>
      <c r="C112" s="84">
        <v>2019.3776482999999</v>
      </c>
      <c r="D112" s="84">
        <v>1947.61487584</v>
      </c>
      <c r="E112" s="84">
        <v>194.33245233</v>
      </c>
      <c r="F112" s="84">
        <v>194.33245233</v>
      </c>
    </row>
    <row r="113" spans="1:6" ht="12.75" customHeight="1" x14ac:dyDescent="0.2">
      <c r="A113" s="83" t="s">
        <v>164</v>
      </c>
      <c r="B113" s="83">
        <v>3</v>
      </c>
      <c r="C113" s="84">
        <v>2046.78684447</v>
      </c>
      <c r="D113" s="84">
        <v>1973.5409383000001</v>
      </c>
      <c r="E113" s="84">
        <v>196.91934739000001</v>
      </c>
      <c r="F113" s="84">
        <v>196.91934739000001</v>
      </c>
    </row>
    <row r="114" spans="1:6" ht="12.75" customHeight="1" x14ac:dyDescent="0.2">
      <c r="A114" s="83" t="s">
        <v>164</v>
      </c>
      <c r="B114" s="83">
        <v>4</v>
      </c>
      <c r="C114" s="84">
        <v>2075.6977777299999</v>
      </c>
      <c r="D114" s="84">
        <v>2003.11779705</v>
      </c>
      <c r="E114" s="84">
        <v>199.87051785</v>
      </c>
      <c r="F114" s="84">
        <v>199.87051785</v>
      </c>
    </row>
    <row r="115" spans="1:6" ht="12.75" customHeight="1" x14ac:dyDescent="0.2">
      <c r="A115" s="83" t="s">
        <v>164</v>
      </c>
      <c r="B115" s="83">
        <v>5</v>
      </c>
      <c r="C115" s="84">
        <v>2081.41922436</v>
      </c>
      <c r="D115" s="84">
        <v>2008.31754998</v>
      </c>
      <c r="E115" s="84">
        <v>200.38934771000001</v>
      </c>
      <c r="F115" s="84">
        <v>200.38934771000001</v>
      </c>
    </row>
    <row r="116" spans="1:6" ht="12.75" customHeight="1" x14ac:dyDescent="0.2">
      <c r="A116" s="83" t="s">
        <v>164</v>
      </c>
      <c r="B116" s="83">
        <v>6</v>
      </c>
      <c r="C116" s="84">
        <v>2032.2246974100001</v>
      </c>
      <c r="D116" s="84">
        <v>1954.09069518</v>
      </c>
      <c r="E116" s="84">
        <v>194.97860772999999</v>
      </c>
      <c r="F116" s="84">
        <v>194.97860772999999</v>
      </c>
    </row>
    <row r="117" spans="1:6" ht="12.75" customHeight="1" x14ac:dyDescent="0.2">
      <c r="A117" s="83" t="s">
        <v>164</v>
      </c>
      <c r="B117" s="83">
        <v>7</v>
      </c>
      <c r="C117" s="84">
        <v>1957.1017744999999</v>
      </c>
      <c r="D117" s="84">
        <v>1876.37430862</v>
      </c>
      <c r="E117" s="84">
        <v>187.22408902000001</v>
      </c>
      <c r="F117" s="84">
        <v>187.22408902000001</v>
      </c>
    </row>
    <row r="118" spans="1:6" ht="12.75" customHeight="1" x14ac:dyDescent="0.2">
      <c r="A118" s="83" t="s">
        <v>164</v>
      </c>
      <c r="B118" s="83">
        <v>8</v>
      </c>
      <c r="C118" s="84">
        <v>1864.02642666</v>
      </c>
      <c r="D118" s="84">
        <v>1788.26751565</v>
      </c>
      <c r="E118" s="84">
        <v>178.43281855000001</v>
      </c>
      <c r="F118" s="84">
        <v>178.43281855000001</v>
      </c>
    </row>
    <row r="119" spans="1:6" ht="12.75" customHeight="1" x14ac:dyDescent="0.2">
      <c r="A119" s="83" t="s">
        <v>164</v>
      </c>
      <c r="B119" s="83">
        <v>9</v>
      </c>
      <c r="C119" s="84">
        <v>1798.87983581</v>
      </c>
      <c r="D119" s="84">
        <v>1724.4061706800001</v>
      </c>
      <c r="E119" s="84">
        <v>172.06075190999999</v>
      </c>
      <c r="F119" s="84">
        <v>172.06075190999999</v>
      </c>
    </row>
    <row r="120" spans="1:6" ht="12.75" customHeight="1" x14ac:dyDescent="0.2">
      <c r="A120" s="83" t="s">
        <v>164</v>
      </c>
      <c r="B120" s="83">
        <v>10</v>
      </c>
      <c r="C120" s="84">
        <v>1769.3840893399999</v>
      </c>
      <c r="D120" s="84">
        <v>1694.20210481</v>
      </c>
      <c r="E120" s="84">
        <v>169.04699890000001</v>
      </c>
      <c r="F120" s="84">
        <v>169.04699890000001</v>
      </c>
    </row>
    <row r="121" spans="1:6" ht="12.75" customHeight="1" x14ac:dyDescent="0.2">
      <c r="A121" s="83" t="s">
        <v>164</v>
      </c>
      <c r="B121" s="83">
        <v>11</v>
      </c>
      <c r="C121" s="84">
        <v>1747.74407118</v>
      </c>
      <c r="D121" s="84">
        <v>1671.02248792</v>
      </c>
      <c r="E121" s="84">
        <v>166.73414339000001</v>
      </c>
      <c r="F121" s="84">
        <v>166.73414339000001</v>
      </c>
    </row>
    <row r="122" spans="1:6" ht="12.75" customHeight="1" x14ac:dyDescent="0.2">
      <c r="A122" s="83" t="s">
        <v>164</v>
      </c>
      <c r="B122" s="83">
        <v>12</v>
      </c>
      <c r="C122" s="84">
        <v>1773.52341712</v>
      </c>
      <c r="D122" s="84">
        <v>1696.7634164599999</v>
      </c>
      <c r="E122" s="84">
        <v>169.30256584</v>
      </c>
      <c r="F122" s="84">
        <v>169.30256584</v>
      </c>
    </row>
    <row r="123" spans="1:6" ht="12.75" customHeight="1" x14ac:dyDescent="0.2">
      <c r="A123" s="83" t="s">
        <v>164</v>
      </c>
      <c r="B123" s="83">
        <v>13</v>
      </c>
      <c r="C123" s="84">
        <v>1821.69210436</v>
      </c>
      <c r="D123" s="84">
        <v>1747.8878905900001</v>
      </c>
      <c r="E123" s="84">
        <v>174.40375116999999</v>
      </c>
      <c r="F123" s="84">
        <v>174.40375116999999</v>
      </c>
    </row>
    <row r="124" spans="1:6" ht="12.75" customHeight="1" x14ac:dyDescent="0.2">
      <c r="A124" s="83" t="s">
        <v>164</v>
      </c>
      <c r="B124" s="83">
        <v>14</v>
      </c>
      <c r="C124" s="84">
        <v>1807.2774434299999</v>
      </c>
      <c r="D124" s="84">
        <v>1730.4220166299999</v>
      </c>
      <c r="E124" s="84">
        <v>172.66101129</v>
      </c>
      <c r="F124" s="84">
        <v>172.66101129</v>
      </c>
    </row>
    <row r="125" spans="1:6" ht="12.75" customHeight="1" x14ac:dyDescent="0.2">
      <c r="A125" s="83" t="s">
        <v>164</v>
      </c>
      <c r="B125" s="83">
        <v>15</v>
      </c>
      <c r="C125" s="84">
        <v>1792.9317001500001</v>
      </c>
      <c r="D125" s="84">
        <v>1711.0664338199999</v>
      </c>
      <c r="E125" s="84">
        <v>170.72971680000001</v>
      </c>
      <c r="F125" s="84">
        <v>170.72971680000001</v>
      </c>
    </row>
    <row r="126" spans="1:6" ht="12.75" customHeight="1" x14ac:dyDescent="0.2">
      <c r="A126" s="83" t="s">
        <v>164</v>
      </c>
      <c r="B126" s="83">
        <v>16</v>
      </c>
      <c r="C126" s="84">
        <v>1816.7162838700001</v>
      </c>
      <c r="D126" s="84">
        <v>1733.33125423</v>
      </c>
      <c r="E126" s="84">
        <v>172.95129417999999</v>
      </c>
      <c r="F126" s="84">
        <v>172.95129417999999</v>
      </c>
    </row>
    <row r="127" spans="1:6" ht="12.75" customHeight="1" x14ac:dyDescent="0.2">
      <c r="A127" s="83" t="s">
        <v>164</v>
      </c>
      <c r="B127" s="83">
        <v>17</v>
      </c>
      <c r="C127" s="84">
        <v>1811.47511605</v>
      </c>
      <c r="D127" s="84">
        <v>1735.061886</v>
      </c>
      <c r="E127" s="84">
        <v>173.12397612000001</v>
      </c>
      <c r="F127" s="84">
        <v>173.12397612000001</v>
      </c>
    </row>
    <row r="128" spans="1:6" ht="12.75" customHeight="1" x14ac:dyDescent="0.2">
      <c r="A128" s="83" t="s">
        <v>164</v>
      </c>
      <c r="B128" s="83">
        <v>18</v>
      </c>
      <c r="C128" s="84">
        <v>1783.4028575299999</v>
      </c>
      <c r="D128" s="84">
        <v>1709.06930732</v>
      </c>
      <c r="E128" s="84">
        <v>170.53044409</v>
      </c>
      <c r="F128" s="84">
        <v>170.53044409</v>
      </c>
    </row>
    <row r="129" spans="1:6" ht="12.75" customHeight="1" x14ac:dyDescent="0.2">
      <c r="A129" s="83" t="s">
        <v>164</v>
      </c>
      <c r="B129" s="83">
        <v>19</v>
      </c>
      <c r="C129" s="84">
        <v>1744.2483838600001</v>
      </c>
      <c r="D129" s="84">
        <v>1675.6254406800001</v>
      </c>
      <c r="E129" s="84">
        <v>167.19342470000001</v>
      </c>
      <c r="F129" s="84">
        <v>167.19342470000001</v>
      </c>
    </row>
    <row r="130" spans="1:6" ht="12.75" customHeight="1" x14ac:dyDescent="0.2">
      <c r="A130" s="83" t="s">
        <v>164</v>
      </c>
      <c r="B130" s="83">
        <v>20</v>
      </c>
      <c r="C130" s="84">
        <v>1695.98494966</v>
      </c>
      <c r="D130" s="84">
        <v>1624.4318522900001</v>
      </c>
      <c r="E130" s="84">
        <v>162.08534316999999</v>
      </c>
      <c r="F130" s="84">
        <v>162.08534316999999</v>
      </c>
    </row>
    <row r="131" spans="1:6" ht="12.75" customHeight="1" x14ac:dyDescent="0.2">
      <c r="A131" s="83" t="s">
        <v>164</v>
      </c>
      <c r="B131" s="83">
        <v>21</v>
      </c>
      <c r="C131" s="84">
        <v>1701.97185827</v>
      </c>
      <c r="D131" s="84">
        <v>1627.2566712299999</v>
      </c>
      <c r="E131" s="84">
        <v>162.36720278999999</v>
      </c>
      <c r="F131" s="84">
        <v>162.36720278999999</v>
      </c>
    </row>
    <row r="132" spans="1:6" ht="12.75" customHeight="1" x14ac:dyDescent="0.2">
      <c r="A132" s="83" t="s">
        <v>164</v>
      </c>
      <c r="B132" s="83">
        <v>22</v>
      </c>
      <c r="C132" s="84">
        <v>1732.87931764</v>
      </c>
      <c r="D132" s="84">
        <v>1656.0698967799999</v>
      </c>
      <c r="E132" s="84">
        <v>165.24217815</v>
      </c>
      <c r="F132" s="84">
        <v>165.24217815</v>
      </c>
    </row>
    <row r="133" spans="1:6" ht="12.75" customHeight="1" x14ac:dyDescent="0.2">
      <c r="A133" s="83" t="s">
        <v>164</v>
      </c>
      <c r="B133" s="83">
        <v>23</v>
      </c>
      <c r="C133" s="84">
        <v>1796.2439810200001</v>
      </c>
      <c r="D133" s="84">
        <v>1717.6329931</v>
      </c>
      <c r="E133" s="84">
        <v>171.3849262</v>
      </c>
      <c r="F133" s="84">
        <v>171.3849262</v>
      </c>
    </row>
    <row r="134" spans="1:6" ht="12.75" customHeight="1" x14ac:dyDescent="0.2">
      <c r="A134" s="83" t="s">
        <v>164</v>
      </c>
      <c r="B134" s="83">
        <v>24</v>
      </c>
      <c r="C134" s="84">
        <v>1874.83994366</v>
      </c>
      <c r="D134" s="84">
        <v>1797.1579282</v>
      </c>
      <c r="E134" s="84">
        <v>179.31990135999999</v>
      </c>
      <c r="F134" s="84">
        <v>179.31990135999999</v>
      </c>
    </row>
    <row r="135" spans="1:6" ht="12.75" customHeight="1" x14ac:dyDescent="0.2">
      <c r="A135" s="83" t="s">
        <v>165</v>
      </c>
      <c r="B135" s="83">
        <v>1</v>
      </c>
      <c r="C135" s="84">
        <v>2083.6420108699999</v>
      </c>
      <c r="D135" s="84">
        <v>2014.94736098</v>
      </c>
      <c r="E135" s="84">
        <v>201.05086833999999</v>
      </c>
      <c r="F135" s="84">
        <v>201.05086833999999</v>
      </c>
    </row>
    <row r="136" spans="1:6" ht="12.75" customHeight="1" x14ac:dyDescent="0.2">
      <c r="A136" s="83" t="s">
        <v>165</v>
      </c>
      <c r="B136" s="83">
        <v>2</v>
      </c>
      <c r="C136" s="84">
        <v>2091.0689850700001</v>
      </c>
      <c r="D136" s="84">
        <v>2009.79926378</v>
      </c>
      <c r="E136" s="84">
        <v>200.53719268</v>
      </c>
      <c r="F136" s="84">
        <v>200.53719268</v>
      </c>
    </row>
    <row r="137" spans="1:6" ht="12.75" customHeight="1" x14ac:dyDescent="0.2">
      <c r="A137" s="83" t="s">
        <v>165</v>
      </c>
      <c r="B137" s="83">
        <v>3</v>
      </c>
      <c r="C137" s="84">
        <v>2144.91287422</v>
      </c>
      <c r="D137" s="84">
        <v>2059.2032075500001</v>
      </c>
      <c r="E137" s="84">
        <v>205.46670399000001</v>
      </c>
      <c r="F137" s="84">
        <v>205.46670399000001</v>
      </c>
    </row>
    <row r="138" spans="1:6" ht="12.75" customHeight="1" x14ac:dyDescent="0.2">
      <c r="A138" s="83" t="s">
        <v>165</v>
      </c>
      <c r="B138" s="83">
        <v>4</v>
      </c>
      <c r="C138" s="84">
        <v>2148.4535324600001</v>
      </c>
      <c r="D138" s="84">
        <v>2063.47596961</v>
      </c>
      <c r="E138" s="84">
        <v>205.89303896000001</v>
      </c>
      <c r="F138" s="84">
        <v>205.89303896000001</v>
      </c>
    </row>
    <row r="139" spans="1:6" ht="12.75" customHeight="1" x14ac:dyDescent="0.2">
      <c r="A139" s="83" t="s">
        <v>165</v>
      </c>
      <c r="B139" s="83">
        <v>5</v>
      </c>
      <c r="C139" s="84">
        <v>2138.6407506</v>
      </c>
      <c r="D139" s="84">
        <v>2058.84158385</v>
      </c>
      <c r="E139" s="84">
        <v>205.43062128</v>
      </c>
      <c r="F139" s="84">
        <v>205.43062128</v>
      </c>
    </row>
    <row r="140" spans="1:6" ht="12.75" customHeight="1" x14ac:dyDescent="0.2">
      <c r="A140" s="83" t="s">
        <v>165</v>
      </c>
      <c r="B140" s="83">
        <v>6</v>
      </c>
      <c r="C140" s="84">
        <v>2143.7421824500002</v>
      </c>
      <c r="D140" s="84">
        <v>2061.76346285</v>
      </c>
      <c r="E140" s="84">
        <v>205.72216553000001</v>
      </c>
      <c r="F140" s="84">
        <v>205.72216553000001</v>
      </c>
    </row>
    <row r="141" spans="1:6" ht="12.75" customHeight="1" x14ac:dyDescent="0.2">
      <c r="A141" s="83" t="s">
        <v>165</v>
      </c>
      <c r="B141" s="83">
        <v>7</v>
      </c>
      <c r="C141" s="84">
        <v>2077.8732807199999</v>
      </c>
      <c r="D141" s="84">
        <v>1995.45692835</v>
      </c>
      <c r="E141" s="84">
        <v>199.10611857999999</v>
      </c>
      <c r="F141" s="84">
        <v>199.10611857999999</v>
      </c>
    </row>
    <row r="142" spans="1:6" ht="12.75" customHeight="1" x14ac:dyDescent="0.2">
      <c r="A142" s="83" t="s">
        <v>165</v>
      </c>
      <c r="B142" s="83">
        <v>8</v>
      </c>
      <c r="C142" s="84">
        <v>1998.6436179</v>
      </c>
      <c r="D142" s="84">
        <v>1922.1587496699999</v>
      </c>
      <c r="E142" s="84">
        <v>191.79244738</v>
      </c>
      <c r="F142" s="84">
        <v>191.79244738</v>
      </c>
    </row>
    <row r="143" spans="1:6" ht="12.75" customHeight="1" x14ac:dyDescent="0.2">
      <c r="A143" s="83" t="s">
        <v>165</v>
      </c>
      <c r="B143" s="83">
        <v>9</v>
      </c>
      <c r="C143" s="84">
        <v>1889.5627967200001</v>
      </c>
      <c r="D143" s="84">
        <v>1808.6928845800001</v>
      </c>
      <c r="E143" s="84">
        <v>180.47085598999999</v>
      </c>
      <c r="F143" s="84">
        <v>180.47085598999999</v>
      </c>
    </row>
    <row r="144" spans="1:6" ht="12.75" customHeight="1" x14ac:dyDescent="0.2">
      <c r="A144" s="83" t="s">
        <v>165</v>
      </c>
      <c r="B144" s="83">
        <v>10</v>
      </c>
      <c r="C144" s="84">
        <v>1795.89611943</v>
      </c>
      <c r="D144" s="84">
        <v>1715.0677958900001</v>
      </c>
      <c r="E144" s="84">
        <v>171.12897156</v>
      </c>
      <c r="F144" s="84">
        <v>171.12897156</v>
      </c>
    </row>
    <row r="145" spans="1:6" ht="12.75" customHeight="1" x14ac:dyDescent="0.2">
      <c r="A145" s="83" t="s">
        <v>165</v>
      </c>
      <c r="B145" s="83">
        <v>11</v>
      </c>
      <c r="C145" s="84">
        <v>1778.3375063200001</v>
      </c>
      <c r="D145" s="84">
        <v>1700.6748190799999</v>
      </c>
      <c r="E145" s="84">
        <v>169.69284447000001</v>
      </c>
      <c r="F145" s="84">
        <v>169.69284447000001</v>
      </c>
    </row>
    <row r="146" spans="1:6" ht="12.75" customHeight="1" x14ac:dyDescent="0.2">
      <c r="A146" s="83" t="s">
        <v>165</v>
      </c>
      <c r="B146" s="83">
        <v>12</v>
      </c>
      <c r="C146" s="84">
        <v>1794.2694055300001</v>
      </c>
      <c r="D146" s="84">
        <v>1715.14590752</v>
      </c>
      <c r="E146" s="84">
        <v>171.13676551</v>
      </c>
      <c r="F146" s="84">
        <v>171.13676551</v>
      </c>
    </row>
    <row r="147" spans="1:6" ht="12.75" customHeight="1" x14ac:dyDescent="0.2">
      <c r="A147" s="83" t="s">
        <v>165</v>
      </c>
      <c r="B147" s="83">
        <v>13</v>
      </c>
      <c r="C147" s="84">
        <v>1801.6824698600001</v>
      </c>
      <c r="D147" s="84">
        <v>1724.01476263</v>
      </c>
      <c r="E147" s="84">
        <v>172.02169732999999</v>
      </c>
      <c r="F147" s="84">
        <v>172.02169732999999</v>
      </c>
    </row>
    <row r="148" spans="1:6" ht="12.75" customHeight="1" x14ac:dyDescent="0.2">
      <c r="A148" s="83" t="s">
        <v>165</v>
      </c>
      <c r="B148" s="83">
        <v>14</v>
      </c>
      <c r="C148" s="84">
        <v>1820.94460284</v>
      </c>
      <c r="D148" s="84">
        <v>1740.1835980599999</v>
      </c>
      <c r="E148" s="84">
        <v>173.63501908000001</v>
      </c>
      <c r="F148" s="84">
        <v>173.63501908000001</v>
      </c>
    </row>
    <row r="149" spans="1:6" ht="12.75" customHeight="1" x14ac:dyDescent="0.2">
      <c r="A149" s="83" t="s">
        <v>165</v>
      </c>
      <c r="B149" s="83">
        <v>15</v>
      </c>
      <c r="C149" s="84">
        <v>1841.84112815</v>
      </c>
      <c r="D149" s="84">
        <v>1754.8076322700001</v>
      </c>
      <c r="E149" s="84">
        <v>175.09420101000001</v>
      </c>
      <c r="F149" s="84">
        <v>175.09420101000001</v>
      </c>
    </row>
    <row r="150" spans="1:6" ht="12.75" customHeight="1" x14ac:dyDescent="0.2">
      <c r="A150" s="83" t="s">
        <v>165</v>
      </c>
      <c r="B150" s="83">
        <v>16</v>
      </c>
      <c r="C150" s="84">
        <v>1825.7454305000001</v>
      </c>
      <c r="D150" s="84">
        <v>1744.1848725899999</v>
      </c>
      <c r="E150" s="84">
        <v>174.0342651</v>
      </c>
      <c r="F150" s="84">
        <v>174.0342651</v>
      </c>
    </row>
    <row r="151" spans="1:6" ht="12.75" customHeight="1" x14ac:dyDescent="0.2">
      <c r="A151" s="83" t="s">
        <v>165</v>
      </c>
      <c r="B151" s="83">
        <v>17</v>
      </c>
      <c r="C151" s="84">
        <v>1836.81975042</v>
      </c>
      <c r="D151" s="84">
        <v>1756.6884016500001</v>
      </c>
      <c r="E151" s="84">
        <v>175.28186363</v>
      </c>
      <c r="F151" s="84">
        <v>175.28186363</v>
      </c>
    </row>
    <row r="152" spans="1:6" ht="12.75" customHeight="1" x14ac:dyDescent="0.2">
      <c r="A152" s="83" t="s">
        <v>165</v>
      </c>
      <c r="B152" s="83">
        <v>18</v>
      </c>
      <c r="C152" s="84">
        <v>1814.4341613700001</v>
      </c>
      <c r="D152" s="84">
        <v>1739.0713763599999</v>
      </c>
      <c r="E152" s="84">
        <v>173.52404192</v>
      </c>
      <c r="F152" s="84">
        <v>173.52404192</v>
      </c>
    </row>
    <row r="153" spans="1:6" ht="12.75" customHeight="1" x14ac:dyDescent="0.2">
      <c r="A153" s="83" t="s">
        <v>165</v>
      </c>
      <c r="B153" s="83">
        <v>19</v>
      </c>
      <c r="C153" s="84">
        <v>1795.6502682600001</v>
      </c>
      <c r="D153" s="84">
        <v>1723.2366640400001</v>
      </c>
      <c r="E153" s="84">
        <v>171.94405886999999</v>
      </c>
      <c r="F153" s="84">
        <v>171.94405886999999</v>
      </c>
    </row>
    <row r="154" spans="1:6" ht="12.75" customHeight="1" x14ac:dyDescent="0.2">
      <c r="A154" s="83" t="s">
        <v>165</v>
      </c>
      <c r="B154" s="83">
        <v>20</v>
      </c>
      <c r="C154" s="84">
        <v>1754.22391021</v>
      </c>
      <c r="D154" s="84">
        <v>1680.68480021</v>
      </c>
      <c r="E154" s="84">
        <v>167.69824614000001</v>
      </c>
      <c r="F154" s="84">
        <v>167.69824614000001</v>
      </c>
    </row>
    <row r="155" spans="1:6" ht="12.75" customHeight="1" x14ac:dyDescent="0.2">
      <c r="A155" s="83" t="s">
        <v>165</v>
      </c>
      <c r="B155" s="83">
        <v>21</v>
      </c>
      <c r="C155" s="84">
        <v>1739.9252913400001</v>
      </c>
      <c r="D155" s="84">
        <v>1674.30304589</v>
      </c>
      <c r="E155" s="84">
        <v>167.06147652000001</v>
      </c>
      <c r="F155" s="84">
        <v>167.06147652000001</v>
      </c>
    </row>
    <row r="156" spans="1:6" ht="12.75" customHeight="1" x14ac:dyDescent="0.2">
      <c r="A156" s="83" t="s">
        <v>165</v>
      </c>
      <c r="B156" s="83">
        <v>22</v>
      </c>
      <c r="C156" s="84">
        <v>1786.61280728</v>
      </c>
      <c r="D156" s="84">
        <v>1714.00323736</v>
      </c>
      <c r="E156" s="84">
        <v>171.02275021</v>
      </c>
      <c r="F156" s="84">
        <v>171.02275021</v>
      </c>
    </row>
    <row r="157" spans="1:6" ht="12.75" customHeight="1" x14ac:dyDescent="0.2">
      <c r="A157" s="83" t="s">
        <v>165</v>
      </c>
      <c r="B157" s="83">
        <v>23</v>
      </c>
      <c r="C157" s="84">
        <v>1863.15405571</v>
      </c>
      <c r="D157" s="84">
        <v>1789.0256367100001</v>
      </c>
      <c r="E157" s="84">
        <v>178.50846365000001</v>
      </c>
      <c r="F157" s="84">
        <v>178.50846365000001</v>
      </c>
    </row>
    <row r="158" spans="1:6" ht="12.75" customHeight="1" x14ac:dyDescent="0.2">
      <c r="A158" s="83" t="s">
        <v>165</v>
      </c>
      <c r="B158" s="83">
        <v>24</v>
      </c>
      <c r="C158" s="84">
        <v>1924.00738043</v>
      </c>
      <c r="D158" s="84">
        <v>1844.50527947</v>
      </c>
      <c r="E158" s="84">
        <v>184.04420644999999</v>
      </c>
      <c r="F158" s="84">
        <v>184.04420644999999</v>
      </c>
    </row>
    <row r="159" spans="1:6" ht="12.75" customHeight="1" x14ac:dyDescent="0.2">
      <c r="A159" s="83" t="s">
        <v>166</v>
      </c>
      <c r="B159" s="83">
        <v>1</v>
      </c>
      <c r="C159" s="84">
        <v>2001.9817281400001</v>
      </c>
      <c r="D159" s="84">
        <v>1930.35315001</v>
      </c>
      <c r="E159" s="84">
        <v>192.61008229000001</v>
      </c>
      <c r="F159" s="84">
        <v>192.61008229000001</v>
      </c>
    </row>
    <row r="160" spans="1:6" ht="12.75" customHeight="1" x14ac:dyDescent="0.2">
      <c r="A160" s="83" t="s">
        <v>166</v>
      </c>
      <c r="B160" s="83">
        <v>2</v>
      </c>
      <c r="C160" s="84">
        <v>2073.4447802499999</v>
      </c>
      <c r="D160" s="84">
        <v>1997.54658045</v>
      </c>
      <c r="E160" s="84">
        <v>199.31462346000001</v>
      </c>
      <c r="F160" s="84">
        <v>199.31462346000001</v>
      </c>
    </row>
    <row r="161" spans="1:6" ht="12.75" customHeight="1" x14ac:dyDescent="0.2">
      <c r="A161" s="83" t="s">
        <v>166</v>
      </c>
      <c r="B161" s="83">
        <v>3</v>
      </c>
      <c r="C161" s="84">
        <v>2184.28684488</v>
      </c>
      <c r="D161" s="84">
        <v>2107.6634329399999</v>
      </c>
      <c r="E161" s="84">
        <v>210.30205133999999</v>
      </c>
      <c r="F161" s="84">
        <v>210.30205133999999</v>
      </c>
    </row>
    <row r="162" spans="1:6" ht="12.75" customHeight="1" x14ac:dyDescent="0.2">
      <c r="A162" s="83" t="s">
        <v>166</v>
      </c>
      <c r="B162" s="83">
        <v>4</v>
      </c>
      <c r="C162" s="84">
        <v>2125.7312319900002</v>
      </c>
      <c r="D162" s="84">
        <v>2049.3021232400001</v>
      </c>
      <c r="E162" s="84">
        <v>204.47877664000001</v>
      </c>
      <c r="F162" s="84">
        <v>204.47877664000001</v>
      </c>
    </row>
    <row r="163" spans="1:6" ht="12.75" customHeight="1" x14ac:dyDescent="0.2">
      <c r="A163" s="83" t="s">
        <v>166</v>
      </c>
      <c r="B163" s="83">
        <v>5</v>
      </c>
      <c r="C163" s="84">
        <v>2065.7255519599998</v>
      </c>
      <c r="D163" s="84">
        <v>1998.91523899</v>
      </c>
      <c r="E163" s="84">
        <v>199.45118782</v>
      </c>
      <c r="F163" s="84">
        <v>199.45118782</v>
      </c>
    </row>
    <row r="164" spans="1:6" ht="12.75" customHeight="1" x14ac:dyDescent="0.2">
      <c r="A164" s="83" t="s">
        <v>166</v>
      </c>
      <c r="B164" s="83">
        <v>6</v>
      </c>
      <c r="C164" s="84">
        <v>2044.3118208599999</v>
      </c>
      <c r="D164" s="84">
        <v>1966.17231947</v>
      </c>
      <c r="E164" s="84">
        <v>196.18410872000001</v>
      </c>
      <c r="F164" s="84">
        <v>196.18410872000001</v>
      </c>
    </row>
    <row r="165" spans="1:6" ht="12.75" customHeight="1" x14ac:dyDescent="0.2">
      <c r="A165" s="83" t="s">
        <v>166</v>
      </c>
      <c r="B165" s="83">
        <v>7</v>
      </c>
      <c r="C165" s="84">
        <v>2013.8085678899999</v>
      </c>
      <c r="D165" s="84">
        <v>1934.4717791600001</v>
      </c>
      <c r="E165" s="84">
        <v>193.02103793000001</v>
      </c>
      <c r="F165" s="84">
        <v>193.02103793000001</v>
      </c>
    </row>
    <row r="166" spans="1:6" ht="12.75" customHeight="1" x14ac:dyDescent="0.2">
      <c r="A166" s="83" t="s">
        <v>166</v>
      </c>
      <c r="B166" s="83">
        <v>8</v>
      </c>
      <c r="C166" s="84">
        <v>1960.0805063</v>
      </c>
      <c r="D166" s="84">
        <v>1883.0401440000001</v>
      </c>
      <c r="E166" s="84">
        <v>187.88920415999999</v>
      </c>
      <c r="F166" s="84">
        <v>187.88920415999999</v>
      </c>
    </row>
    <row r="167" spans="1:6" ht="12.75" customHeight="1" x14ac:dyDescent="0.2">
      <c r="A167" s="83" t="s">
        <v>166</v>
      </c>
      <c r="B167" s="83">
        <v>9</v>
      </c>
      <c r="C167" s="84">
        <v>1831.0978378</v>
      </c>
      <c r="D167" s="84">
        <v>1753.7042208299999</v>
      </c>
      <c r="E167" s="84">
        <v>174.98410293000001</v>
      </c>
      <c r="F167" s="84">
        <v>174.98410293000001</v>
      </c>
    </row>
    <row r="168" spans="1:6" ht="12.75" customHeight="1" x14ac:dyDescent="0.2">
      <c r="A168" s="83" t="s">
        <v>166</v>
      </c>
      <c r="B168" s="83">
        <v>10</v>
      </c>
      <c r="C168" s="84">
        <v>1749.1032853199999</v>
      </c>
      <c r="D168" s="84">
        <v>1670.9602949499999</v>
      </c>
      <c r="E168" s="84">
        <v>166.72793780000001</v>
      </c>
      <c r="F168" s="84">
        <v>166.72793780000001</v>
      </c>
    </row>
    <row r="169" spans="1:6" ht="12.75" customHeight="1" x14ac:dyDescent="0.2">
      <c r="A169" s="83" t="s">
        <v>166</v>
      </c>
      <c r="B169" s="83">
        <v>11</v>
      </c>
      <c r="C169" s="84">
        <v>1724.44377248</v>
      </c>
      <c r="D169" s="84">
        <v>1646.3909883900001</v>
      </c>
      <c r="E169" s="84">
        <v>164.27641944999999</v>
      </c>
      <c r="F169" s="84">
        <v>164.27641944999999</v>
      </c>
    </row>
    <row r="170" spans="1:6" ht="12.75" customHeight="1" x14ac:dyDescent="0.2">
      <c r="A170" s="83" t="s">
        <v>166</v>
      </c>
      <c r="B170" s="83">
        <v>12</v>
      </c>
      <c r="C170" s="84">
        <v>1734.25557798</v>
      </c>
      <c r="D170" s="84">
        <v>1657.1452352399999</v>
      </c>
      <c r="E170" s="84">
        <v>165.34947510999999</v>
      </c>
      <c r="F170" s="84">
        <v>165.34947510999999</v>
      </c>
    </row>
    <row r="171" spans="1:6" ht="12.75" customHeight="1" x14ac:dyDescent="0.2">
      <c r="A171" s="83" t="s">
        <v>166</v>
      </c>
      <c r="B171" s="83">
        <v>13</v>
      </c>
      <c r="C171" s="84">
        <v>1752.6186403500001</v>
      </c>
      <c r="D171" s="84">
        <v>1675.24419672</v>
      </c>
      <c r="E171" s="84">
        <v>167.15538427999999</v>
      </c>
      <c r="F171" s="84">
        <v>167.15538427999999</v>
      </c>
    </row>
    <row r="172" spans="1:6" ht="12.75" customHeight="1" x14ac:dyDescent="0.2">
      <c r="A172" s="83" t="s">
        <v>166</v>
      </c>
      <c r="B172" s="83">
        <v>14</v>
      </c>
      <c r="C172" s="84">
        <v>1778.30936974</v>
      </c>
      <c r="D172" s="84">
        <v>1700.63622689</v>
      </c>
      <c r="E172" s="84">
        <v>169.68899375000001</v>
      </c>
      <c r="F172" s="84">
        <v>169.68899375000001</v>
      </c>
    </row>
    <row r="173" spans="1:6" ht="12.75" customHeight="1" x14ac:dyDescent="0.2">
      <c r="A173" s="83" t="s">
        <v>166</v>
      </c>
      <c r="B173" s="83">
        <v>15</v>
      </c>
      <c r="C173" s="84">
        <v>1788.3135116200001</v>
      </c>
      <c r="D173" s="84">
        <v>1711.0226478699999</v>
      </c>
      <c r="E173" s="84">
        <v>170.72534784999999</v>
      </c>
      <c r="F173" s="84">
        <v>170.72534784999999</v>
      </c>
    </row>
    <row r="174" spans="1:6" ht="12.75" customHeight="1" x14ac:dyDescent="0.2">
      <c r="A174" s="83" t="s">
        <v>166</v>
      </c>
      <c r="B174" s="83">
        <v>16</v>
      </c>
      <c r="C174" s="84">
        <v>1802.68859557</v>
      </c>
      <c r="D174" s="84">
        <v>1723.2413128400001</v>
      </c>
      <c r="E174" s="84">
        <v>171.94452272999999</v>
      </c>
      <c r="F174" s="84">
        <v>171.94452272999999</v>
      </c>
    </row>
    <row r="175" spans="1:6" ht="12.75" customHeight="1" x14ac:dyDescent="0.2">
      <c r="A175" s="83" t="s">
        <v>166</v>
      </c>
      <c r="B175" s="83">
        <v>17</v>
      </c>
      <c r="C175" s="84">
        <v>1783.8049925</v>
      </c>
      <c r="D175" s="84">
        <v>1717.00859479</v>
      </c>
      <c r="E175" s="84">
        <v>171.32262392000001</v>
      </c>
      <c r="F175" s="84">
        <v>171.32262392000001</v>
      </c>
    </row>
    <row r="176" spans="1:6" ht="12.75" customHeight="1" x14ac:dyDescent="0.2">
      <c r="A176" s="83" t="s">
        <v>166</v>
      </c>
      <c r="B176" s="83">
        <v>18</v>
      </c>
      <c r="C176" s="84">
        <v>1772.85516695</v>
      </c>
      <c r="D176" s="84">
        <v>1696.1167046200001</v>
      </c>
      <c r="E176" s="84">
        <v>169.23803712</v>
      </c>
      <c r="F176" s="84">
        <v>169.23803712</v>
      </c>
    </row>
    <row r="177" spans="1:6" ht="12.75" customHeight="1" x14ac:dyDescent="0.2">
      <c r="A177" s="83" t="s">
        <v>166</v>
      </c>
      <c r="B177" s="83">
        <v>19</v>
      </c>
      <c r="C177" s="84">
        <v>1775.0539000799999</v>
      </c>
      <c r="D177" s="84">
        <v>1701.1737298</v>
      </c>
      <c r="E177" s="84">
        <v>169.74262564</v>
      </c>
      <c r="F177" s="84">
        <v>169.74262564</v>
      </c>
    </row>
    <row r="178" spans="1:6" ht="12.75" customHeight="1" x14ac:dyDescent="0.2">
      <c r="A178" s="83" t="s">
        <v>166</v>
      </c>
      <c r="B178" s="83">
        <v>20</v>
      </c>
      <c r="C178" s="84">
        <v>1710.31264607</v>
      </c>
      <c r="D178" s="84">
        <v>1636.6715559199999</v>
      </c>
      <c r="E178" s="84">
        <v>163.30661728000001</v>
      </c>
      <c r="F178" s="84">
        <v>163.30661728000001</v>
      </c>
    </row>
    <row r="179" spans="1:6" ht="12.75" customHeight="1" x14ac:dyDescent="0.2">
      <c r="A179" s="83" t="s">
        <v>166</v>
      </c>
      <c r="B179" s="83">
        <v>21</v>
      </c>
      <c r="C179" s="84">
        <v>1712.4907405700001</v>
      </c>
      <c r="D179" s="84">
        <v>1639.0318243500001</v>
      </c>
      <c r="E179" s="84">
        <v>163.54212418</v>
      </c>
      <c r="F179" s="84">
        <v>163.54212418</v>
      </c>
    </row>
    <row r="180" spans="1:6" ht="12.75" customHeight="1" x14ac:dyDescent="0.2">
      <c r="A180" s="83" t="s">
        <v>166</v>
      </c>
      <c r="B180" s="83">
        <v>22</v>
      </c>
      <c r="C180" s="84">
        <v>1723.8991595099999</v>
      </c>
      <c r="D180" s="84">
        <v>1651.6762217200001</v>
      </c>
      <c r="E180" s="84">
        <v>164.80377851</v>
      </c>
      <c r="F180" s="84">
        <v>164.80377851</v>
      </c>
    </row>
    <row r="181" spans="1:6" ht="12.75" customHeight="1" x14ac:dyDescent="0.2">
      <c r="A181" s="83" t="s">
        <v>166</v>
      </c>
      <c r="B181" s="83">
        <v>23</v>
      </c>
      <c r="C181" s="84">
        <v>1799.40219843</v>
      </c>
      <c r="D181" s="84">
        <v>1726.6636759999999</v>
      </c>
      <c r="E181" s="84">
        <v>172.28600513999999</v>
      </c>
      <c r="F181" s="84">
        <v>172.28600513999999</v>
      </c>
    </row>
    <row r="182" spans="1:6" ht="12.75" customHeight="1" x14ac:dyDescent="0.2">
      <c r="A182" s="83" t="s">
        <v>166</v>
      </c>
      <c r="B182" s="83">
        <v>24</v>
      </c>
      <c r="C182" s="84">
        <v>1890.2150410300001</v>
      </c>
      <c r="D182" s="84">
        <v>1815.2537168399999</v>
      </c>
      <c r="E182" s="84">
        <v>181.12549394999999</v>
      </c>
      <c r="F182" s="84">
        <v>181.12549394999999</v>
      </c>
    </row>
    <row r="183" spans="1:6" ht="12.75" customHeight="1" x14ac:dyDescent="0.2">
      <c r="A183" s="83" t="s">
        <v>167</v>
      </c>
      <c r="B183" s="83">
        <v>1</v>
      </c>
      <c r="C183" s="84">
        <v>1878.3759372300001</v>
      </c>
      <c r="D183" s="84">
        <v>1805.5450728000001</v>
      </c>
      <c r="E183" s="84">
        <v>180.15676823000001</v>
      </c>
      <c r="F183" s="84">
        <v>180.15676823000001</v>
      </c>
    </row>
    <row r="184" spans="1:6" ht="12.75" customHeight="1" x14ac:dyDescent="0.2">
      <c r="A184" s="83" t="s">
        <v>167</v>
      </c>
      <c r="B184" s="83">
        <v>2</v>
      </c>
      <c r="C184" s="84">
        <v>1955.9488666699999</v>
      </c>
      <c r="D184" s="84">
        <v>1878.8972620100001</v>
      </c>
      <c r="E184" s="84">
        <v>187.47582858000001</v>
      </c>
      <c r="F184" s="84">
        <v>187.47582858000001</v>
      </c>
    </row>
    <row r="185" spans="1:6" ht="12.75" customHeight="1" x14ac:dyDescent="0.2">
      <c r="A185" s="83" t="s">
        <v>167</v>
      </c>
      <c r="B185" s="83">
        <v>3</v>
      </c>
      <c r="C185" s="84">
        <v>2020.6509021500001</v>
      </c>
      <c r="D185" s="84">
        <v>1942.1034533100001</v>
      </c>
      <c r="E185" s="84">
        <v>193.78252418</v>
      </c>
      <c r="F185" s="84">
        <v>193.78252418</v>
      </c>
    </row>
    <row r="186" spans="1:6" ht="12.75" customHeight="1" x14ac:dyDescent="0.2">
      <c r="A186" s="83" t="s">
        <v>167</v>
      </c>
      <c r="B186" s="83">
        <v>4</v>
      </c>
      <c r="C186" s="84">
        <v>1994.8536651300001</v>
      </c>
      <c r="D186" s="84">
        <v>1917.37318364</v>
      </c>
      <c r="E186" s="84">
        <v>191.31494498000001</v>
      </c>
      <c r="F186" s="84">
        <v>191.31494498000001</v>
      </c>
    </row>
    <row r="187" spans="1:6" ht="12.75" customHeight="1" x14ac:dyDescent="0.2">
      <c r="A187" s="83" t="s">
        <v>167</v>
      </c>
      <c r="B187" s="83">
        <v>5</v>
      </c>
      <c r="C187" s="84">
        <v>1991.1964610099999</v>
      </c>
      <c r="D187" s="84">
        <v>1925.6620869000001</v>
      </c>
      <c r="E187" s="84">
        <v>192.14200937000001</v>
      </c>
      <c r="F187" s="84">
        <v>192.14200937000001</v>
      </c>
    </row>
    <row r="188" spans="1:6" ht="12.75" customHeight="1" x14ac:dyDescent="0.2">
      <c r="A188" s="83" t="s">
        <v>167</v>
      </c>
      <c r="B188" s="83">
        <v>6</v>
      </c>
      <c r="C188" s="84">
        <v>1972.70055396</v>
      </c>
      <c r="D188" s="84">
        <v>1898.1371148200001</v>
      </c>
      <c r="E188" s="84">
        <v>189.39557557000001</v>
      </c>
      <c r="F188" s="84">
        <v>189.39557557000001</v>
      </c>
    </row>
    <row r="189" spans="1:6" ht="12.75" customHeight="1" x14ac:dyDescent="0.2">
      <c r="A189" s="83" t="s">
        <v>167</v>
      </c>
      <c r="B189" s="83">
        <v>7</v>
      </c>
      <c r="C189" s="84">
        <v>1889.3814313400001</v>
      </c>
      <c r="D189" s="84">
        <v>1822.1057242500001</v>
      </c>
      <c r="E189" s="84">
        <v>181.80918528000001</v>
      </c>
      <c r="F189" s="84">
        <v>181.80918528000001</v>
      </c>
    </row>
    <row r="190" spans="1:6" ht="12.75" customHeight="1" x14ac:dyDescent="0.2">
      <c r="A190" s="83" t="s">
        <v>167</v>
      </c>
      <c r="B190" s="83">
        <v>8</v>
      </c>
      <c r="C190" s="84">
        <v>1793.4283771099999</v>
      </c>
      <c r="D190" s="84">
        <v>1722.2660945</v>
      </c>
      <c r="E190" s="84">
        <v>171.84721572000001</v>
      </c>
      <c r="F190" s="84">
        <v>171.84721572000001</v>
      </c>
    </row>
    <row r="191" spans="1:6" ht="12.75" customHeight="1" x14ac:dyDescent="0.2">
      <c r="A191" s="83" t="s">
        <v>167</v>
      </c>
      <c r="B191" s="83">
        <v>9</v>
      </c>
      <c r="C191" s="84">
        <v>1764.3713506700001</v>
      </c>
      <c r="D191" s="84">
        <v>1689.7414924899999</v>
      </c>
      <c r="E191" s="84">
        <v>168.60192029000001</v>
      </c>
      <c r="F191" s="84">
        <v>168.60192029000001</v>
      </c>
    </row>
    <row r="192" spans="1:6" ht="12.75" customHeight="1" x14ac:dyDescent="0.2">
      <c r="A192" s="83" t="s">
        <v>167</v>
      </c>
      <c r="B192" s="83">
        <v>10</v>
      </c>
      <c r="C192" s="84">
        <v>1715.68953728</v>
      </c>
      <c r="D192" s="84">
        <v>1642.2420925500001</v>
      </c>
      <c r="E192" s="84">
        <v>163.86244382000001</v>
      </c>
      <c r="F192" s="84">
        <v>163.86244382000001</v>
      </c>
    </row>
    <row r="193" spans="1:6" ht="12.75" customHeight="1" x14ac:dyDescent="0.2">
      <c r="A193" s="83" t="s">
        <v>167</v>
      </c>
      <c r="B193" s="83">
        <v>11</v>
      </c>
      <c r="C193" s="84">
        <v>1710.1724760899999</v>
      </c>
      <c r="D193" s="84">
        <v>1636.8163769299999</v>
      </c>
      <c r="E193" s="84">
        <v>163.32106747</v>
      </c>
      <c r="F193" s="84">
        <v>163.32106747</v>
      </c>
    </row>
    <row r="194" spans="1:6" ht="12.75" customHeight="1" x14ac:dyDescent="0.2">
      <c r="A194" s="83" t="s">
        <v>167</v>
      </c>
      <c r="B194" s="83">
        <v>12</v>
      </c>
      <c r="C194" s="84">
        <v>1772.92765461</v>
      </c>
      <c r="D194" s="84">
        <v>1697.3554134599999</v>
      </c>
      <c r="E194" s="84">
        <v>169.36163513</v>
      </c>
      <c r="F194" s="84">
        <v>169.36163513</v>
      </c>
    </row>
    <row r="195" spans="1:6" ht="12.75" customHeight="1" x14ac:dyDescent="0.2">
      <c r="A195" s="83" t="s">
        <v>167</v>
      </c>
      <c r="B195" s="83">
        <v>13</v>
      </c>
      <c r="C195" s="84">
        <v>1778.8868865300001</v>
      </c>
      <c r="D195" s="84">
        <v>1700.5109094899999</v>
      </c>
      <c r="E195" s="84">
        <v>169.67648962000001</v>
      </c>
      <c r="F195" s="84">
        <v>169.67648962000001</v>
      </c>
    </row>
    <row r="196" spans="1:6" ht="12.75" customHeight="1" x14ac:dyDescent="0.2">
      <c r="A196" s="83" t="s">
        <v>167</v>
      </c>
      <c r="B196" s="83">
        <v>14</v>
      </c>
      <c r="C196" s="84">
        <v>1771.74727512</v>
      </c>
      <c r="D196" s="84">
        <v>1689.76202706</v>
      </c>
      <c r="E196" s="84">
        <v>168.60396922000001</v>
      </c>
      <c r="F196" s="84">
        <v>168.60396922000001</v>
      </c>
    </row>
    <row r="197" spans="1:6" ht="12.75" customHeight="1" x14ac:dyDescent="0.2">
      <c r="A197" s="83" t="s">
        <v>167</v>
      </c>
      <c r="B197" s="83">
        <v>15</v>
      </c>
      <c r="C197" s="84">
        <v>1769.9461445100001</v>
      </c>
      <c r="D197" s="84">
        <v>1691.7678338799999</v>
      </c>
      <c r="E197" s="84">
        <v>168.80410805</v>
      </c>
      <c r="F197" s="84">
        <v>168.80410805</v>
      </c>
    </row>
    <row r="198" spans="1:6" ht="12.75" customHeight="1" x14ac:dyDescent="0.2">
      <c r="A198" s="83" t="s">
        <v>167</v>
      </c>
      <c r="B198" s="83">
        <v>16</v>
      </c>
      <c r="C198" s="84">
        <v>1800.6936893300001</v>
      </c>
      <c r="D198" s="84">
        <v>1724.71636397</v>
      </c>
      <c r="E198" s="84">
        <v>172.09170291000001</v>
      </c>
      <c r="F198" s="84">
        <v>172.09170291000001</v>
      </c>
    </row>
    <row r="199" spans="1:6" ht="12.75" customHeight="1" x14ac:dyDescent="0.2">
      <c r="A199" s="83" t="s">
        <v>167</v>
      </c>
      <c r="B199" s="83">
        <v>17</v>
      </c>
      <c r="C199" s="84">
        <v>1784.1810404400001</v>
      </c>
      <c r="D199" s="84">
        <v>1708.3977274399999</v>
      </c>
      <c r="E199" s="84">
        <v>170.46343404999999</v>
      </c>
      <c r="F199" s="84">
        <v>170.46343404999999</v>
      </c>
    </row>
    <row r="200" spans="1:6" ht="12.75" customHeight="1" x14ac:dyDescent="0.2">
      <c r="A200" s="83" t="s">
        <v>167</v>
      </c>
      <c r="B200" s="83">
        <v>18</v>
      </c>
      <c r="C200" s="84">
        <v>1746.4415363000001</v>
      </c>
      <c r="D200" s="84">
        <v>1667.53546871</v>
      </c>
      <c r="E200" s="84">
        <v>166.38620961999999</v>
      </c>
      <c r="F200" s="84">
        <v>166.38620961999999</v>
      </c>
    </row>
    <row r="201" spans="1:6" ht="12.75" customHeight="1" x14ac:dyDescent="0.2">
      <c r="A201" s="83" t="s">
        <v>167</v>
      </c>
      <c r="B201" s="83">
        <v>19</v>
      </c>
      <c r="C201" s="84">
        <v>1712.93541289</v>
      </c>
      <c r="D201" s="84">
        <v>1636.51928944</v>
      </c>
      <c r="E201" s="84">
        <v>163.29142417</v>
      </c>
      <c r="F201" s="84">
        <v>163.29142417</v>
      </c>
    </row>
    <row r="202" spans="1:6" ht="12.75" customHeight="1" x14ac:dyDescent="0.2">
      <c r="A202" s="83" t="s">
        <v>167</v>
      </c>
      <c r="B202" s="83">
        <v>20</v>
      </c>
      <c r="C202" s="84">
        <v>1636.3736147</v>
      </c>
      <c r="D202" s="84">
        <v>1566.7062579599999</v>
      </c>
      <c r="E202" s="84">
        <v>156.32549996</v>
      </c>
      <c r="F202" s="84">
        <v>156.32549996</v>
      </c>
    </row>
    <row r="203" spans="1:6" ht="12.75" customHeight="1" x14ac:dyDescent="0.2">
      <c r="A203" s="83" t="s">
        <v>167</v>
      </c>
      <c r="B203" s="83">
        <v>21</v>
      </c>
      <c r="C203" s="84">
        <v>1657.34400992</v>
      </c>
      <c r="D203" s="84">
        <v>1581.73993675</v>
      </c>
      <c r="E203" s="84">
        <v>157.82555611000001</v>
      </c>
      <c r="F203" s="84">
        <v>157.82555611000001</v>
      </c>
    </row>
    <row r="204" spans="1:6" ht="12.75" customHeight="1" x14ac:dyDescent="0.2">
      <c r="A204" s="83" t="s">
        <v>167</v>
      </c>
      <c r="B204" s="83">
        <v>22</v>
      </c>
      <c r="C204" s="84">
        <v>1686.5594324599999</v>
      </c>
      <c r="D204" s="84">
        <v>1608.8306764399999</v>
      </c>
      <c r="E204" s="84">
        <v>160.52866233</v>
      </c>
      <c r="F204" s="84">
        <v>160.52866233</v>
      </c>
    </row>
    <row r="205" spans="1:6" ht="12.75" customHeight="1" x14ac:dyDescent="0.2">
      <c r="A205" s="83" t="s">
        <v>167</v>
      </c>
      <c r="B205" s="83">
        <v>23</v>
      </c>
      <c r="C205" s="84">
        <v>1771.3167806399999</v>
      </c>
      <c r="D205" s="84">
        <v>1691.53218965</v>
      </c>
      <c r="E205" s="84">
        <v>168.78059554000001</v>
      </c>
      <c r="F205" s="84">
        <v>168.78059554000001</v>
      </c>
    </row>
    <row r="206" spans="1:6" ht="12.75" customHeight="1" x14ac:dyDescent="0.2">
      <c r="A206" s="83" t="s">
        <v>167</v>
      </c>
      <c r="B206" s="83">
        <v>24</v>
      </c>
      <c r="C206" s="84">
        <v>1809.64295141</v>
      </c>
      <c r="D206" s="84">
        <v>1735.18718803</v>
      </c>
      <c r="E206" s="84">
        <v>173.13647872000001</v>
      </c>
      <c r="F206" s="84">
        <v>173.13647872000001</v>
      </c>
    </row>
    <row r="207" spans="1:6" ht="12.75" customHeight="1" x14ac:dyDescent="0.2">
      <c r="A207" s="83" t="s">
        <v>168</v>
      </c>
      <c r="B207" s="83">
        <v>1</v>
      </c>
      <c r="C207" s="84">
        <v>1929.5083646</v>
      </c>
      <c r="D207" s="84">
        <v>1853.7420026899999</v>
      </c>
      <c r="E207" s="84">
        <v>184.96584404000001</v>
      </c>
      <c r="F207" s="84">
        <v>184.96584404000001</v>
      </c>
    </row>
    <row r="208" spans="1:6" ht="12.75" customHeight="1" x14ac:dyDescent="0.2">
      <c r="A208" s="83" t="s">
        <v>168</v>
      </c>
      <c r="B208" s="83">
        <v>2</v>
      </c>
      <c r="C208" s="84">
        <v>2001.0137274000001</v>
      </c>
      <c r="D208" s="84">
        <v>1915.7832722600001</v>
      </c>
      <c r="E208" s="84">
        <v>191.15630408000001</v>
      </c>
      <c r="F208" s="84">
        <v>191.15630408000001</v>
      </c>
    </row>
    <row r="209" spans="1:6" ht="12.75" customHeight="1" x14ac:dyDescent="0.2">
      <c r="A209" s="83" t="s">
        <v>168</v>
      </c>
      <c r="B209" s="83">
        <v>3</v>
      </c>
      <c r="C209" s="84">
        <v>2024.03069787</v>
      </c>
      <c r="D209" s="84">
        <v>1941.66370944</v>
      </c>
      <c r="E209" s="84">
        <v>193.73864666</v>
      </c>
      <c r="F209" s="84">
        <v>193.73864666</v>
      </c>
    </row>
    <row r="210" spans="1:6" ht="12.75" customHeight="1" x14ac:dyDescent="0.2">
      <c r="A210" s="83" t="s">
        <v>168</v>
      </c>
      <c r="B210" s="83">
        <v>4</v>
      </c>
      <c r="C210" s="84">
        <v>2013.7897561499999</v>
      </c>
      <c r="D210" s="84">
        <v>1933.6113703399999</v>
      </c>
      <c r="E210" s="84">
        <v>192.93518657999999</v>
      </c>
      <c r="F210" s="84">
        <v>192.93518657999999</v>
      </c>
    </row>
    <row r="211" spans="1:6" ht="12.75" customHeight="1" x14ac:dyDescent="0.2">
      <c r="A211" s="83" t="s">
        <v>168</v>
      </c>
      <c r="B211" s="83">
        <v>5</v>
      </c>
      <c r="C211" s="84">
        <v>2008.62404889</v>
      </c>
      <c r="D211" s="84">
        <v>1931.40975888</v>
      </c>
      <c r="E211" s="84">
        <v>192.71551041999999</v>
      </c>
      <c r="F211" s="84">
        <v>192.71551041999999</v>
      </c>
    </row>
    <row r="212" spans="1:6" ht="12.75" customHeight="1" x14ac:dyDescent="0.2">
      <c r="A212" s="83" t="s">
        <v>168</v>
      </c>
      <c r="B212" s="83">
        <v>6</v>
      </c>
      <c r="C212" s="84">
        <v>1990.1939175299999</v>
      </c>
      <c r="D212" s="84">
        <v>1908.6912914300001</v>
      </c>
      <c r="E212" s="84">
        <v>190.44866827000001</v>
      </c>
      <c r="F212" s="84">
        <v>190.44866827000001</v>
      </c>
    </row>
    <row r="213" spans="1:6" ht="12.75" customHeight="1" x14ac:dyDescent="0.2">
      <c r="A213" s="83" t="s">
        <v>168</v>
      </c>
      <c r="B213" s="83">
        <v>7</v>
      </c>
      <c r="C213" s="84">
        <v>1912.8882901500001</v>
      </c>
      <c r="D213" s="84">
        <v>1833.97365846</v>
      </c>
      <c r="E213" s="84">
        <v>182.99336434</v>
      </c>
      <c r="F213" s="84">
        <v>182.99336434</v>
      </c>
    </row>
    <row r="214" spans="1:6" ht="12.75" customHeight="1" x14ac:dyDescent="0.2">
      <c r="A214" s="83" t="s">
        <v>168</v>
      </c>
      <c r="B214" s="83">
        <v>8</v>
      </c>
      <c r="C214" s="84">
        <v>1765.6915564400001</v>
      </c>
      <c r="D214" s="84">
        <v>1691.9297739000001</v>
      </c>
      <c r="E214" s="84">
        <v>168.82026637999999</v>
      </c>
      <c r="F214" s="84">
        <v>168.82026637999999</v>
      </c>
    </row>
    <row r="215" spans="1:6" ht="12.75" customHeight="1" x14ac:dyDescent="0.2">
      <c r="A215" s="83" t="s">
        <v>168</v>
      </c>
      <c r="B215" s="83">
        <v>9</v>
      </c>
      <c r="C215" s="84">
        <v>1724.4971035200001</v>
      </c>
      <c r="D215" s="84">
        <v>1649.6934210100001</v>
      </c>
      <c r="E215" s="84">
        <v>164.60593523</v>
      </c>
      <c r="F215" s="84">
        <v>164.60593523</v>
      </c>
    </row>
    <row r="216" spans="1:6" ht="12.75" customHeight="1" x14ac:dyDescent="0.2">
      <c r="A216" s="83" t="s">
        <v>168</v>
      </c>
      <c r="B216" s="83">
        <v>10</v>
      </c>
      <c r="C216" s="84">
        <v>1746.7725547</v>
      </c>
      <c r="D216" s="84">
        <v>1670.9487149199999</v>
      </c>
      <c r="E216" s="84">
        <v>166.72678234</v>
      </c>
      <c r="F216" s="84">
        <v>166.72678234</v>
      </c>
    </row>
    <row r="217" spans="1:6" ht="12.75" customHeight="1" x14ac:dyDescent="0.2">
      <c r="A217" s="83" t="s">
        <v>168</v>
      </c>
      <c r="B217" s="83">
        <v>11</v>
      </c>
      <c r="C217" s="84">
        <v>1695.58336715</v>
      </c>
      <c r="D217" s="84">
        <v>1618.7244744300001</v>
      </c>
      <c r="E217" s="84">
        <v>161.51586263999999</v>
      </c>
      <c r="F217" s="84">
        <v>161.51586263999999</v>
      </c>
    </row>
    <row r="218" spans="1:6" ht="12.75" customHeight="1" x14ac:dyDescent="0.2">
      <c r="A218" s="83" t="s">
        <v>168</v>
      </c>
      <c r="B218" s="83">
        <v>12</v>
      </c>
      <c r="C218" s="84">
        <v>1716.42559117</v>
      </c>
      <c r="D218" s="84">
        <v>1636.65411337</v>
      </c>
      <c r="E218" s="84">
        <v>163.30487686000001</v>
      </c>
      <c r="F218" s="84">
        <v>163.30487686000001</v>
      </c>
    </row>
    <row r="219" spans="1:6" ht="12.75" customHeight="1" x14ac:dyDescent="0.2">
      <c r="A219" s="83" t="s">
        <v>168</v>
      </c>
      <c r="B219" s="83">
        <v>13</v>
      </c>
      <c r="C219" s="84">
        <v>1740.52729011</v>
      </c>
      <c r="D219" s="84">
        <v>1665.79817598</v>
      </c>
      <c r="E219" s="84">
        <v>166.21286305000001</v>
      </c>
      <c r="F219" s="84">
        <v>166.21286305000001</v>
      </c>
    </row>
    <row r="220" spans="1:6" ht="12.75" customHeight="1" x14ac:dyDescent="0.2">
      <c r="A220" s="83" t="s">
        <v>168</v>
      </c>
      <c r="B220" s="83">
        <v>14</v>
      </c>
      <c r="C220" s="84">
        <v>1715.62081339</v>
      </c>
      <c r="D220" s="84">
        <v>1636.6543627900001</v>
      </c>
      <c r="E220" s="84">
        <v>163.30490175</v>
      </c>
      <c r="F220" s="84">
        <v>163.30490175</v>
      </c>
    </row>
    <row r="221" spans="1:6" ht="12.75" customHeight="1" x14ac:dyDescent="0.2">
      <c r="A221" s="83" t="s">
        <v>168</v>
      </c>
      <c r="B221" s="83">
        <v>15</v>
      </c>
      <c r="C221" s="84">
        <v>1728.7428015099999</v>
      </c>
      <c r="D221" s="84">
        <v>1648.8266111</v>
      </c>
      <c r="E221" s="84">
        <v>164.51944519</v>
      </c>
      <c r="F221" s="84">
        <v>164.51944519</v>
      </c>
    </row>
    <row r="222" spans="1:6" ht="12.75" customHeight="1" x14ac:dyDescent="0.2">
      <c r="A222" s="83" t="s">
        <v>168</v>
      </c>
      <c r="B222" s="83">
        <v>16</v>
      </c>
      <c r="C222" s="84">
        <v>1758.60447445</v>
      </c>
      <c r="D222" s="84">
        <v>1679.5090414700001</v>
      </c>
      <c r="E222" s="84">
        <v>167.58092927000001</v>
      </c>
      <c r="F222" s="84">
        <v>167.58092927000001</v>
      </c>
    </row>
    <row r="223" spans="1:6" ht="12.75" customHeight="1" x14ac:dyDescent="0.2">
      <c r="A223" s="83" t="s">
        <v>168</v>
      </c>
      <c r="B223" s="83">
        <v>17</v>
      </c>
      <c r="C223" s="84">
        <v>1752.5360109000001</v>
      </c>
      <c r="D223" s="84">
        <v>1674.27371438</v>
      </c>
      <c r="E223" s="84">
        <v>167.05854983</v>
      </c>
      <c r="F223" s="84">
        <v>167.05854983</v>
      </c>
    </row>
    <row r="224" spans="1:6" ht="12.75" customHeight="1" x14ac:dyDescent="0.2">
      <c r="A224" s="83" t="s">
        <v>168</v>
      </c>
      <c r="B224" s="83">
        <v>18</v>
      </c>
      <c r="C224" s="84">
        <v>1735.45145237</v>
      </c>
      <c r="D224" s="84">
        <v>1653.33633852</v>
      </c>
      <c r="E224" s="84">
        <v>164.96942448999999</v>
      </c>
      <c r="F224" s="84">
        <v>164.96942448999999</v>
      </c>
    </row>
    <row r="225" spans="1:6" ht="12.75" customHeight="1" x14ac:dyDescent="0.2">
      <c r="A225" s="83" t="s">
        <v>168</v>
      </c>
      <c r="B225" s="83">
        <v>19</v>
      </c>
      <c r="C225" s="84">
        <v>1712.5902974400001</v>
      </c>
      <c r="D225" s="84">
        <v>1635.65436191</v>
      </c>
      <c r="E225" s="84">
        <v>163.20512195000001</v>
      </c>
      <c r="F225" s="84">
        <v>163.20512195000001</v>
      </c>
    </row>
    <row r="226" spans="1:6" ht="12.75" customHeight="1" x14ac:dyDescent="0.2">
      <c r="A226" s="83" t="s">
        <v>168</v>
      </c>
      <c r="B226" s="83">
        <v>20</v>
      </c>
      <c r="C226" s="84">
        <v>1677.7271429800001</v>
      </c>
      <c r="D226" s="84">
        <v>1609.70314906</v>
      </c>
      <c r="E226" s="84">
        <v>160.61571738999999</v>
      </c>
      <c r="F226" s="84">
        <v>160.61571738999999</v>
      </c>
    </row>
    <row r="227" spans="1:6" ht="12.75" customHeight="1" x14ac:dyDescent="0.2">
      <c r="A227" s="83" t="s">
        <v>168</v>
      </c>
      <c r="B227" s="83">
        <v>21</v>
      </c>
      <c r="C227" s="84">
        <v>1682.2997748</v>
      </c>
      <c r="D227" s="84">
        <v>1607.5399674499999</v>
      </c>
      <c r="E227" s="84">
        <v>160.39987575000001</v>
      </c>
      <c r="F227" s="84">
        <v>160.39987575000001</v>
      </c>
    </row>
    <row r="228" spans="1:6" ht="12.75" customHeight="1" x14ac:dyDescent="0.2">
      <c r="A228" s="83" t="s">
        <v>168</v>
      </c>
      <c r="B228" s="83">
        <v>22</v>
      </c>
      <c r="C228" s="84">
        <v>1718.6444217999999</v>
      </c>
      <c r="D228" s="84">
        <v>1640.55453066</v>
      </c>
      <c r="E228" s="84">
        <v>163.69405938</v>
      </c>
      <c r="F228" s="84">
        <v>163.69405938</v>
      </c>
    </row>
    <row r="229" spans="1:6" ht="12.75" customHeight="1" x14ac:dyDescent="0.2">
      <c r="A229" s="83" t="s">
        <v>168</v>
      </c>
      <c r="B229" s="83">
        <v>23</v>
      </c>
      <c r="C229" s="84">
        <v>1788.1315789</v>
      </c>
      <c r="D229" s="84">
        <v>1709.1866599699999</v>
      </c>
      <c r="E229" s="84">
        <v>170.54215350999999</v>
      </c>
      <c r="F229" s="84">
        <v>170.54215350999999</v>
      </c>
    </row>
    <row r="230" spans="1:6" ht="12.75" customHeight="1" x14ac:dyDescent="0.2">
      <c r="A230" s="83" t="s">
        <v>168</v>
      </c>
      <c r="B230" s="83">
        <v>24</v>
      </c>
      <c r="C230" s="84">
        <v>1857.94942599</v>
      </c>
      <c r="D230" s="84">
        <v>1775.2840560499999</v>
      </c>
      <c r="E230" s="84">
        <v>177.13733267999999</v>
      </c>
      <c r="F230" s="84">
        <v>177.13733267999999</v>
      </c>
    </row>
    <row r="231" spans="1:6" ht="12.75" customHeight="1" x14ac:dyDescent="0.2">
      <c r="A231" s="83" t="s">
        <v>169</v>
      </c>
      <c r="B231" s="83">
        <v>1</v>
      </c>
      <c r="C231" s="84">
        <v>1897.2192981400001</v>
      </c>
      <c r="D231" s="84">
        <v>1821.1897167300001</v>
      </c>
      <c r="E231" s="84">
        <v>181.71778631000001</v>
      </c>
      <c r="F231" s="84">
        <v>181.71778631000001</v>
      </c>
    </row>
    <row r="232" spans="1:6" ht="12.75" customHeight="1" x14ac:dyDescent="0.2">
      <c r="A232" s="83" t="s">
        <v>169</v>
      </c>
      <c r="B232" s="83">
        <v>2</v>
      </c>
      <c r="C232" s="84">
        <v>1996.16938643</v>
      </c>
      <c r="D232" s="84">
        <v>1914.4046003599999</v>
      </c>
      <c r="E232" s="84">
        <v>191.0187406</v>
      </c>
      <c r="F232" s="84">
        <v>191.0187406</v>
      </c>
    </row>
    <row r="233" spans="1:6" ht="12.75" customHeight="1" x14ac:dyDescent="0.2">
      <c r="A233" s="83" t="s">
        <v>169</v>
      </c>
      <c r="B233" s="83">
        <v>3</v>
      </c>
      <c r="C233" s="84">
        <v>2046.2999686400001</v>
      </c>
      <c r="D233" s="84">
        <v>1958.63643039</v>
      </c>
      <c r="E233" s="84">
        <v>195.43217988000001</v>
      </c>
      <c r="F233" s="84">
        <v>195.43217988000001</v>
      </c>
    </row>
    <row r="234" spans="1:6" ht="12.75" customHeight="1" x14ac:dyDescent="0.2">
      <c r="A234" s="83" t="s">
        <v>169</v>
      </c>
      <c r="B234" s="83">
        <v>4</v>
      </c>
      <c r="C234" s="84">
        <v>2067.8714195799998</v>
      </c>
      <c r="D234" s="84">
        <v>1986.0964592299999</v>
      </c>
      <c r="E234" s="84">
        <v>198.17213365999999</v>
      </c>
      <c r="F234" s="84">
        <v>198.17213365999999</v>
      </c>
    </row>
    <row r="235" spans="1:6" ht="12.75" customHeight="1" x14ac:dyDescent="0.2">
      <c r="A235" s="83" t="s">
        <v>169</v>
      </c>
      <c r="B235" s="83">
        <v>5</v>
      </c>
      <c r="C235" s="84">
        <v>2055.8866914300002</v>
      </c>
      <c r="D235" s="84">
        <v>1976.5839141399999</v>
      </c>
      <c r="E235" s="84">
        <v>197.22297465</v>
      </c>
      <c r="F235" s="84">
        <v>197.22297465</v>
      </c>
    </row>
    <row r="236" spans="1:6" ht="12.75" customHeight="1" x14ac:dyDescent="0.2">
      <c r="A236" s="83" t="s">
        <v>169</v>
      </c>
      <c r="B236" s="83">
        <v>6</v>
      </c>
      <c r="C236" s="84">
        <v>2018.83569029</v>
      </c>
      <c r="D236" s="84">
        <v>1936.13759886</v>
      </c>
      <c r="E236" s="84">
        <v>193.18725294000001</v>
      </c>
      <c r="F236" s="84">
        <v>193.18725294000001</v>
      </c>
    </row>
    <row r="237" spans="1:6" ht="12.75" customHeight="1" x14ac:dyDescent="0.2">
      <c r="A237" s="83" t="s">
        <v>169</v>
      </c>
      <c r="B237" s="83">
        <v>7</v>
      </c>
      <c r="C237" s="84">
        <v>1942.54486286</v>
      </c>
      <c r="D237" s="84">
        <v>1857.3522901900001</v>
      </c>
      <c r="E237" s="84">
        <v>185.32607748999999</v>
      </c>
      <c r="F237" s="84">
        <v>185.32607748999999</v>
      </c>
    </row>
    <row r="238" spans="1:6" ht="12.75" customHeight="1" x14ac:dyDescent="0.2">
      <c r="A238" s="83" t="s">
        <v>169</v>
      </c>
      <c r="B238" s="83">
        <v>8</v>
      </c>
      <c r="C238" s="84">
        <v>1902.35363392</v>
      </c>
      <c r="D238" s="84">
        <v>1826.4756639100001</v>
      </c>
      <c r="E238" s="84">
        <v>182.24521659999999</v>
      </c>
      <c r="F238" s="84">
        <v>182.24521659999999</v>
      </c>
    </row>
    <row r="239" spans="1:6" ht="12.75" customHeight="1" x14ac:dyDescent="0.2">
      <c r="A239" s="83" t="s">
        <v>169</v>
      </c>
      <c r="B239" s="83">
        <v>9</v>
      </c>
      <c r="C239" s="84">
        <v>1804.430697</v>
      </c>
      <c r="D239" s="84">
        <v>1725.6785312100001</v>
      </c>
      <c r="E239" s="84">
        <v>172.18770767999999</v>
      </c>
      <c r="F239" s="84">
        <v>172.18770767999999</v>
      </c>
    </row>
    <row r="240" spans="1:6" ht="12.75" customHeight="1" x14ac:dyDescent="0.2">
      <c r="A240" s="83" t="s">
        <v>169</v>
      </c>
      <c r="B240" s="83">
        <v>10</v>
      </c>
      <c r="C240" s="84">
        <v>1796.59879226</v>
      </c>
      <c r="D240" s="84">
        <v>1715.05224327</v>
      </c>
      <c r="E240" s="84">
        <v>171.12741972000001</v>
      </c>
      <c r="F240" s="84">
        <v>171.12741972000001</v>
      </c>
    </row>
    <row r="241" spans="1:6" ht="12.75" customHeight="1" x14ac:dyDescent="0.2">
      <c r="A241" s="83" t="s">
        <v>169</v>
      </c>
      <c r="B241" s="83">
        <v>11</v>
      </c>
      <c r="C241" s="84">
        <v>1782.7237700999999</v>
      </c>
      <c r="D241" s="84">
        <v>1698.3928276500001</v>
      </c>
      <c r="E241" s="84">
        <v>169.46514801999999</v>
      </c>
      <c r="F241" s="84">
        <v>169.46514801999999</v>
      </c>
    </row>
    <row r="242" spans="1:6" ht="12.75" customHeight="1" x14ac:dyDescent="0.2">
      <c r="A242" s="83" t="s">
        <v>169</v>
      </c>
      <c r="B242" s="83">
        <v>12</v>
      </c>
      <c r="C242" s="84">
        <v>1802.7430567500001</v>
      </c>
      <c r="D242" s="84">
        <v>1720.9850707799999</v>
      </c>
      <c r="E242" s="84">
        <v>171.71939555</v>
      </c>
      <c r="F242" s="84">
        <v>171.71939555</v>
      </c>
    </row>
    <row r="243" spans="1:6" ht="12.75" customHeight="1" x14ac:dyDescent="0.2">
      <c r="A243" s="83" t="s">
        <v>169</v>
      </c>
      <c r="B243" s="83">
        <v>13</v>
      </c>
      <c r="C243" s="84">
        <v>1828.6202394300001</v>
      </c>
      <c r="D243" s="84">
        <v>1752.2339651499999</v>
      </c>
      <c r="E243" s="84">
        <v>174.83740123999999</v>
      </c>
      <c r="F243" s="84">
        <v>174.83740123999999</v>
      </c>
    </row>
    <row r="244" spans="1:6" ht="12.75" customHeight="1" x14ac:dyDescent="0.2">
      <c r="A244" s="83" t="s">
        <v>169</v>
      </c>
      <c r="B244" s="83">
        <v>14</v>
      </c>
      <c r="C244" s="84">
        <v>1823.7246832799999</v>
      </c>
      <c r="D244" s="84">
        <v>1742.72284878</v>
      </c>
      <c r="E244" s="84">
        <v>173.88838478</v>
      </c>
      <c r="F244" s="84">
        <v>173.88838478</v>
      </c>
    </row>
    <row r="245" spans="1:6" ht="12.75" customHeight="1" x14ac:dyDescent="0.2">
      <c r="A245" s="83" t="s">
        <v>169</v>
      </c>
      <c r="B245" s="83">
        <v>15</v>
      </c>
      <c r="C245" s="84">
        <v>1807.4000106799999</v>
      </c>
      <c r="D245" s="84">
        <v>1730.9643699400001</v>
      </c>
      <c r="E245" s="84">
        <v>172.71512715</v>
      </c>
      <c r="F245" s="84">
        <v>172.71512715</v>
      </c>
    </row>
    <row r="246" spans="1:6" ht="12.75" customHeight="1" x14ac:dyDescent="0.2">
      <c r="A246" s="83" t="s">
        <v>169</v>
      </c>
      <c r="B246" s="83">
        <v>16</v>
      </c>
      <c r="C246" s="84">
        <v>1841.56640017</v>
      </c>
      <c r="D246" s="84">
        <v>1766.4567687700001</v>
      </c>
      <c r="E246" s="84">
        <v>176.25654850000001</v>
      </c>
      <c r="F246" s="84">
        <v>176.25654850000001</v>
      </c>
    </row>
    <row r="247" spans="1:6" ht="12.75" customHeight="1" x14ac:dyDescent="0.2">
      <c r="A247" s="83" t="s">
        <v>169</v>
      </c>
      <c r="B247" s="83">
        <v>17</v>
      </c>
      <c r="C247" s="84">
        <v>1835.4444985299999</v>
      </c>
      <c r="D247" s="84">
        <v>1760.9317863599999</v>
      </c>
      <c r="E247" s="84">
        <v>175.70526734000001</v>
      </c>
      <c r="F247" s="84">
        <v>175.70526734000001</v>
      </c>
    </row>
    <row r="248" spans="1:6" ht="12.75" customHeight="1" x14ac:dyDescent="0.2">
      <c r="A248" s="83" t="s">
        <v>169</v>
      </c>
      <c r="B248" s="83">
        <v>18</v>
      </c>
      <c r="C248" s="84">
        <v>1820.9655785099999</v>
      </c>
      <c r="D248" s="84">
        <v>1743.5784459900001</v>
      </c>
      <c r="E248" s="84">
        <v>173.97375603</v>
      </c>
      <c r="F248" s="84">
        <v>173.97375603</v>
      </c>
    </row>
    <row r="249" spans="1:6" ht="12.75" customHeight="1" x14ac:dyDescent="0.2">
      <c r="A249" s="83" t="s">
        <v>169</v>
      </c>
      <c r="B249" s="83">
        <v>19</v>
      </c>
      <c r="C249" s="84">
        <v>1816.8154114700001</v>
      </c>
      <c r="D249" s="84">
        <v>1741.6071838800001</v>
      </c>
      <c r="E249" s="84">
        <v>173.77706405999999</v>
      </c>
      <c r="F249" s="84">
        <v>173.77706405999999</v>
      </c>
    </row>
    <row r="250" spans="1:6" ht="12.75" customHeight="1" x14ac:dyDescent="0.2">
      <c r="A250" s="83" t="s">
        <v>169</v>
      </c>
      <c r="B250" s="83">
        <v>20</v>
      </c>
      <c r="C250" s="84">
        <v>1816.6420146800001</v>
      </c>
      <c r="D250" s="84">
        <v>1743.8852202099999</v>
      </c>
      <c r="E250" s="84">
        <v>174.00436586999999</v>
      </c>
      <c r="F250" s="84">
        <v>174.00436586999999</v>
      </c>
    </row>
    <row r="251" spans="1:6" ht="12.75" customHeight="1" x14ac:dyDescent="0.2">
      <c r="A251" s="83" t="s">
        <v>169</v>
      </c>
      <c r="B251" s="83">
        <v>21</v>
      </c>
      <c r="C251" s="84">
        <v>1832.2026423299999</v>
      </c>
      <c r="D251" s="84">
        <v>1757.40978073</v>
      </c>
      <c r="E251" s="84">
        <v>175.35384263</v>
      </c>
      <c r="F251" s="84">
        <v>175.35384263</v>
      </c>
    </row>
    <row r="252" spans="1:6" ht="12.75" customHeight="1" x14ac:dyDescent="0.2">
      <c r="A252" s="83" t="s">
        <v>169</v>
      </c>
      <c r="B252" s="83">
        <v>22</v>
      </c>
      <c r="C252" s="84">
        <v>1852.97916018</v>
      </c>
      <c r="D252" s="84">
        <v>1778.1309141500001</v>
      </c>
      <c r="E252" s="84">
        <v>177.42139137000001</v>
      </c>
      <c r="F252" s="84">
        <v>177.42139137000001</v>
      </c>
    </row>
    <row r="253" spans="1:6" ht="12.75" customHeight="1" x14ac:dyDescent="0.2">
      <c r="A253" s="83" t="s">
        <v>169</v>
      </c>
      <c r="B253" s="83">
        <v>23</v>
      </c>
      <c r="C253" s="84">
        <v>1935.57781598</v>
      </c>
      <c r="D253" s="84">
        <v>1857.5630604200001</v>
      </c>
      <c r="E253" s="84">
        <v>185.34710808</v>
      </c>
      <c r="F253" s="84">
        <v>185.34710808</v>
      </c>
    </row>
    <row r="254" spans="1:6" ht="12.75" customHeight="1" x14ac:dyDescent="0.2">
      <c r="A254" s="83" t="s">
        <v>169</v>
      </c>
      <c r="B254" s="83">
        <v>24</v>
      </c>
      <c r="C254" s="84">
        <v>1993.4264075599999</v>
      </c>
      <c r="D254" s="84">
        <v>1916.7644485000001</v>
      </c>
      <c r="E254" s="84">
        <v>191.25420556</v>
      </c>
      <c r="F254" s="84">
        <v>191.25420556</v>
      </c>
    </row>
    <row r="255" spans="1:6" ht="12.75" customHeight="1" x14ac:dyDescent="0.2">
      <c r="A255" s="83" t="s">
        <v>170</v>
      </c>
      <c r="B255" s="83">
        <v>1</v>
      </c>
      <c r="C255" s="84">
        <v>1969.6216823</v>
      </c>
      <c r="D255" s="84">
        <v>1893.3409910299999</v>
      </c>
      <c r="E255" s="84">
        <v>188.91701971000001</v>
      </c>
      <c r="F255" s="84">
        <v>188.91701971000001</v>
      </c>
    </row>
    <row r="256" spans="1:6" ht="12.75" customHeight="1" x14ac:dyDescent="0.2">
      <c r="A256" s="83" t="s">
        <v>170</v>
      </c>
      <c r="B256" s="83">
        <v>2</v>
      </c>
      <c r="C256" s="84">
        <v>2013.4003342399999</v>
      </c>
      <c r="D256" s="84">
        <v>1934.5341022600001</v>
      </c>
      <c r="E256" s="84">
        <v>193.02725651</v>
      </c>
      <c r="F256" s="84">
        <v>193.02725651</v>
      </c>
    </row>
    <row r="257" spans="1:6" ht="12.75" customHeight="1" x14ac:dyDescent="0.2">
      <c r="A257" s="83" t="s">
        <v>170</v>
      </c>
      <c r="B257" s="83">
        <v>3</v>
      </c>
      <c r="C257" s="84">
        <v>1996.22147131</v>
      </c>
      <c r="D257" s="84">
        <v>1918.1968706600001</v>
      </c>
      <c r="E257" s="84">
        <v>191.39713223999999</v>
      </c>
      <c r="F257" s="84">
        <v>191.39713223999999</v>
      </c>
    </row>
    <row r="258" spans="1:6" ht="12.75" customHeight="1" x14ac:dyDescent="0.2">
      <c r="A258" s="83" t="s">
        <v>170</v>
      </c>
      <c r="B258" s="83">
        <v>4</v>
      </c>
      <c r="C258" s="84">
        <v>2000.5203604799999</v>
      </c>
      <c r="D258" s="84">
        <v>1923.46004232</v>
      </c>
      <c r="E258" s="84">
        <v>191.92228999</v>
      </c>
      <c r="F258" s="84">
        <v>191.92228999</v>
      </c>
    </row>
    <row r="259" spans="1:6" ht="12.75" customHeight="1" x14ac:dyDescent="0.2">
      <c r="A259" s="83" t="s">
        <v>170</v>
      </c>
      <c r="B259" s="83">
        <v>5</v>
      </c>
      <c r="C259" s="84">
        <v>2007.18914918</v>
      </c>
      <c r="D259" s="84">
        <v>1930.8685826400001</v>
      </c>
      <c r="E259" s="84">
        <v>192.66151201</v>
      </c>
      <c r="F259" s="84">
        <v>192.66151201</v>
      </c>
    </row>
    <row r="260" spans="1:6" ht="12.75" customHeight="1" x14ac:dyDescent="0.2">
      <c r="A260" s="83" t="s">
        <v>170</v>
      </c>
      <c r="B260" s="83">
        <v>6</v>
      </c>
      <c r="C260" s="84">
        <v>1977.1934784</v>
      </c>
      <c r="D260" s="84">
        <v>1899.1186067399999</v>
      </c>
      <c r="E260" s="84">
        <v>189.49350855</v>
      </c>
      <c r="F260" s="84">
        <v>189.49350855</v>
      </c>
    </row>
    <row r="261" spans="1:6" ht="12.75" customHeight="1" x14ac:dyDescent="0.2">
      <c r="A261" s="83" t="s">
        <v>170</v>
      </c>
      <c r="B261" s="83">
        <v>7</v>
      </c>
      <c r="C261" s="84">
        <v>1872.4636500900001</v>
      </c>
      <c r="D261" s="84">
        <v>1793.67692814</v>
      </c>
      <c r="E261" s="84">
        <v>178.97256816999999</v>
      </c>
      <c r="F261" s="84">
        <v>178.97256816999999</v>
      </c>
    </row>
    <row r="262" spans="1:6" ht="12.75" customHeight="1" x14ac:dyDescent="0.2">
      <c r="A262" s="83" t="s">
        <v>170</v>
      </c>
      <c r="B262" s="83">
        <v>8</v>
      </c>
      <c r="C262" s="84">
        <v>1770.8796125900001</v>
      </c>
      <c r="D262" s="84">
        <v>1696.6977710900001</v>
      </c>
      <c r="E262" s="84">
        <v>169.29601577</v>
      </c>
      <c r="F262" s="84">
        <v>169.29601577</v>
      </c>
    </row>
    <row r="263" spans="1:6" ht="12.75" customHeight="1" x14ac:dyDescent="0.2">
      <c r="A263" s="83" t="s">
        <v>170</v>
      </c>
      <c r="B263" s="83">
        <v>9</v>
      </c>
      <c r="C263" s="84">
        <v>1723.0414664899999</v>
      </c>
      <c r="D263" s="84">
        <v>1653.5732815599999</v>
      </c>
      <c r="E263" s="84">
        <v>164.99306659999999</v>
      </c>
      <c r="F263" s="84">
        <v>164.99306659999999</v>
      </c>
    </row>
    <row r="264" spans="1:6" ht="12.75" customHeight="1" x14ac:dyDescent="0.2">
      <c r="A264" s="83" t="s">
        <v>170</v>
      </c>
      <c r="B264" s="83">
        <v>10</v>
      </c>
      <c r="C264" s="84">
        <v>1718.6557352699999</v>
      </c>
      <c r="D264" s="84">
        <v>1643.5659202100001</v>
      </c>
      <c r="E264" s="84">
        <v>163.99453496000001</v>
      </c>
      <c r="F264" s="84">
        <v>163.99453496000001</v>
      </c>
    </row>
    <row r="265" spans="1:6" ht="12.75" customHeight="1" x14ac:dyDescent="0.2">
      <c r="A265" s="83" t="s">
        <v>170</v>
      </c>
      <c r="B265" s="83">
        <v>11</v>
      </c>
      <c r="C265" s="84">
        <v>1713.1300687400001</v>
      </c>
      <c r="D265" s="84">
        <v>1637.9366836900001</v>
      </c>
      <c r="E265" s="84">
        <v>163.43285136</v>
      </c>
      <c r="F265" s="84">
        <v>163.43285136</v>
      </c>
    </row>
    <row r="266" spans="1:6" ht="12.75" customHeight="1" x14ac:dyDescent="0.2">
      <c r="A266" s="83" t="s">
        <v>170</v>
      </c>
      <c r="B266" s="83">
        <v>12</v>
      </c>
      <c r="C266" s="84">
        <v>1740.2295873400001</v>
      </c>
      <c r="D266" s="84">
        <v>1666.1257147399999</v>
      </c>
      <c r="E266" s="84">
        <v>166.24554477000001</v>
      </c>
      <c r="F266" s="84">
        <v>166.24554477000001</v>
      </c>
    </row>
    <row r="267" spans="1:6" ht="12.75" customHeight="1" x14ac:dyDescent="0.2">
      <c r="A267" s="83" t="s">
        <v>170</v>
      </c>
      <c r="B267" s="83">
        <v>13</v>
      </c>
      <c r="C267" s="84">
        <v>1741.8312772300001</v>
      </c>
      <c r="D267" s="84">
        <v>1665.63696377</v>
      </c>
      <c r="E267" s="84">
        <v>166.19677734000001</v>
      </c>
      <c r="F267" s="84">
        <v>166.19677734000001</v>
      </c>
    </row>
    <row r="268" spans="1:6" ht="12.75" customHeight="1" x14ac:dyDescent="0.2">
      <c r="A268" s="83" t="s">
        <v>170</v>
      </c>
      <c r="B268" s="83">
        <v>14</v>
      </c>
      <c r="C268" s="84">
        <v>1749.3450468399999</v>
      </c>
      <c r="D268" s="84">
        <v>1674.08217616</v>
      </c>
      <c r="E268" s="84">
        <v>167.03943820999999</v>
      </c>
      <c r="F268" s="84">
        <v>167.03943820999999</v>
      </c>
    </row>
    <row r="269" spans="1:6" ht="12.75" customHeight="1" x14ac:dyDescent="0.2">
      <c r="A269" s="83" t="s">
        <v>170</v>
      </c>
      <c r="B269" s="83">
        <v>15</v>
      </c>
      <c r="C269" s="84">
        <v>1763.0131040599999</v>
      </c>
      <c r="D269" s="84">
        <v>1688.95291288</v>
      </c>
      <c r="E269" s="84">
        <v>168.52323604</v>
      </c>
      <c r="F269" s="84">
        <v>168.52323604</v>
      </c>
    </row>
    <row r="270" spans="1:6" ht="12.75" customHeight="1" x14ac:dyDescent="0.2">
      <c r="A270" s="83" t="s">
        <v>170</v>
      </c>
      <c r="B270" s="83">
        <v>16</v>
      </c>
      <c r="C270" s="84">
        <v>1788.0157086199999</v>
      </c>
      <c r="D270" s="84">
        <v>1713.7889484499999</v>
      </c>
      <c r="E270" s="84">
        <v>171.00136853000001</v>
      </c>
      <c r="F270" s="84">
        <v>171.00136853000001</v>
      </c>
    </row>
    <row r="271" spans="1:6" ht="12.75" customHeight="1" x14ac:dyDescent="0.2">
      <c r="A271" s="83" t="s">
        <v>170</v>
      </c>
      <c r="B271" s="83">
        <v>17</v>
      </c>
      <c r="C271" s="84">
        <v>1786.8898948200001</v>
      </c>
      <c r="D271" s="84">
        <v>1710.81840891</v>
      </c>
      <c r="E271" s="84">
        <v>170.70496894999999</v>
      </c>
      <c r="F271" s="84">
        <v>170.70496894999999</v>
      </c>
    </row>
    <row r="272" spans="1:6" ht="12.75" customHeight="1" x14ac:dyDescent="0.2">
      <c r="A272" s="83" t="s">
        <v>170</v>
      </c>
      <c r="B272" s="83">
        <v>18</v>
      </c>
      <c r="C272" s="84">
        <v>1781.43104614</v>
      </c>
      <c r="D272" s="84">
        <v>1703.4817809199999</v>
      </c>
      <c r="E272" s="84">
        <v>169.97292232000001</v>
      </c>
      <c r="F272" s="84">
        <v>169.97292232000001</v>
      </c>
    </row>
    <row r="273" spans="1:6" ht="12.75" customHeight="1" x14ac:dyDescent="0.2">
      <c r="A273" s="83" t="s">
        <v>170</v>
      </c>
      <c r="B273" s="83">
        <v>19</v>
      </c>
      <c r="C273" s="84">
        <v>1712.86405687</v>
      </c>
      <c r="D273" s="84">
        <v>1635.6469083</v>
      </c>
      <c r="E273" s="84">
        <v>163.20437823</v>
      </c>
      <c r="F273" s="84">
        <v>163.20437823</v>
      </c>
    </row>
    <row r="274" spans="1:6" ht="12.75" customHeight="1" x14ac:dyDescent="0.2">
      <c r="A274" s="83" t="s">
        <v>170</v>
      </c>
      <c r="B274" s="83">
        <v>20</v>
      </c>
      <c r="C274" s="84">
        <v>1638.7122522499999</v>
      </c>
      <c r="D274" s="84">
        <v>1562.8657102499999</v>
      </c>
      <c r="E274" s="84">
        <v>155.94229121000001</v>
      </c>
      <c r="F274" s="84">
        <v>155.94229121000001</v>
      </c>
    </row>
    <row r="275" spans="1:6" ht="12.75" customHeight="1" x14ac:dyDescent="0.2">
      <c r="A275" s="83" t="s">
        <v>170</v>
      </c>
      <c r="B275" s="83">
        <v>21</v>
      </c>
      <c r="C275" s="84">
        <v>1639.42060838</v>
      </c>
      <c r="D275" s="84">
        <v>1562.9470986599999</v>
      </c>
      <c r="E275" s="84">
        <v>155.95041212999999</v>
      </c>
      <c r="F275" s="84">
        <v>155.95041212999999</v>
      </c>
    </row>
    <row r="276" spans="1:6" ht="12.75" customHeight="1" x14ac:dyDescent="0.2">
      <c r="A276" s="83" t="s">
        <v>170</v>
      </c>
      <c r="B276" s="83">
        <v>22</v>
      </c>
      <c r="C276" s="84">
        <v>1654.69204405</v>
      </c>
      <c r="D276" s="84">
        <v>1580.10156674</v>
      </c>
      <c r="E276" s="84">
        <v>157.66208001999999</v>
      </c>
      <c r="F276" s="84">
        <v>157.66208001999999</v>
      </c>
    </row>
    <row r="277" spans="1:6" ht="12.75" customHeight="1" x14ac:dyDescent="0.2">
      <c r="A277" s="83" t="s">
        <v>170</v>
      </c>
      <c r="B277" s="83">
        <v>23</v>
      </c>
      <c r="C277" s="84">
        <v>1722.95167042</v>
      </c>
      <c r="D277" s="84">
        <v>1647.2427618199999</v>
      </c>
      <c r="E277" s="84">
        <v>164.36140915999999</v>
      </c>
      <c r="F277" s="84">
        <v>164.36140915999999</v>
      </c>
    </row>
    <row r="278" spans="1:6" ht="12.75" customHeight="1" x14ac:dyDescent="0.2">
      <c r="A278" s="83" t="s">
        <v>170</v>
      </c>
      <c r="B278" s="83">
        <v>24</v>
      </c>
      <c r="C278" s="84">
        <v>1798.66800883</v>
      </c>
      <c r="D278" s="84">
        <v>1723.2084878400001</v>
      </c>
      <c r="E278" s="84">
        <v>171.94124746</v>
      </c>
      <c r="F278" s="84">
        <v>171.94124746</v>
      </c>
    </row>
    <row r="279" spans="1:6" ht="12.75" customHeight="1" x14ac:dyDescent="0.2">
      <c r="A279" s="83" t="s">
        <v>171</v>
      </c>
      <c r="B279" s="83">
        <v>1</v>
      </c>
      <c r="C279" s="84">
        <v>1961.0124254</v>
      </c>
      <c r="D279" s="84">
        <v>1881.2899010599999</v>
      </c>
      <c r="E279" s="84">
        <v>187.71456542000001</v>
      </c>
      <c r="F279" s="84">
        <v>187.71456542000001</v>
      </c>
    </row>
    <row r="280" spans="1:6" ht="12.75" customHeight="1" x14ac:dyDescent="0.2">
      <c r="A280" s="83" t="s">
        <v>171</v>
      </c>
      <c r="B280" s="83">
        <v>2</v>
      </c>
      <c r="C280" s="84">
        <v>2015.12231681</v>
      </c>
      <c r="D280" s="84">
        <v>1936.3428111200001</v>
      </c>
      <c r="E280" s="84">
        <v>193.20772896</v>
      </c>
      <c r="F280" s="84">
        <v>193.20772896</v>
      </c>
    </row>
    <row r="281" spans="1:6" ht="12.75" customHeight="1" x14ac:dyDescent="0.2">
      <c r="A281" s="83" t="s">
        <v>171</v>
      </c>
      <c r="B281" s="83">
        <v>3</v>
      </c>
      <c r="C281" s="84">
        <v>2027.2027449100001</v>
      </c>
      <c r="D281" s="84">
        <v>1946.54448892</v>
      </c>
      <c r="E281" s="84">
        <v>194.22564944000001</v>
      </c>
      <c r="F281" s="84">
        <v>194.22564944000001</v>
      </c>
    </row>
    <row r="282" spans="1:6" ht="12.75" customHeight="1" x14ac:dyDescent="0.2">
      <c r="A282" s="83" t="s">
        <v>171</v>
      </c>
      <c r="B282" s="83">
        <v>4</v>
      </c>
      <c r="C282" s="84">
        <v>2034.5750660399999</v>
      </c>
      <c r="D282" s="84">
        <v>1953.3975008699999</v>
      </c>
      <c r="E282" s="84">
        <v>194.90944099999999</v>
      </c>
      <c r="F282" s="84">
        <v>194.90944099999999</v>
      </c>
    </row>
    <row r="283" spans="1:6" ht="12.75" customHeight="1" x14ac:dyDescent="0.2">
      <c r="A283" s="83" t="s">
        <v>171</v>
      </c>
      <c r="B283" s="83">
        <v>5</v>
      </c>
      <c r="C283" s="84">
        <v>2060.63392974</v>
      </c>
      <c r="D283" s="84">
        <v>1976.03029868</v>
      </c>
      <c r="E283" s="84">
        <v>197.16773506000001</v>
      </c>
      <c r="F283" s="84">
        <v>197.16773506000001</v>
      </c>
    </row>
    <row r="284" spans="1:6" ht="12.75" customHeight="1" x14ac:dyDescent="0.2">
      <c r="A284" s="83" t="s">
        <v>171</v>
      </c>
      <c r="B284" s="83">
        <v>6</v>
      </c>
      <c r="C284" s="84">
        <v>2044.65161132</v>
      </c>
      <c r="D284" s="84">
        <v>1961.40518146</v>
      </c>
      <c r="E284" s="84">
        <v>195.70844506</v>
      </c>
      <c r="F284" s="84">
        <v>195.70844506</v>
      </c>
    </row>
    <row r="285" spans="1:6" ht="12.75" customHeight="1" x14ac:dyDescent="0.2">
      <c r="A285" s="83" t="s">
        <v>171</v>
      </c>
      <c r="B285" s="83">
        <v>7</v>
      </c>
      <c r="C285" s="84">
        <v>1926.02224606</v>
      </c>
      <c r="D285" s="84">
        <v>1845.8221751999999</v>
      </c>
      <c r="E285" s="84">
        <v>184.17560592999999</v>
      </c>
      <c r="F285" s="84">
        <v>184.17560592999999</v>
      </c>
    </row>
    <row r="286" spans="1:6" ht="12.75" customHeight="1" x14ac:dyDescent="0.2">
      <c r="A286" s="83" t="s">
        <v>171</v>
      </c>
      <c r="B286" s="83">
        <v>8</v>
      </c>
      <c r="C286" s="84">
        <v>1852.0937936</v>
      </c>
      <c r="D286" s="84">
        <v>1773.9616813099999</v>
      </c>
      <c r="E286" s="84">
        <v>177.00538650999999</v>
      </c>
      <c r="F286" s="84">
        <v>177.00538650999999</v>
      </c>
    </row>
    <row r="287" spans="1:6" ht="12.75" customHeight="1" x14ac:dyDescent="0.2">
      <c r="A287" s="83" t="s">
        <v>171</v>
      </c>
      <c r="B287" s="83">
        <v>9</v>
      </c>
      <c r="C287" s="84">
        <v>1793.2027702099999</v>
      </c>
      <c r="D287" s="84">
        <v>1715.54636805</v>
      </c>
      <c r="E287" s="84">
        <v>171.17672335</v>
      </c>
      <c r="F287" s="84">
        <v>171.17672335</v>
      </c>
    </row>
    <row r="288" spans="1:6" ht="12.75" customHeight="1" x14ac:dyDescent="0.2">
      <c r="A288" s="83" t="s">
        <v>171</v>
      </c>
      <c r="B288" s="83">
        <v>10</v>
      </c>
      <c r="C288" s="84">
        <v>1791.1910624300001</v>
      </c>
      <c r="D288" s="84">
        <v>1714.10416233</v>
      </c>
      <c r="E288" s="84">
        <v>171.03282048</v>
      </c>
      <c r="F288" s="84">
        <v>171.03282048</v>
      </c>
    </row>
    <row r="289" spans="1:6" ht="12.75" customHeight="1" x14ac:dyDescent="0.2">
      <c r="A289" s="83" t="s">
        <v>171</v>
      </c>
      <c r="B289" s="83">
        <v>11</v>
      </c>
      <c r="C289" s="84">
        <v>1791.9290431300001</v>
      </c>
      <c r="D289" s="84">
        <v>1711.0518935099999</v>
      </c>
      <c r="E289" s="84">
        <v>170.72826597</v>
      </c>
      <c r="F289" s="84">
        <v>170.72826597</v>
      </c>
    </row>
    <row r="290" spans="1:6" ht="12.75" customHeight="1" x14ac:dyDescent="0.2">
      <c r="A290" s="83" t="s">
        <v>171</v>
      </c>
      <c r="B290" s="83">
        <v>12</v>
      </c>
      <c r="C290" s="84">
        <v>1774.69029972</v>
      </c>
      <c r="D290" s="84">
        <v>1695.3792211800001</v>
      </c>
      <c r="E290" s="84">
        <v>169.16445124000001</v>
      </c>
      <c r="F290" s="84">
        <v>169.16445124000001</v>
      </c>
    </row>
    <row r="291" spans="1:6" ht="12.75" customHeight="1" x14ac:dyDescent="0.2">
      <c r="A291" s="83" t="s">
        <v>171</v>
      </c>
      <c r="B291" s="83">
        <v>13</v>
      </c>
      <c r="C291" s="84">
        <v>1818.8094052599999</v>
      </c>
      <c r="D291" s="84">
        <v>1743.4416399900001</v>
      </c>
      <c r="E291" s="84">
        <v>173.96010557</v>
      </c>
      <c r="F291" s="84">
        <v>173.96010557</v>
      </c>
    </row>
    <row r="292" spans="1:6" ht="12.75" customHeight="1" x14ac:dyDescent="0.2">
      <c r="A292" s="83" t="s">
        <v>171</v>
      </c>
      <c r="B292" s="83">
        <v>14</v>
      </c>
      <c r="C292" s="84">
        <v>1817.6696703099999</v>
      </c>
      <c r="D292" s="84">
        <v>1739.7179067300001</v>
      </c>
      <c r="E292" s="84">
        <v>173.58855252999999</v>
      </c>
      <c r="F292" s="84">
        <v>173.58855252999999</v>
      </c>
    </row>
    <row r="293" spans="1:6" ht="12.75" customHeight="1" x14ac:dyDescent="0.2">
      <c r="A293" s="83" t="s">
        <v>171</v>
      </c>
      <c r="B293" s="83">
        <v>15</v>
      </c>
      <c r="C293" s="84">
        <v>1823.9059908199999</v>
      </c>
      <c r="D293" s="84">
        <v>1743.88625551</v>
      </c>
      <c r="E293" s="84">
        <v>174.00446916999999</v>
      </c>
      <c r="F293" s="84">
        <v>174.00446916999999</v>
      </c>
    </row>
    <row r="294" spans="1:6" ht="12.75" customHeight="1" x14ac:dyDescent="0.2">
      <c r="A294" s="83" t="s">
        <v>171</v>
      </c>
      <c r="B294" s="83">
        <v>16</v>
      </c>
      <c r="C294" s="84">
        <v>1828.45135048</v>
      </c>
      <c r="D294" s="84">
        <v>1749.1147613999999</v>
      </c>
      <c r="E294" s="84">
        <v>174.52616799</v>
      </c>
      <c r="F294" s="84">
        <v>174.52616799</v>
      </c>
    </row>
    <row r="295" spans="1:6" ht="12.75" customHeight="1" x14ac:dyDescent="0.2">
      <c r="A295" s="83" t="s">
        <v>171</v>
      </c>
      <c r="B295" s="83">
        <v>17</v>
      </c>
      <c r="C295" s="84">
        <v>1827.3545925200001</v>
      </c>
      <c r="D295" s="84">
        <v>1748.32059048</v>
      </c>
      <c r="E295" s="84">
        <v>174.44692584000001</v>
      </c>
      <c r="F295" s="84">
        <v>174.44692584000001</v>
      </c>
    </row>
    <row r="296" spans="1:6" ht="12.75" customHeight="1" x14ac:dyDescent="0.2">
      <c r="A296" s="83" t="s">
        <v>171</v>
      </c>
      <c r="B296" s="83">
        <v>18</v>
      </c>
      <c r="C296" s="84">
        <v>1813.88875334</v>
      </c>
      <c r="D296" s="84">
        <v>1736.19612001</v>
      </c>
      <c r="E296" s="84">
        <v>173.23714966</v>
      </c>
      <c r="F296" s="84">
        <v>173.23714966</v>
      </c>
    </row>
    <row r="297" spans="1:6" ht="12.75" customHeight="1" x14ac:dyDescent="0.2">
      <c r="A297" s="83" t="s">
        <v>171</v>
      </c>
      <c r="B297" s="83">
        <v>19</v>
      </c>
      <c r="C297" s="84">
        <v>1762.1509175900001</v>
      </c>
      <c r="D297" s="84">
        <v>1685.0003222600001</v>
      </c>
      <c r="E297" s="84">
        <v>168.12884768999999</v>
      </c>
      <c r="F297" s="84">
        <v>168.12884768999999</v>
      </c>
    </row>
    <row r="298" spans="1:6" ht="12.75" customHeight="1" x14ac:dyDescent="0.2">
      <c r="A298" s="83" t="s">
        <v>171</v>
      </c>
      <c r="B298" s="83">
        <v>20</v>
      </c>
      <c r="C298" s="84">
        <v>1711.4368710900001</v>
      </c>
      <c r="D298" s="84">
        <v>1635.7699785499999</v>
      </c>
      <c r="E298" s="84">
        <v>163.21665813999999</v>
      </c>
      <c r="F298" s="84">
        <v>163.21665813999999</v>
      </c>
    </row>
    <row r="299" spans="1:6" ht="12.75" customHeight="1" x14ac:dyDescent="0.2">
      <c r="A299" s="83" t="s">
        <v>171</v>
      </c>
      <c r="B299" s="83">
        <v>21</v>
      </c>
      <c r="C299" s="84">
        <v>1726.70342317</v>
      </c>
      <c r="D299" s="84">
        <v>1649.5376704600001</v>
      </c>
      <c r="E299" s="84">
        <v>164.59039447999999</v>
      </c>
      <c r="F299" s="84">
        <v>164.59039447999999</v>
      </c>
    </row>
    <row r="300" spans="1:6" ht="12.75" customHeight="1" x14ac:dyDescent="0.2">
      <c r="A300" s="83" t="s">
        <v>171</v>
      </c>
      <c r="B300" s="83">
        <v>22</v>
      </c>
      <c r="C300" s="84">
        <v>1746.5558479399999</v>
      </c>
      <c r="D300" s="84">
        <v>1669.5034111299999</v>
      </c>
      <c r="E300" s="84">
        <v>166.58257035</v>
      </c>
      <c r="F300" s="84">
        <v>166.58257035</v>
      </c>
    </row>
    <row r="301" spans="1:6" ht="12.75" customHeight="1" x14ac:dyDescent="0.2">
      <c r="A301" s="83" t="s">
        <v>171</v>
      </c>
      <c r="B301" s="83">
        <v>23</v>
      </c>
      <c r="C301" s="84">
        <v>1825.079602</v>
      </c>
      <c r="D301" s="84">
        <v>1747.23633352</v>
      </c>
      <c r="E301" s="84">
        <v>174.33873899</v>
      </c>
      <c r="F301" s="84">
        <v>174.33873899</v>
      </c>
    </row>
    <row r="302" spans="1:6" ht="12.75" customHeight="1" x14ac:dyDescent="0.2">
      <c r="A302" s="83" t="s">
        <v>171</v>
      </c>
      <c r="B302" s="83">
        <v>24</v>
      </c>
      <c r="C302" s="84">
        <v>1893.71683226</v>
      </c>
      <c r="D302" s="84">
        <v>1816.12219033</v>
      </c>
      <c r="E302" s="84">
        <v>181.21214997999999</v>
      </c>
      <c r="F302" s="84">
        <v>181.21214997999999</v>
      </c>
    </row>
    <row r="303" spans="1:6" ht="12.75" customHeight="1" x14ac:dyDescent="0.2">
      <c r="A303" s="83" t="s">
        <v>172</v>
      </c>
      <c r="B303" s="83">
        <v>1</v>
      </c>
      <c r="C303" s="84">
        <v>1907.7178478200001</v>
      </c>
      <c r="D303" s="84">
        <v>1831.6036780699999</v>
      </c>
      <c r="E303" s="84">
        <v>182.75688837999999</v>
      </c>
      <c r="F303" s="84">
        <v>182.75688837999999</v>
      </c>
    </row>
    <row r="304" spans="1:6" ht="12.75" customHeight="1" x14ac:dyDescent="0.2">
      <c r="A304" s="83" t="s">
        <v>172</v>
      </c>
      <c r="B304" s="83">
        <v>2</v>
      </c>
      <c r="C304" s="84">
        <v>1979.2094156200001</v>
      </c>
      <c r="D304" s="84">
        <v>1903.21035985</v>
      </c>
      <c r="E304" s="84">
        <v>189.9017825</v>
      </c>
      <c r="F304" s="84">
        <v>189.9017825</v>
      </c>
    </row>
    <row r="305" spans="1:6" ht="12.75" customHeight="1" x14ac:dyDescent="0.2">
      <c r="A305" s="83" t="s">
        <v>172</v>
      </c>
      <c r="B305" s="83">
        <v>3</v>
      </c>
      <c r="C305" s="84">
        <v>2040.6577197399999</v>
      </c>
      <c r="D305" s="84">
        <v>1964.6797609099999</v>
      </c>
      <c r="E305" s="84">
        <v>196.03518166000001</v>
      </c>
      <c r="F305" s="84">
        <v>196.03518166000001</v>
      </c>
    </row>
    <row r="306" spans="1:6" ht="12.75" customHeight="1" x14ac:dyDescent="0.2">
      <c r="A306" s="83" t="s">
        <v>172</v>
      </c>
      <c r="B306" s="83">
        <v>4</v>
      </c>
      <c r="C306" s="84">
        <v>2033.60753518</v>
      </c>
      <c r="D306" s="84">
        <v>1956.57986476</v>
      </c>
      <c r="E306" s="84">
        <v>195.22697635</v>
      </c>
      <c r="F306" s="84">
        <v>195.22697635</v>
      </c>
    </row>
    <row r="307" spans="1:6" ht="12.75" customHeight="1" x14ac:dyDescent="0.2">
      <c r="A307" s="83" t="s">
        <v>172</v>
      </c>
      <c r="B307" s="83">
        <v>5</v>
      </c>
      <c r="C307" s="84">
        <v>2027.7480489</v>
      </c>
      <c r="D307" s="84">
        <v>1949.9909933700001</v>
      </c>
      <c r="E307" s="84">
        <v>194.56954066</v>
      </c>
      <c r="F307" s="84">
        <v>194.56954066</v>
      </c>
    </row>
    <row r="308" spans="1:6" ht="12.75" customHeight="1" x14ac:dyDescent="0.2">
      <c r="A308" s="83" t="s">
        <v>172</v>
      </c>
      <c r="B308" s="83">
        <v>6</v>
      </c>
      <c r="C308" s="84">
        <v>2036.84544078</v>
      </c>
      <c r="D308" s="84">
        <v>1957.0992142600001</v>
      </c>
      <c r="E308" s="84">
        <v>195.2787969</v>
      </c>
      <c r="F308" s="84">
        <v>195.2787969</v>
      </c>
    </row>
    <row r="309" spans="1:6" ht="12.75" customHeight="1" x14ac:dyDescent="0.2">
      <c r="A309" s="83" t="s">
        <v>172</v>
      </c>
      <c r="B309" s="83">
        <v>7</v>
      </c>
      <c r="C309" s="84">
        <v>2007.88961419</v>
      </c>
      <c r="D309" s="84">
        <v>1930.53055681</v>
      </c>
      <c r="E309" s="84">
        <v>192.62778388999999</v>
      </c>
      <c r="F309" s="84">
        <v>192.62778388999999</v>
      </c>
    </row>
    <row r="310" spans="1:6" ht="12.75" customHeight="1" x14ac:dyDescent="0.2">
      <c r="A310" s="83" t="s">
        <v>172</v>
      </c>
      <c r="B310" s="83">
        <v>8</v>
      </c>
      <c r="C310" s="84">
        <v>1947.34371401</v>
      </c>
      <c r="D310" s="84">
        <v>1872.89734533</v>
      </c>
      <c r="E310" s="84">
        <v>186.87715861999999</v>
      </c>
      <c r="F310" s="84">
        <v>186.87715861999999</v>
      </c>
    </row>
    <row r="311" spans="1:6" ht="12.75" customHeight="1" x14ac:dyDescent="0.2">
      <c r="A311" s="83" t="s">
        <v>172</v>
      </c>
      <c r="B311" s="83">
        <v>9</v>
      </c>
      <c r="C311" s="84">
        <v>1839.9819296999999</v>
      </c>
      <c r="D311" s="84">
        <v>1766.12400843</v>
      </c>
      <c r="E311" s="84">
        <v>176.22334577000001</v>
      </c>
      <c r="F311" s="84">
        <v>176.22334577000001</v>
      </c>
    </row>
    <row r="312" spans="1:6" ht="12.75" customHeight="1" x14ac:dyDescent="0.2">
      <c r="A312" s="83" t="s">
        <v>172</v>
      </c>
      <c r="B312" s="83">
        <v>10</v>
      </c>
      <c r="C312" s="84">
        <v>1773.7571554799999</v>
      </c>
      <c r="D312" s="84">
        <v>1699.2680276000001</v>
      </c>
      <c r="E312" s="84">
        <v>169.55247521999999</v>
      </c>
      <c r="F312" s="84">
        <v>169.55247521999999</v>
      </c>
    </row>
    <row r="313" spans="1:6" ht="12.75" customHeight="1" x14ac:dyDescent="0.2">
      <c r="A313" s="83" t="s">
        <v>172</v>
      </c>
      <c r="B313" s="83">
        <v>11</v>
      </c>
      <c r="C313" s="84">
        <v>1738.37440423</v>
      </c>
      <c r="D313" s="84">
        <v>1664.3017542600001</v>
      </c>
      <c r="E313" s="84">
        <v>166.06355052000001</v>
      </c>
      <c r="F313" s="84">
        <v>166.06355052000001</v>
      </c>
    </row>
    <row r="314" spans="1:6" ht="12.75" customHeight="1" x14ac:dyDescent="0.2">
      <c r="A314" s="83" t="s">
        <v>172</v>
      </c>
      <c r="B314" s="83">
        <v>12</v>
      </c>
      <c r="C314" s="84">
        <v>1725.9409110199999</v>
      </c>
      <c r="D314" s="84">
        <v>1650.82501839</v>
      </c>
      <c r="E314" s="84">
        <v>164.71884568999999</v>
      </c>
      <c r="F314" s="84">
        <v>164.71884568999999</v>
      </c>
    </row>
    <row r="315" spans="1:6" ht="12.75" customHeight="1" x14ac:dyDescent="0.2">
      <c r="A315" s="83" t="s">
        <v>172</v>
      </c>
      <c r="B315" s="83">
        <v>13</v>
      </c>
      <c r="C315" s="84">
        <v>1739.16526879</v>
      </c>
      <c r="D315" s="84">
        <v>1664.0083384899999</v>
      </c>
      <c r="E315" s="84">
        <v>166.03427357999999</v>
      </c>
      <c r="F315" s="84">
        <v>166.03427357999999</v>
      </c>
    </row>
    <row r="316" spans="1:6" ht="12.75" customHeight="1" x14ac:dyDescent="0.2">
      <c r="A316" s="83" t="s">
        <v>172</v>
      </c>
      <c r="B316" s="83">
        <v>14</v>
      </c>
      <c r="C316" s="84">
        <v>1745.36443444</v>
      </c>
      <c r="D316" s="84">
        <v>1670.2387723300001</v>
      </c>
      <c r="E316" s="84">
        <v>166.65594447999999</v>
      </c>
      <c r="F316" s="84">
        <v>166.65594447999999</v>
      </c>
    </row>
    <row r="317" spans="1:6" ht="12.75" customHeight="1" x14ac:dyDescent="0.2">
      <c r="A317" s="83" t="s">
        <v>172</v>
      </c>
      <c r="B317" s="83">
        <v>15</v>
      </c>
      <c r="C317" s="84">
        <v>1760.47476861</v>
      </c>
      <c r="D317" s="84">
        <v>1685.7039572199999</v>
      </c>
      <c r="E317" s="84">
        <v>168.19905618000001</v>
      </c>
      <c r="F317" s="84">
        <v>168.19905618000001</v>
      </c>
    </row>
    <row r="318" spans="1:6" ht="12.75" customHeight="1" x14ac:dyDescent="0.2">
      <c r="A318" s="83" t="s">
        <v>172</v>
      </c>
      <c r="B318" s="83">
        <v>16</v>
      </c>
      <c r="C318" s="84">
        <v>1759.2762470299999</v>
      </c>
      <c r="D318" s="84">
        <v>1689.2824823599999</v>
      </c>
      <c r="E318" s="84">
        <v>168.55612038999999</v>
      </c>
      <c r="F318" s="84">
        <v>168.55612038999999</v>
      </c>
    </row>
    <row r="319" spans="1:6" ht="12.75" customHeight="1" x14ac:dyDescent="0.2">
      <c r="A319" s="83" t="s">
        <v>172</v>
      </c>
      <c r="B319" s="83">
        <v>17</v>
      </c>
      <c r="C319" s="84">
        <v>1769.58189892</v>
      </c>
      <c r="D319" s="84">
        <v>1697.60641693</v>
      </c>
      <c r="E319" s="84">
        <v>169.38668018999999</v>
      </c>
      <c r="F319" s="84">
        <v>169.38668018999999</v>
      </c>
    </row>
    <row r="320" spans="1:6" ht="12.75" customHeight="1" x14ac:dyDescent="0.2">
      <c r="A320" s="83" t="s">
        <v>172</v>
      </c>
      <c r="B320" s="83">
        <v>18</v>
      </c>
      <c r="C320" s="84">
        <v>1766.568939</v>
      </c>
      <c r="D320" s="84">
        <v>1692.33062193</v>
      </c>
      <c r="E320" s="84">
        <v>168.86026287999999</v>
      </c>
      <c r="F320" s="84">
        <v>168.86026287999999</v>
      </c>
    </row>
    <row r="321" spans="1:6" ht="12.75" customHeight="1" x14ac:dyDescent="0.2">
      <c r="A321" s="83" t="s">
        <v>172</v>
      </c>
      <c r="B321" s="83">
        <v>19</v>
      </c>
      <c r="C321" s="84">
        <v>1722.80050269</v>
      </c>
      <c r="D321" s="84">
        <v>1646.5005180200001</v>
      </c>
      <c r="E321" s="84">
        <v>164.28734829000001</v>
      </c>
      <c r="F321" s="84">
        <v>164.28734829000001</v>
      </c>
    </row>
    <row r="322" spans="1:6" ht="12.75" customHeight="1" x14ac:dyDescent="0.2">
      <c r="A322" s="83" t="s">
        <v>172</v>
      </c>
      <c r="B322" s="83">
        <v>20</v>
      </c>
      <c r="C322" s="84">
        <v>1668.24897805</v>
      </c>
      <c r="D322" s="84">
        <v>1593.6748723600001</v>
      </c>
      <c r="E322" s="84">
        <v>159.01642054999999</v>
      </c>
      <c r="F322" s="84">
        <v>159.01642054999999</v>
      </c>
    </row>
    <row r="323" spans="1:6" ht="12.75" customHeight="1" x14ac:dyDescent="0.2">
      <c r="A323" s="83" t="s">
        <v>172</v>
      </c>
      <c r="B323" s="83">
        <v>21</v>
      </c>
      <c r="C323" s="84">
        <v>1682.45857022</v>
      </c>
      <c r="D323" s="84">
        <v>1605.9269245999999</v>
      </c>
      <c r="E323" s="84">
        <v>160.2389268</v>
      </c>
      <c r="F323" s="84">
        <v>160.2389268</v>
      </c>
    </row>
    <row r="324" spans="1:6" ht="12.75" customHeight="1" x14ac:dyDescent="0.2">
      <c r="A324" s="83" t="s">
        <v>172</v>
      </c>
      <c r="B324" s="83">
        <v>22</v>
      </c>
      <c r="C324" s="84">
        <v>1702.94765504</v>
      </c>
      <c r="D324" s="84">
        <v>1624.3269805699999</v>
      </c>
      <c r="E324" s="84">
        <v>162.0748791</v>
      </c>
      <c r="F324" s="84">
        <v>162.0748791</v>
      </c>
    </row>
    <row r="325" spans="1:6" ht="12.75" customHeight="1" x14ac:dyDescent="0.2">
      <c r="A325" s="83" t="s">
        <v>172</v>
      </c>
      <c r="B325" s="83">
        <v>23</v>
      </c>
      <c r="C325" s="84">
        <v>1765.7972881600001</v>
      </c>
      <c r="D325" s="84">
        <v>1684.1491646500001</v>
      </c>
      <c r="E325" s="84">
        <v>168.04391942000001</v>
      </c>
      <c r="F325" s="84">
        <v>168.04391942000001</v>
      </c>
    </row>
    <row r="326" spans="1:6" ht="12.75" customHeight="1" x14ac:dyDescent="0.2">
      <c r="A326" s="83" t="s">
        <v>172</v>
      </c>
      <c r="B326" s="83">
        <v>24</v>
      </c>
      <c r="C326" s="84">
        <v>1857.6007243900001</v>
      </c>
      <c r="D326" s="84">
        <v>1776.3699333899999</v>
      </c>
      <c r="E326" s="84">
        <v>177.24568120999999</v>
      </c>
      <c r="F326" s="84">
        <v>177.24568120999999</v>
      </c>
    </row>
    <row r="327" spans="1:6" ht="12.75" customHeight="1" x14ac:dyDescent="0.2">
      <c r="A327" s="83" t="s">
        <v>173</v>
      </c>
      <c r="B327" s="83">
        <v>1</v>
      </c>
      <c r="C327" s="84">
        <v>1877.4797932900001</v>
      </c>
      <c r="D327" s="84">
        <v>1799.83213114</v>
      </c>
      <c r="E327" s="84">
        <v>179.58673256</v>
      </c>
      <c r="F327" s="84">
        <v>179.58673256</v>
      </c>
    </row>
    <row r="328" spans="1:6" ht="12.75" customHeight="1" x14ac:dyDescent="0.2">
      <c r="A328" s="83" t="s">
        <v>173</v>
      </c>
      <c r="B328" s="83">
        <v>2</v>
      </c>
      <c r="C328" s="84">
        <v>1930.9897785400001</v>
      </c>
      <c r="D328" s="84">
        <v>1849.06980516</v>
      </c>
      <c r="E328" s="84">
        <v>184.49965352000001</v>
      </c>
      <c r="F328" s="84">
        <v>184.49965352000001</v>
      </c>
    </row>
    <row r="329" spans="1:6" ht="12.75" customHeight="1" x14ac:dyDescent="0.2">
      <c r="A329" s="83" t="s">
        <v>173</v>
      </c>
      <c r="B329" s="83">
        <v>3</v>
      </c>
      <c r="C329" s="84">
        <v>1994.3477812000001</v>
      </c>
      <c r="D329" s="84">
        <v>1908.5860165300001</v>
      </c>
      <c r="E329" s="84">
        <v>190.43816397000001</v>
      </c>
      <c r="F329" s="84">
        <v>190.43816397000001</v>
      </c>
    </row>
    <row r="330" spans="1:6" ht="12.75" customHeight="1" x14ac:dyDescent="0.2">
      <c r="A330" s="83" t="s">
        <v>173</v>
      </c>
      <c r="B330" s="83">
        <v>4</v>
      </c>
      <c r="C330" s="84">
        <v>2045.6246401200001</v>
      </c>
      <c r="D330" s="84">
        <v>1960.3865123600001</v>
      </c>
      <c r="E330" s="84">
        <v>195.60680255</v>
      </c>
      <c r="F330" s="84">
        <v>195.60680255</v>
      </c>
    </row>
    <row r="331" spans="1:6" ht="12.75" customHeight="1" x14ac:dyDescent="0.2">
      <c r="A331" s="83" t="s">
        <v>173</v>
      </c>
      <c r="B331" s="83">
        <v>5</v>
      </c>
      <c r="C331" s="84">
        <v>2043.98454487</v>
      </c>
      <c r="D331" s="84">
        <v>1961.7084347299999</v>
      </c>
      <c r="E331" s="84">
        <v>195.73870359</v>
      </c>
      <c r="F331" s="84">
        <v>195.73870359</v>
      </c>
    </row>
    <row r="332" spans="1:6" ht="12.75" customHeight="1" x14ac:dyDescent="0.2">
      <c r="A332" s="83" t="s">
        <v>173</v>
      </c>
      <c r="B332" s="83">
        <v>6</v>
      </c>
      <c r="C332" s="84">
        <v>2035.8099730700001</v>
      </c>
      <c r="D332" s="84">
        <v>1950.60884332</v>
      </c>
      <c r="E332" s="84">
        <v>194.63118954999999</v>
      </c>
      <c r="F332" s="84">
        <v>194.63118954999999</v>
      </c>
    </row>
    <row r="333" spans="1:6" ht="12.75" customHeight="1" x14ac:dyDescent="0.2">
      <c r="A333" s="83" t="s">
        <v>173</v>
      </c>
      <c r="B333" s="83">
        <v>7</v>
      </c>
      <c r="C333" s="84">
        <v>1993.45227742</v>
      </c>
      <c r="D333" s="84">
        <v>1910.56550986</v>
      </c>
      <c r="E333" s="84">
        <v>190.63567724999999</v>
      </c>
      <c r="F333" s="84">
        <v>190.63567724999999</v>
      </c>
    </row>
    <row r="334" spans="1:6" ht="12.75" customHeight="1" x14ac:dyDescent="0.2">
      <c r="A334" s="83" t="s">
        <v>173</v>
      </c>
      <c r="B334" s="83">
        <v>8</v>
      </c>
      <c r="C334" s="84">
        <v>1924.2110185900001</v>
      </c>
      <c r="D334" s="84">
        <v>1846.42038228</v>
      </c>
      <c r="E334" s="84">
        <v>184.23529486000001</v>
      </c>
      <c r="F334" s="84">
        <v>184.23529486000001</v>
      </c>
    </row>
    <row r="335" spans="1:6" ht="12.75" customHeight="1" x14ac:dyDescent="0.2">
      <c r="A335" s="83" t="s">
        <v>173</v>
      </c>
      <c r="B335" s="83">
        <v>9</v>
      </c>
      <c r="C335" s="84">
        <v>1838.3103031600001</v>
      </c>
      <c r="D335" s="84">
        <v>1761.5591329900001</v>
      </c>
      <c r="E335" s="84">
        <v>175.76786380999999</v>
      </c>
      <c r="F335" s="84">
        <v>175.76786380999999</v>
      </c>
    </row>
    <row r="336" spans="1:6" ht="12.75" customHeight="1" x14ac:dyDescent="0.2">
      <c r="A336" s="83" t="s">
        <v>173</v>
      </c>
      <c r="B336" s="83">
        <v>10</v>
      </c>
      <c r="C336" s="84">
        <v>1768.2788571999999</v>
      </c>
      <c r="D336" s="84">
        <v>1685.7841757000001</v>
      </c>
      <c r="E336" s="84">
        <v>168.20706036000001</v>
      </c>
      <c r="F336" s="84">
        <v>168.20706036000001</v>
      </c>
    </row>
    <row r="337" spans="1:6" ht="12.75" customHeight="1" x14ac:dyDescent="0.2">
      <c r="A337" s="83" t="s">
        <v>173</v>
      </c>
      <c r="B337" s="83">
        <v>11</v>
      </c>
      <c r="C337" s="84">
        <v>1705.07156012</v>
      </c>
      <c r="D337" s="84">
        <v>1624.1480992199999</v>
      </c>
      <c r="E337" s="84">
        <v>162.05703037000001</v>
      </c>
      <c r="F337" s="84">
        <v>162.05703037000001</v>
      </c>
    </row>
    <row r="338" spans="1:6" ht="12.75" customHeight="1" x14ac:dyDescent="0.2">
      <c r="A338" s="83" t="s">
        <v>173</v>
      </c>
      <c r="B338" s="83">
        <v>12</v>
      </c>
      <c r="C338" s="84">
        <v>1713.9778785799999</v>
      </c>
      <c r="D338" s="84">
        <v>1633.7089105499999</v>
      </c>
      <c r="E338" s="84">
        <v>163.01100536999999</v>
      </c>
      <c r="F338" s="84">
        <v>163.01100536999999</v>
      </c>
    </row>
    <row r="339" spans="1:6" ht="12.75" customHeight="1" x14ac:dyDescent="0.2">
      <c r="A339" s="83" t="s">
        <v>173</v>
      </c>
      <c r="B339" s="83">
        <v>13</v>
      </c>
      <c r="C339" s="84">
        <v>1738.7302995699999</v>
      </c>
      <c r="D339" s="84">
        <v>1662.31773269</v>
      </c>
      <c r="E339" s="84">
        <v>165.86558542</v>
      </c>
      <c r="F339" s="84">
        <v>165.86558542</v>
      </c>
    </row>
    <row r="340" spans="1:6" ht="12.75" customHeight="1" x14ac:dyDescent="0.2">
      <c r="A340" s="83" t="s">
        <v>173</v>
      </c>
      <c r="B340" s="83">
        <v>14</v>
      </c>
      <c r="C340" s="84">
        <v>1763.9557970999999</v>
      </c>
      <c r="D340" s="84">
        <v>1686.66649499</v>
      </c>
      <c r="E340" s="84">
        <v>168.29509791999999</v>
      </c>
      <c r="F340" s="84">
        <v>168.29509791999999</v>
      </c>
    </row>
    <row r="341" spans="1:6" ht="12.75" customHeight="1" x14ac:dyDescent="0.2">
      <c r="A341" s="83" t="s">
        <v>173</v>
      </c>
      <c r="B341" s="83">
        <v>15</v>
      </c>
      <c r="C341" s="84">
        <v>1778.111834</v>
      </c>
      <c r="D341" s="84">
        <v>1697.59845412</v>
      </c>
      <c r="E341" s="84">
        <v>169.38588566000001</v>
      </c>
      <c r="F341" s="84">
        <v>169.38588566000001</v>
      </c>
    </row>
    <row r="342" spans="1:6" ht="12.75" customHeight="1" x14ac:dyDescent="0.2">
      <c r="A342" s="83" t="s">
        <v>173</v>
      </c>
      <c r="B342" s="83">
        <v>16</v>
      </c>
      <c r="C342" s="84">
        <v>1790.3908492</v>
      </c>
      <c r="D342" s="84">
        <v>1709.55759461</v>
      </c>
      <c r="E342" s="84">
        <v>170.57916526</v>
      </c>
      <c r="F342" s="84">
        <v>170.57916526</v>
      </c>
    </row>
    <row r="343" spans="1:6" ht="12.75" customHeight="1" x14ac:dyDescent="0.2">
      <c r="A343" s="83" t="s">
        <v>173</v>
      </c>
      <c r="B343" s="83">
        <v>17</v>
      </c>
      <c r="C343" s="84">
        <v>1787.6693402000001</v>
      </c>
      <c r="D343" s="84">
        <v>1707.5891799200001</v>
      </c>
      <c r="E343" s="84">
        <v>170.38275741000001</v>
      </c>
      <c r="F343" s="84">
        <v>170.38275741000001</v>
      </c>
    </row>
    <row r="344" spans="1:6" ht="12.75" customHeight="1" x14ac:dyDescent="0.2">
      <c r="A344" s="83" t="s">
        <v>173</v>
      </c>
      <c r="B344" s="83">
        <v>18</v>
      </c>
      <c r="C344" s="84">
        <v>1757.79489066</v>
      </c>
      <c r="D344" s="84">
        <v>1676.4514399300001</v>
      </c>
      <c r="E344" s="84">
        <v>167.27584266</v>
      </c>
      <c r="F344" s="84">
        <v>167.27584266</v>
      </c>
    </row>
    <row r="345" spans="1:6" ht="12.75" customHeight="1" x14ac:dyDescent="0.2">
      <c r="A345" s="83" t="s">
        <v>173</v>
      </c>
      <c r="B345" s="83">
        <v>19</v>
      </c>
      <c r="C345" s="84">
        <v>1682.94088141</v>
      </c>
      <c r="D345" s="84">
        <v>1607.3477066999999</v>
      </c>
      <c r="E345" s="84">
        <v>160.38069203000001</v>
      </c>
      <c r="F345" s="84">
        <v>160.38069203000001</v>
      </c>
    </row>
    <row r="346" spans="1:6" ht="12.75" customHeight="1" x14ac:dyDescent="0.2">
      <c r="A346" s="83" t="s">
        <v>173</v>
      </c>
      <c r="B346" s="83">
        <v>20</v>
      </c>
      <c r="C346" s="84">
        <v>1628.3770357999999</v>
      </c>
      <c r="D346" s="84">
        <v>1552.2946283700001</v>
      </c>
      <c r="E346" s="84">
        <v>154.8875117</v>
      </c>
      <c r="F346" s="84">
        <v>154.8875117</v>
      </c>
    </row>
    <row r="347" spans="1:6" ht="12.75" customHeight="1" x14ac:dyDescent="0.2">
      <c r="A347" s="83" t="s">
        <v>173</v>
      </c>
      <c r="B347" s="83">
        <v>21</v>
      </c>
      <c r="C347" s="84">
        <v>1631.48927703</v>
      </c>
      <c r="D347" s="84">
        <v>1552.82129141</v>
      </c>
      <c r="E347" s="84">
        <v>154.94006199</v>
      </c>
      <c r="F347" s="84">
        <v>154.94006199</v>
      </c>
    </row>
    <row r="348" spans="1:6" ht="12.75" customHeight="1" x14ac:dyDescent="0.2">
      <c r="A348" s="83" t="s">
        <v>173</v>
      </c>
      <c r="B348" s="83">
        <v>22</v>
      </c>
      <c r="C348" s="84">
        <v>1656.9679868200001</v>
      </c>
      <c r="D348" s="84">
        <v>1576.9866530100001</v>
      </c>
      <c r="E348" s="84">
        <v>157.35127481999999</v>
      </c>
      <c r="F348" s="84">
        <v>157.35127481999999</v>
      </c>
    </row>
    <row r="349" spans="1:6" ht="12.75" customHeight="1" x14ac:dyDescent="0.2">
      <c r="A349" s="83" t="s">
        <v>173</v>
      </c>
      <c r="B349" s="83">
        <v>23</v>
      </c>
      <c r="C349" s="84">
        <v>1730.8271643099999</v>
      </c>
      <c r="D349" s="84">
        <v>1655.19885097</v>
      </c>
      <c r="E349" s="84">
        <v>165.15526545</v>
      </c>
      <c r="F349" s="84">
        <v>165.15526545</v>
      </c>
    </row>
    <row r="350" spans="1:6" ht="12.75" customHeight="1" x14ac:dyDescent="0.2">
      <c r="A350" s="83" t="s">
        <v>173</v>
      </c>
      <c r="B350" s="83">
        <v>24</v>
      </c>
      <c r="C350" s="84">
        <v>1828.3582161500001</v>
      </c>
      <c r="D350" s="84">
        <v>1751.25597513</v>
      </c>
      <c r="E350" s="84">
        <v>174.73981767999999</v>
      </c>
      <c r="F350" s="84">
        <v>174.73981767999999</v>
      </c>
    </row>
    <row r="351" spans="1:6" ht="12.75" customHeight="1" x14ac:dyDescent="0.2">
      <c r="A351" s="83" t="s">
        <v>174</v>
      </c>
      <c r="B351" s="83">
        <v>1</v>
      </c>
      <c r="C351" s="84">
        <v>2011.02059882</v>
      </c>
      <c r="D351" s="84">
        <v>1933.27810722</v>
      </c>
      <c r="E351" s="84">
        <v>192.90193368000001</v>
      </c>
      <c r="F351" s="84">
        <v>192.90193368000001</v>
      </c>
    </row>
    <row r="352" spans="1:6" ht="12.75" customHeight="1" x14ac:dyDescent="0.2">
      <c r="A352" s="83" t="s">
        <v>174</v>
      </c>
      <c r="B352" s="83">
        <v>2</v>
      </c>
      <c r="C352" s="84">
        <v>2090.1429606800002</v>
      </c>
      <c r="D352" s="84">
        <v>2009.6392392</v>
      </c>
      <c r="E352" s="84">
        <v>200.52122548</v>
      </c>
      <c r="F352" s="84">
        <v>200.52122548</v>
      </c>
    </row>
    <row r="353" spans="1:6" ht="12.75" customHeight="1" x14ac:dyDescent="0.2">
      <c r="A353" s="83" t="s">
        <v>174</v>
      </c>
      <c r="B353" s="83">
        <v>3</v>
      </c>
      <c r="C353" s="84">
        <v>2105.501334</v>
      </c>
      <c r="D353" s="84">
        <v>2021.8717281700001</v>
      </c>
      <c r="E353" s="84">
        <v>201.74177971</v>
      </c>
      <c r="F353" s="84">
        <v>201.74177971</v>
      </c>
    </row>
    <row r="354" spans="1:6" ht="12.75" customHeight="1" x14ac:dyDescent="0.2">
      <c r="A354" s="83" t="s">
        <v>174</v>
      </c>
      <c r="B354" s="83">
        <v>4</v>
      </c>
      <c r="C354" s="84">
        <v>2108.8851889600001</v>
      </c>
      <c r="D354" s="84">
        <v>2025.5370739699999</v>
      </c>
      <c r="E354" s="84">
        <v>202.10750686</v>
      </c>
      <c r="F354" s="84">
        <v>202.10750686</v>
      </c>
    </row>
    <row r="355" spans="1:6" ht="12.75" customHeight="1" x14ac:dyDescent="0.2">
      <c r="A355" s="83" t="s">
        <v>174</v>
      </c>
      <c r="B355" s="83">
        <v>5</v>
      </c>
      <c r="C355" s="84">
        <v>2095.5106706699999</v>
      </c>
      <c r="D355" s="84">
        <v>2016.23866649</v>
      </c>
      <c r="E355" s="84">
        <v>201.17971442999999</v>
      </c>
      <c r="F355" s="84">
        <v>201.17971442999999</v>
      </c>
    </row>
    <row r="356" spans="1:6" ht="12.75" customHeight="1" x14ac:dyDescent="0.2">
      <c r="A356" s="83" t="s">
        <v>174</v>
      </c>
      <c r="B356" s="83">
        <v>6</v>
      </c>
      <c r="C356" s="84">
        <v>2117.1184173900001</v>
      </c>
      <c r="D356" s="84">
        <v>2033.94143416</v>
      </c>
      <c r="E356" s="84">
        <v>202.94609149999999</v>
      </c>
      <c r="F356" s="84">
        <v>202.94609149999999</v>
      </c>
    </row>
    <row r="357" spans="1:6" ht="12.75" customHeight="1" x14ac:dyDescent="0.2">
      <c r="A357" s="83" t="s">
        <v>174</v>
      </c>
      <c r="B357" s="83">
        <v>7</v>
      </c>
      <c r="C357" s="84">
        <v>2016.9979134</v>
      </c>
      <c r="D357" s="84">
        <v>1935.6833364500001</v>
      </c>
      <c r="E357" s="84">
        <v>193.14192675999999</v>
      </c>
      <c r="F357" s="84">
        <v>193.14192675999999</v>
      </c>
    </row>
    <row r="358" spans="1:6" ht="12.75" customHeight="1" x14ac:dyDescent="0.2">
      <c r="A358" s="83" t="s">
        <v>174</v>
      </c>
      <c r="B358" s="83">
        <v>8</v>
      </c>
      <c r="C358" s="84">
        <v>1936.7403194200001</v>
      </c>
      <c r="D358" s="84">
        <v>1859.9611080300001</v>
      </c>
      <c r="E358" s="84">
        <v>185.58638457999999</v>
      </c>
      <c r="F358" s="84">
        <v>185.58638457999999</v>
      </c>
    </row>
    <row r="359" spans="1:6" ht="12.75" customHeight="1" x14ac:dyDescent="0.2">
      <c r="A359" s="83" t="s">
        <v>174</v>
      </c>
      <c r="B359" s="83">
        <v>9</v>
      </c>
      <c r="C359" s="84">
        <v>1876.2332304199999</v>
      </c>
      <c r="D359" s="84">
        <v>1801.6371518200001</v>
      </c>
      <c r="E359" s="84">
        <v>179.76683700000001</v>
      </c>
      <c r="F359" s="84">
        <v>179.76683700000001</v>
      </c>
    </row>
    <row r="360" spans="1:6" ht="12.75" customHeight="1" x14ac:dyDescent="0.2">
      <c r="A360" s="83" t="s">
        <v>174</v>
      </c>
      <c r="B360" s="83">
        <v>10</v>
      </c>
      <c r="C360" s="84">
        <v>1880.7286032699999</v>
      </c>
      <c r="D360" s="84">
        <v>1802.1871145699999</v>
      </c>
      <c r="E360" s="84">
        <v>179.82171213000001</v>
      </c>
      <c r="F360" s="84">
        <v>179.82171213000001</v>
      </c>
    </row>
    <row r="361" spans="1:6" ht="12.75" customHeight="1" x14ac:dyDescent="0.2">
      <c r="A361" s="83" t="s">
        <v>174</v>
      </c>
      <c r="B361" s="83">
        <v>11</v>
      </c>
      <c r="C361" s="84">
        <v>1901.8168185300001</v>
      </c>
      <c r="D361" s="84">
        <v>1822.52914379</v>
      </c>
      <c r="E361" s="84">
        <v>181.85143396000001</v>
      </c>
      <c r="F361" s="84">
        <v>181.85143396000001</v>
      </c>
    </row>
    <row r="362" spans="1:6" ht="12.75" customHeight="1" x14ac:dyDescent="0.2">
      <c r="A362" s="83" t="s">
        <v>174</v>
      </c>
      <c r="B362" s="83">
        <v>12</v>
      </c>
      <c r="C362" s="84">
        <v>1944.5118227299999</v>
      </c>
      <c r="D362" s="84">
        <v>1865.49276255</v>
      </c>
      <c r="E362" s="84">
        <v>186.13833148000001</v>
      </c>
      <c r="F362" s="84">
        <v>186.13833148000001</v>
      </c>
    </row>
    <row r="363" spans="1:6" ht="12.75" customHeight="1" x14ac:dyDescent="0.2">
      <c r="A363" s="83" t="s">
        <v>174</v>
      </c>
      <c r="B363" s="83">
        <v>13</v>
      </c>
      <c r="C363" s="84">
        <v>1944.1184759600001</v>
      </c>
      <c r="D363" s="84">
        <v>1868.4406849500001</v>
      </c>
      <c r="E363" s="84">
        <v>186.43247432999999</v>
      </c>
      <c r="F363" s="84">
        <v>186.43247432999999</v>
      </c>
    </row>
    <row r="364" spans="1:6" ht="12.75" customHeight="1" x14ac:dyDescent="0.2">
      <c r="A364" s="83" t="s">
        <v>174</v>
      </c>
      <c r="B364" s="83">
        <v>14</v>
      </c>
      <c r="C364" s="84">
        <v>1922.9819982900001</v>
      </c>
      <c r="D364" s="84">
        <v>1845.5358188</v>
      </c>
      <c r="E364" s="84">
        <v>184.14703337</v>
      </c>
      <c r="F364" s="84">
        <v>184.14703337</v>
      </c>
    </row>
    <row r="365" spans="1:6" ht="12.75" customHeight="1" x14ac:dyDescent="0.2">
      <c r="A365" s="83" t="s">
        <v>174</v>
      </c>
      <c r="B365" s="83">
        <v>15</v>
      </c>
      <c r="C365" s="84">
        <v>1939.87822805</v>
      </c>
      <c r="D365" s="84">
        <v>1850.9270634699999</v>
      </c>
      <c r="E365" s="84">
        <v>184.68497022</v>
      </c>
      <c r="F365" s="84">
        <v>184.68497022</v>
      </c>
    </row>
    <row r="366" spans="1:6" ht="12.75" customHeight="1" x14ac:dyDescent="0.2">
      <c r="A366" s="83" t="s">
        <v>174</v>
      </c>
      <c r="B366" s="83">
        <v>16</v>
      </c>
      <c r="C366" s="84">
        <v>1953.3811718500001</v>
      </c>
      <c r="D366" s="84">
        <v>1873.06861697</v>
      </c>
      <c r="E366" s="84">
        <v>186.89424806</v>
      </c>
      <c r="F366" s="84">
        <v>186.89424806</v>
      </c>
    </row>
    <row r="367" spans="1:6" ht="12.75" customHeight="1" x14ac:dyDescent="0.2">
      <c r="A367" s="83" t="s">
        <v>174</v>
      </c>
      <c r="B367" s="83">
        <v>17</v>
      </c>
      <c r="C367" s="84">
        <v>1943.3567330000001</v>
      </c>
      <c r="D367" s="84">
        <v>1863.6151062399999</v>
      </c>
      <c r="E367" s="84">
        <v>185.95097948</v>
      </c>
      <c r="F367" s="84">
        <v>185.95097948</v>
      </c>
    </row>
    <row r="368" spans="1:6" ht="12.75" customHeight="1" x14ac:dyDescent="0.2">
      <c r="A368" s="83" t="s">
        <v>174</v>
      </c>
      <c r="B368" s="83">
        <v>18</v>
      </c>
      <c r="C368" s="84">
        <v>1924.92808771</v>
      </c>
      <c r="D368" s="84">
        <v>1842.04835901</v>
      </c>
      <c r="E368" s="84">
        <v>183.79905564000001</v>
      </c>
      <c r="F368" s="84">
        <v>183.79905564000001</v>
      </c>
    </row>
    <row r="369" spans="1:6" ht="12.75" customHeight="1" x14ac:dyDescent="0.2">
      <c r="A369" s="83" t="s">
        <v>174</v>
      </c>
      <c r="B369" s="83">
        <v>19</v>
      </c>
      <c r="C369" s="84">
        <v>1847.60213211</v>
      </c>
      <c r="D369" s="84">
        <v>1771.23505815</v>
      </c>
      <c r="E369" s="84">
        <v>176.73332483999999</v>
      </c>
      <c r="F369" s="84">
        <v>176.73332483999999</v>
      </c>
    </row>
    <row r="370" spans="1:6" ht="12.75" customHeight="1" x14ac:dyDescent="0.2">
      <c r="A370" s="83" t="s">
        <v>174</v>
      </c>
      <c r="B370" s="83">
        <v>20</v>
      </c>
      <c r="C370" s="84">
        <v>1803.2382380700001</v>
      </c>
      <c r="D370" s="84">
        <v>1726.19059414</v>
      </c>
      <c r="E370" s="84">
        <v>172.23880116999999</v>
      </c>
      <c r="F370" s="84">
        <v>172.23880116999999</v>
      </c>
    </row>
    <row r="371" spans="1:6" ht="12.75" customHeight="1" x14ac:dyDescent="0.2">
      <c r="A371" s="83" t="s">
        <v>174</v>
      </c>
      <c r="B371" s="83">
        <v>21</v>
      </c>
      <c r="C371" s="84">
        <v>1839.8649243899999</v>
      </c>
      <c r="D371" s="84">
        <v>1760.2976930899999</v>
      </c>
      <c r="E371" s="84">
        <v>175.64199769999999</v>
      </c>
      <c r="F371" s="84">
        <v>175.64199769999999</v>
      </c>
    </row>
    <row r="372" spans="1:6" ht="12.75" customHeight="1" x14ac:dyDescent="0.2">
      <c r="A372" s="83" t="s">
        <v>174</v>
      </c>
      <c r="B372" s="83">
        <v>22</v>
      </c>
      <c r="C372" s="84">
        <v>1882.3285918199999</v>
      </c>
      <c r="D372" s="84">
        <v>1801.6175021199999</v>
      </c>
      <c r="E372" s="84">
        <v>179.76487635999999</v>
      </c>
      <c r="F372" s="84">
        <v>179.76487635999999</v>
      </c>
    </row>
    <row r="373" spans="1:6" ht="12.75" customHeight="1" x14ac:dyDescent="0.2">
      <c r="A373" s="83" t="s">
        <v>174</v>
      </c>
      <c r="B373" s="83">
        <v>23</v>
      </c>
      <c r="C373" s="84">
        <v>1947.3865476399999</v>
      </c>
      <c r="D373" s="84">
        <v>1870.53262206</v>
      </c>
      <c r="E373" s="84">
        <v>186.64120721</v>
      </c>
      <c r="F373" s="84">
        <v>186.64120721</v>
      </c>
    </row>
    <row r="374" spans="1:6" ht="12.75" customHeight="1" x14ac:dyDescent="0.2">
      <c r="A374" s="83" t="s">
        <v>174</v>
      </c>
      <c r="B374" s="83">
        <v>24</v>
      </c>
      <c r="C374" s="84">
        <v>2023.1868646600001</v>
      </c>
      <c r="D374" s="84">
        <v>1944.0867266600001</v>
      </c>
      <c r="E374" s="84">
        <v>193.98041462</v>
      </c>
      <c r="F374" s="84">
        <v>193.98041462</v>
      </c>
    </row>
    <row r="375" spans="1:6" ht="12.75" customHeight="1" x14ac:dyDescent="0.2">
      <c r="A375" s="83" t="s">
        <v>175</v>
      </c>
      <c r="B375" s="83">
        <v>1</v>
      </c>
      <c r="C375" s="84">
        <v>2119.9087223699999</v>
      </c>
      <c r="D375" s="84">
        <v>2041.2366110800001</v>
      </c>
      <c r="E375" s="84">
        <v>203.67400215999999</v>
      </c>
      <c r="F375" s="84">
        <v>203.67400215999999</v>
      </c>
    </row>
    <row r="376" spans="1:6" ht="12.75" customHeight="1" x14ac:dyDescent="0.2">
      <c r="A376" s="83" t="s">
        <v>175</v>
      </c>
      <c r="B376" s="83">
        <v>2</v>
      </c>
      <c r="C376" s="84">
        <v>2194.1225967199998</v>
      </c>
      <c r="D376" s="84">
        <v>2111.0436644699998</v>
      </c>
      <c r="E376" s="84">
        <v>210.63932987999999</v>
      </c>
      <c r="F376" s="84">
        <v>210.63932987999999</v>
      </c>
    </row>
    <row r="377" spans="1:6" ht="12.75" customHeight="1" x14ac:dyDescent="0.2">
      <c r="A377" s="83" t="s">
        <v>175</v>
      </c>
      <c r="B377" s="83">
        <v>3</v>
      </c>
      <c r="C377" s="84">
        <v>2214.1381135699999</v>
      </c>
      <c r="D377" s="84">
        <v>2127.5941504000002</v>
      </c>
      <c r="E377" s="84">
        <v>212.29073260000001</v>
      </c>
      <c r="F377" s="84">
        <v>212.29073260000001</v>
      </c>
    </row>
    <row r="378" spans="1:6" ht="12.75" customHeight="1" x14ac:dyDescent="0.2">
      <c r="A378" s="83" t="s">
        <v>175</v>
      </c>
      <c r="B378" s="83">
        <v>4</v>
      </c>
      <c r="C378" s="84">
        <v>2127.2729758199998</v>
      </c>
      <c r="D378" s="84">
        <v>2043.61284316</v>
      </c>
      <c r="E378" s="84">
        <v>203.91110191000001</v>
      </c>
      <c r="F378" s="84">
        <v>203.91110191000001</v>
      </c>
    </row>
    <row r="379" spans="1:6" ht="12.75" customHeight="1" x14ac:dyDescent="0.2">
      <c r="A379" s="83" t="s">
        <v>175</v>
      </c>
      <c r="B379" s="83">
        <v>5</v>
      </c>
      <c r="C379" s="84">
        <v>2235.3849481100001</v>
      </c>
      <c r="D379" s="84">
        <v>2153.0755984699999</v>
      </c>
      <c r="E379" s="84">
        <v>214.83326416</v>
      </c>
      <c r="F379" s="84">
        <v>214.83326416</v>
      </c>
    </row>
    <row r="380" spans="1:6" ht="12.75" customHeight="1" x14ac:dyDescent="0.2">
      <c r="A380" s="83" t="s">
        <v>175</v>
      </c>
      <c r="B380" s="83">
        <v>6</v>
      </c>
      <c r="C380" s="84">
        <v>2151.1579111299998</v>
      </c>
      <c r="D380" s="84">
        <v>2067.4371464300002</v>
      </c>
      <c r="E380" s="84">
        <v>206.28828404000001</v>
      </c>
      <c r="F380" s="84">
        <v>206.28828404000001</v>
      </c>
    </row>
    <row r="381" spans="1:6" ht="12.75" customHeight="1" x14ac:dyDescent="0.2">
      <c r="A381" s="83" t="s">
        <v>175</v>
      </c>
      <c r="B381" s="83">
        <v>7</v>
      </c>
      <c r="C381" s="84">
        <v>2076.6905246699998</v>
      </c>
      <c r="D381" s="84">
        <v>1994.5454285000001</v>
      </c>
      <c r="E381" s="84">
        <v>199.01516939000001</v>
      </c>
      <c r="F381" s="84">
        <v>199.01516939000001</v>
      </c>
    </row>
    <row r="382" spans="1:6" ht="12.75" customHeight="1" x14ac:dyDescent="0.2">
      <c r="A382" s="83" t="s">
        <v>175</v>
      </c>
      <c r="B382" s="83">
        <v>8</v>
      </c>
      <c r="C382" s="84">
        <v>1966.7148060699999</v>
      </c>
      <c r="D382" s="84">
        <v>1889.3321577900001</v>
      </c>
      <c r="E382" s="84">
        <v>188.51701947999999</v>
      </c>
      <c r="F382" s="84">
        <v>188.51701947999999</v>
      </c>
    </row>
    <row r="383" spans="1:6" ht="12.75" customHeight="1" x14ac:dyDescent="0.2">
      <c r="A383" s="83" t="s">
        <v>175</v>
      </c>
      <c r="B383" s="83">
        <v>9</v>
      </c>
      <c r="C383" s="84">
        <v>1914.8706396299999</v>
      </c>
      <c r="D383" s="84">
        <v>1839.8675525199999</v>
      </c>
      <c r="E383" s="84">
        <v>183.58145539</v>
      </c>
      <c r="F383" s="84">
        <v>183.58145539</v>
      </c>
    </row>
    <row r="384" spans="1:6" ht="12.75" customHeight="1" x14ac:dyDescent="0.2">
      <c r="A384" s="83" t="s">
        <v>175</v>
      </c>
      <c r="B384" s="83">
        <v>10</v>
      </c>
      <c r="C384" s="84">
        <v>1897.1620621699999</v>
      </c>
      <c r="D384" s="84">
        <v>1819.4624562399999</v>
      </c>
      <c r="E384" s="84">
        <v>181.54544075000001</v>
      </c>
      <c r="F384" s="84">
        <v>181.54544075000001</v>
      </c>
    </row>
    <row r="385" spans="1:6" ht="12.75" customHeight="1" x14ac:dyDescent="0.2">
      <c r="A385" s="83" t="s">
        <v>175</v>
      </c>
      <c r="B385" s="83">
        <v>11</v>
      </c>
      <c r="C385" s="84">
        <v>1904.53979901</v>
      </c>
      <c r="D385" s="84">
        <v>1827.9653855900001</v>
      </c>
      <c r="E385" s="84">
        <v>182.39386060000001</v>
      </c>
      <c r="F385" s="84">
        <v>182.39386060000001</v>
      </c>
    </row>
    <row r="386" spans="1:6" ht="12.75" customHeight="1" x14ac:dyDescent="0.2">
      <c r="A386" s="83" t="s">
        <v>175</v>
      </c>
      <c r="B386" s="83">
        <v>12</v>
      </c>
      <c r="C386" s="84">
        <v>1903.1217062000001</v>
      </c>
      <c r="D386" s="84">
        <v>1825.3843749299999</v>
      </c>
      <c r="E386" s="84">
        <v>182.13632809999999</v>
      </c>
      <c r="F386" s="84">
        <v>182.13632809999999</v>
      </c>
    </row>
    <row r="387" spans="1:6" ht="12.75" customHeight="1" x14ac:dyDescent="0.2">
      <c r="A387" s="83" t="s">
        <v>175</v>
      </c>
      <c r="B387" s="83">
        <v>13</v>
      </c>
      <c r="C387" s="84">
        <v>1917.49841249</v>
      </c>
      <c r="D387" s="84">
        <v>1831.4487505500001</v>
      </c>
      <c r="E387" s="84">
        <v>182.74142975000001</v>
      </c>
      <c r="F387" s="84">
        <v>182.74142975000001</v>
      </c>
    </row>
    <row r="388" spans="1:6" ht="12.75" customHeight="1" x14ac:dyDescent="0.2">
      <c r="A388" s="83" t="s">
        <v>175</v>
      </c>
      <c r="B388" s="83">
        <v>14</v>
      </c>
      <c r="C388" s="84">
        <v>1858.6649380399999</v>
      </c>
      <c r="D388" s="84">
        <v>1780.4562364000001</v>
      </c>
      <c r="E388" s="84">
        <v>177.65341135</v>
      </c>
      <c r="F388" s="84">
        <v>177.65341135</v>
      </c>
    </row>
    <row r="389" spans="1:6" ht="12.75" customHeight="1" x14ac:dyDescent="0.2">
      <c r="A389" s="83" t="s">
        <v>175</v>
      </c>
      <c r="B389" s="83">
        <v>15</v>
      </c>
      <c r="C389" s="84">
        <v>1877.49155769</v>
      </c>
      <c r="D389" s="84">
        <v>1798.4598467200001</v>
      </c>
      <c r="E389" s="84">
        <v>179.44980641000001</v>
      </c>
      <c r="F389" s="84">
        <v>179.44980641000001</v>
      </c>
    </row>
    <row r="390" spans="1:6" ht="12.75" customHeight="1" x14ac:dyDescent="0.2">
      <c r="A390" s="83" t="s">
        <v>175</v>
      </c>
      <c r="B390" s="83">
        <v>16</v>
      </c>
      <c r="C390" s="84">
        <v>1943.42746769</v>
      </c>
      <c r="D390" s="84">
        <v>1864.38326697</v>
      </c>
      <c r="E390" s="84">
        <v>186.02762633</v>
      </c>
      <c r="F390" s="84">
        <v>186.02762633</v>
      </c>
    </row>
    <row r="391" spans="1:6" ht="12.75" customHeight="1" x14ac:dyDescent="0.2">
      <c r="A391" s="83" t="s">
        <v>175</v>
      </c>
      <c r="B391" s="83">
        <v>17</v>
      </c>
      <c r="C391" s="84">
        <v>1931.03723511</v>
      </c>
      <c r="D391" s="84">
        <v>1853.9414675099999</v>
      </c>
      <c r="E391" s="84">
        <v>184.98574658000001</v>
      </c>
      <c r="F391" s="84">
        <v>184.98574658000001</v>
      </c>
    </row>
    <row r="392" spans="1:6" ht="12.75" customHeight="1" x14ac:dyDescent="0.2">
      <c r="A392" s="83" t="s">
        <v>175</v>
      </c>
      <c r="B392" s="83">
        <v>18</v>
      </c>
      <c r="C392" s="84">
        <v>1962.5454101800001</v>
      </c>
      <c r="D392" s="84">
        <v>1884.0805740200001</v>
      </c>
      <c r="E392" s="84">
        <v>187.99301797000001</v>
      </c>
      <c r="F392" s="84">
        <v>187.99301797000001</v>
      </c>
    </row>
    <row r="393" spans="1:6" ht="12.75" customHeight="1" x14ac:dyDescent="0.2">
      <c r="A393" s="83" t="s">
        <v>175</v>
      </c>
      <c r="B393" s="83">
        <v>19</v>
      </c>
      <c r="C393" s="84">
        <v>1881.65923548</v>
      </c>
      <c r="D393" s="84">
        <v>1804.6932875</v>
      </c>
      <c r="E393" s="84">
        <v>180.07177734000001</v>
      </c>
      <c r="F393" s="84">
        <v>180.07177734000001</v>
      </c>
    </row>
    <row r="394" spans="1:6" ht="12.75" customHeight="1" x14ac:dyDescent="0.2">
      <c r="A394" s="83" t="s">
        <v>175</v>
      </c>
      <c r="B394" s="83">
        <v>20</v>
      </c>
      <c r="C394" s="84">
        <v>1826.1035602899999</v>
      </c>
      <c r="D394" s="84">
        <v>1748.1431344499999</v>
      </c>
      <c r="E394" s="84">
        <v>174.42921933</v>
      </c>
      <c r="F394" s="84">
        <v>174.42921933</v>
      </c>
    </row>
    <row r="395" spans="1:6" ht="12.75" customHeight="1" x14ac:dyDescent="0.2">
      <c r="A395" s="83" t="s">
        <v>175</v>
      </c>
      <c r="B395" s="83">
        <v>21</v>
      </c>
      <c r="C395" s="84">
        <v>1851.21675252</v>
      </c>
      <c r="D395" s="84">
        <v>1770.8586622400001</v>
      </c>
      <c r="E395" s="84">
        <v>176.69576816</v>
      </c>
      <c r="F395" s="84">
        <v>176.69576816</v>
      </c>
    </row>
    <row r="396" spans="1:6" ht="12.75" customHeight="1" x14ac:dyDescent="0.2">
      <c r="A396" s="83" t="s">
        <v>175</v>
      </c>
      <c r="B396" s="83">
        <v>22</v>
      </c>
      <c r="C396" s="84">
        <v>1858.79187875</v>
      </c>
      <c r="D396" s="84">
        <v>1777.8468501299999</v>
      </c>
      <c r="E396" s="84">
        <v>177.39304754</v>
      </c>
      <c r="F396" s="84">
        <v>177.39304754</v>
      </c>
    </row>
    <row r="397" spans="1:6" ht="12.75" customHeight="1" x14ac:dyDescent="0.2">
      <c r="A397" s="83" t="s">
        <v>175</v>
      </c>
      <c r="B397" s="83">
        <v>23</v>
      </c>
      <c r="C397" s="84">
        <v>1911.5953622500001</v>
      </c>
      <c r="D397" s="84">
        <v>1834.38258769</v>
      </c>
      <c r="E397" s="84">
        <v>183.03416718</v>
      </c>
      <c r="F397" s="84">
        <v>183.03416718</v>
      </c>
    </row>
    <row r="398" spans="1:6" ht="12.75" customHeight="1" x14ac:dyDescent="0.2">
      <c r="A398" s="83" t="s">
        <v>175</v>
      </c>
      <c r="B398" s="83">
        <v>24</v>
      </c>
      <c r="C398" s="84">
        <v>1980.8009183300001</v>
      </c>
      <c r="D398" s="84">
        <v>1900.4758585100001</v>
      </c>
      <c r="E398" s="84">
        <v>189.62893474000001</v>
      </c>
      <c r="F398" s="84">
        <v>189.62893474000001</v>
      </c>
    </row>
    <row r="399" spans="1:6" ht="12.75" customHeight="1" x14ac:dyDescent="0.2">
      <c r="A399" s="83" t="s">
        <v>176</v>
      </c>
      <c r="B399" s="83">
        <v>1</v>
      </c>
      <c r="C399" s="84">
        <v>2065.4052345300001</v>
      </c>
      <c r="D399" s="84">
        <v>1988.70220253</v>
      </c>
      <c r="E399" s="84">
        <v>198.43213398</v>
      </c>
      <c r="F399" s="84">
        <v>198.43213398</v>
      </c>
    </row>
    <row r="400" spans="1:6" ht="12.75" customHeight="1" x14ac:dyDescent="0.2">
      <c r="A400" s="83" t="s">
        <v>176</v>
      </c>
      <c r="B400" s="83">
        <v>2</v>
      </c>
      <c r="C400" s="84">
        <v>2141.85526764</v>
      </c>
      <c r="D400" s="84">
        <v>2061.2302974899999</v>
      </c>
      <c r="E400" s="84">
        <v>205.66896643999999</v>
      </c>
      <c r="F400" s="84">
        <v>205.66896643999999</v>
      </c>
    </row>
    <row r="401" spans="1:6" ht="12.75" customHeight="1" x14ac:dyDescent="0.2">
      <c r="A401" s="83" t="s">
        <v>176</v>
      </c>
      <c r="B401" s="83">
        <v>3</v>
      </c>
      <c r="C401" s="84">
        <v>2136.7222641799999</v>
      </c>
      <c r="D401" s="84">
        <v>2058.0190047199999</v>
      </c>
      <c r="E401" s="84">
        <v>205.34854457</v>
      </c>
      <c r="F401" s="84">
        <v>205.34854457</v>
      </c>
    </row>
    <row r="402" spans="1:6" ht="12.75" customHeight="1" x14ac:dyDescent="0.2">
      <c r="A402" s="83" t="s">
        <v>176</v>
      </c>
      <c r="B402" s="83">
        <v>4</v>
      </c>
      <c r="C402" s="84">
        <v>2133.6889423600001</v>
      </c>
      <c r="D402" s="84">
        <v>2054.5649720699998</v>
      </c>
      <c r="E402" s="84">
        <v>205.00390218999999</v>
      </c>
      <c r="F402" s="84">
        <v>205.00390218999999</v>
      </c>
    </row>
    <row r="403" spans="1:6" ht="12.75" customHeight="1" x14ac:dyDescent="0.2">
      <c r="A403" s="83" t="s">
        <v>176</v>
      </c>
      <c r="B403" s="83">
        <v>5</v>
      </c>
      <c r="C403" s="84">
        <v>2130.54727254</v>
      </c>
      <c r="D403" s="84">
        <v>2053.1339645200001</v>
      </c>
      <c r="E403" s="84">
        <v>204.86111665999999</v>
      </c>
      <c r="F403" s="84">
        <v>204.86111665999999</v>
      </c>
    </row>
    <row r="404" spans="1:6" ht="12.75" customHeight="1" x14ac:dyDescent="0.2">
      <c r="A404" s="83" t="s">
        <v>176</v>
      </c>
      <c r="B404" s="83">
        <v>6</v>
      </c>
      <c r="C404" s="84">
        <v>2145.95748482</v>
      </c>
      <c r="D404" s="84">
        <v>2068.14665823</v>
      </c>
      <c r="E404" s="84">
        <v>206.35907893000001</v>
      </c>
      <c r="F404" s="84">
        <v>206.35907893000001</v>
      </c>
    </row>
    <row r="405" spans="1:6" ht="12.75" customHeight="1" x14ac:dyDescent="0.2">
      <c r="A405" s="83" t="s">
        <v>176</v>
      </c>
      <c r="B405" s="83">
        <v>7</v>
      </c>
      <c r="C405" s="84">
        <v>2091.1847197400002</v>
      </c>
      <c r="D405" s="84">
        <v>2015.41775856</v>
      </c>
      <c r="E405" s="84">
        <v>201.09780448000001</v>
      </c>
      <c r="F405" s="84">
        <v>201.09780448000001</v>
      </c>
    </row>
    <row r="406" spans="1:6" ht="12.75" customHeight="1" x14ac:dyDescent="0.2">
      <c r="A406" s="83" t="s">
        <v>176</v>
      </c>
      <c r="B406" s="83">
        <v>8</v>
      </c>
      <c r="C406" s="84">
        <v>1986.0634176200001</v>
      </c>
      <c r="D406" s="84">
        <v>1917.8754300200001</v>
      </c>
      <c r="E406" s="84">
        <v>191.36505897999999</v>
      </c>
      <c r="F406" s="84">
        <v>191.36505897999999</v>
      </c>
    </row>
    <row r="407" spans="1:6" ht="12.75" customHeight="1" x14ac:dyDescent="0.2">
      <c r="A407" s="83" t="s">
        <v>176</v>
      </c>
      <c r="B407" s="83">
        <v>9</v>
      </c>
      <c r="C407" s="84">
        <v>1938.98780633</v>
      </c>
      <c r="D407" s="84">
        <v>1863.2530834300001</v>
      </c>
      <c r="E407" s="84">
        <v>185.91485693999999</v>
      </c>
      <c r="F407" s="84">
        <v>185.91485693999999</v>
      </c>
    </row>
    <row r="408" spans="1:6" ht="12.75" customHeight="1" x14ac:dyDescent="0.2">
      <c r="A408" s="83" t="s">
        <v>176</v>
      </c>
      <c r="B408" s="83">
        <v>10</v>
      </c>
      <c r="C408" s="84">
        <v>1938.1744737399999</v>
      </c>
      <c r="D408" s="84">
        <v>1861.3569379</v>
      </c>
      <c r="E408" s="84">
        <v>185.72566008999999</v>
      </c>
      <c r="F408" s="84">
        <v>185.72566008999999</v>
      </c>
    </row>
    <row r="409" spans="1:6" ht="12.75" customHeight="1" x14ac:dyDescent="0.2">
      <c r="A409" s="83" t="s">
        <v>176</v>
      </c>
      <c r="B409" s="83">
        <v>11</v>
      </c>
      <c r="C409" s="84">
        <v>1924.6129315400001</v>
      </c>
      <c r="D409" s="84">
        <v>1848.8942226199999</v>
      </c>
      <c r="E409" s="84">
        <v>184.48213394000001</v>
      </c>
      <c r="F409" s="84">
        <v>184.48213394000001</v>
      </c>
    </row>
    <row r="410" spans="1:6" ht="12.75" customHeight="1" x14ac:dyDescent="0.2">
      <c r="A410" s="83" t="s">
        <v>176</v>
      </c>
      <c r="B410" s="83">
        <v>12</v>
      </c>
      <c r="C410" s="84">
        <v>1947.6442963</v>
      </c>
      <c r="D410" s="84">
        <v>1870.77769588</v>
      </c>
      <c r="E410" s="84">
        <v>186.66566061</v>
      </c>
      <c r="F410" s="84">
        <v>186.66566061</v>
      </c>
    </row>
    <row r="411" spans="1:6" ht="12.75" customHeight="1" x14ac:dyDescent="0.2">
      <c r="A411" s="83" t="s">
        <v>176</v>
      </c>
      <c r="B411" s="83">
        <v>13</v>
      </c>
      <c r="C411" s="84">
        <v>1965.37647479</v>
      </c>
      <c r="D411" s="84">
        <v>1890.11836171</v>
      </c>
      <c r="E411" s="84">
        <v>188.59546668999999</v>
      </c>
      <c r="F411" s="84">
        <v>188.59546668999999</v>
      </c>
    </row>
    <row r="412" spans="1:6" ht="12.75" customHeight="1" x14ac:dyDescent="0.2">
      <c r="A412" s="83" t="s">
        <v>176</v>
      </c>
      <c r="B412" s="83">
        <v>14</v>
      </c>
      <c r="C412" s="84">
        <v>1940.88614747</v>
      </c>
      <c r="D412" s="84">
        <v>1862.1013340899999</v>
      </c>
      <c r="E412" s="84">
        <v>185.79993572999999</v>
      </c>
      <c r="F412" s="84">
        <v>185.79993572999999</v>
      </c>
    </row>
    <row r="413" spans="1:6" ht="12.75" customHeight="1" x14ac:dyDescent="0.2">
      <c r="A413" s="83" t="s">
        <v>176</v>
      </c>
      <c r="B413" s="83">
        <v>15</v>
      </c>
      <c r="C413" s="84">
        <v>1951.6532691499999</v>
      </c>
      <c r="D413" s="84">
        <v>1874.87692874</v>
      </c>
      <c r="E413" s="84">
        <v>187.07468089</v>
      </c>
      <c r="F413" s="84">
        <v>187.07468089</v>
      </c>
    </row>
    <row r="414" spans="1:6" ht="12.75" customHeight="1" x14ac:dyDescent="0.2">
      <c r="A414" s="83" t="s">
        <v>176</v>
      </c>
      <c r="B414" s="83">
        <v>16</v>
      </c>
      <c r="C414" s="84">
        <v>1983.42932619</v>
      </c>
      <c r="D414" s="84">
        <v>1906.06038152</v>
      </c>
      <c r="E414" s="84">
        <v>190.18615684</v>
      </c>
      <c r="F414" s="84">
        <v>190.18615684</v>
      </c>
    </row>
    <row r="415" spans="1:6" ht="12.75" customHeight="1" x14ac:dyDescent="0.2">
      <c r="A415" s="83" t="s">
        <v>176</v>
      </c>
      <c r="B415" s="83">
        <v>17</v>
      </c>
      <c r="C415" s="84">
        <v>1966.5689235699999</v>
      </c>
      <c r="D415" s="84">
        <v>1888.99240532</v>
      </c>
      <c r="E415" s="84">
        <v>188.48311907999999</v>
      </c>
      <c r="F415" s="84">
        <v>188.48311907999999</v>
      </c>
    </row>
    <row r="416" spans="1:6" ht="12.75" customHeight="1" x14ac:dyDescent="0.2">
      <c r="A416" s="83" t="s">
        <v>176</v>
      </c>
      <c r="B416" s="83">
        <v>18</v>
      </c>
      <c r="C416" s="84">
        <v>1969.94270003</v>
      </c>
      <c r="D416" s="84">
        <v>1890.6916847800001</v>
      </c>
      <c r="E416" s="84">
        <v>188.65267270000001</v>
      </c>
      <c r="F416" s="84">
        <v>188.65267270000001</v>
      </c>
    </row>
    <row r="417" spans="1:6" ht="12.75" customHeight="1" x14ac:dyDescent="0.2">
      <c r="A417" s="83" t="s">
        <v>176</v>
      </c>
      <c r="B417" s="83">
        <v>19</v>
      </c>
      <c r="C417" s="84">
        <v>1900.3782319699999</v>
      </c>
      <c r="D417" s="84">
        <v>1823.6152340199999</v>
      </c>
      <c r="E417" s="84">
        <v>181.95980373</v>
      </c>
      <c r="F417" s="84">
        <v>181.95980373</v>
      </c>
    </row>
    <row r="418" spans="1:6" ht="12.75" customHeight="1" x14ac:dyDescent="0.2">
      <c r="A418" s="83" t="s">
        <v>176</v>
      </c>
      <c r="B418" s="83">
        <v>20</v>
      </c>
      <c r="C418" s="84">
        <v>1859.75873391</v>
      </c>
      <c r="D418" s="84">
        <v>1787.04192321</v>
      </c>
      <c r="E418" s="84">
        <v>178.31052929000001</v>
      </c>
      <c r="F418" s="84">
        <v>178.31052929000001</v>
      </c>
    </row>
    <row r="419" spans="1:6" ht="12.75" customHeight="1" x14ac:dyDescent="0.2">
      <c r="A419" s="83" t="s">
        <v>176</v>
      </c>
      <c r="B419" s="83">
        <v>21</v>
      </c>
      <c r="C419" s="84">
        <v>1845.9597168400001</v>
      </c>
      <c r="D419" s="84">
        <v>1770.75302059</v>
      </c>
      <c r="E419" s="84">
        <v>176.68522727000001</v>
      </c>
      <c r="F419" s="84">
        <v>176.68522727000001</v>
      </c>
    </row>
    <row r="420" spans="1:6" ht="12.75" customHeight="1" x14ac:dyDescent="0.2">
      <c r="A420" s="83" t="s">
        <v>176</v>
      </c>
      <c r="B420" s="83">
        <v>22</v>
      </c>
      <c r="C420" s="84">
        <v>1884.8761938099999</v>
      </c>
      <c r="D420" s="84">
        <v>1808.0700812</v>
      </c>
      <c r="E420" s="84">
        <v>180.40871285</v>
      </c>
      <c r="F420" s="84">
        <v>180.40871285</v>
      </c>
    </row>
    <row r="421" spans="1:6" ht="12.75" customHeight="1" x14ac:dyDescent="0.2">
      <c r="A421" s="83" t="s">
        <v>176</v>
      </c>
      <c r="B421" s="83">
        <v>23</v>
      </c>
      <c r="C421" s="84">
        <v>1941.9181260800001</v>
      </c>
      <c r="D421" s="84">
        <v>1864.17606828</v>
      </c>
      <c r="E421" s="84">
        <v>186.00695210999999</v>
      </c>
      <c r="F421" s="84">
        <v>186.00695210999999</v>
      </c>
    </row>
    <row r="422" spans="1:6" ht="12.75" customHeight="1" x14ac:dyDescent="0.2">
      <c r="A422" s="83" t="s">
        <v>176</v>
      </c>
      <c r="B422" s="83">
        <v>24</v>
      </c>
      <c r="C422" s="84">
        <v>1998.70354021</v>
      </c>
      <c r="D422" s="84">
        <v>1920.7632763199999</v>
      </c>
      <c r="E422" s="84">
        <v>191.65320745</v>
      </c>
      <c r="F422" s="84">
        <v>191.65320745</v>
      </c>
    </row>
    <row r="423" spans="1:6" ht="12.75" customHeight="1" x14ac:dyDescent="0.2">
      <c r="A423" s="83" t="s">
        <v>177</v>
      </c>
      <c r="B423" s="83">
        <v>1</v>
      </c>
      <c r="C423" s="84">
        <v>2067.7383883900002</v>
      </c>
      <c r="D423" s="84">
        <v>1990.4651449</v>
      </c>
      <c r="E423" s="84">
        <v>198.60803985999999</v>
      </c>
      <c r="F423" s="84">
        <v>198.60803985999999</v>
      </c>
    </row>
    <row r="424" spans="1:6" ht="12.75" customHeight="1" x14ac:dyDescent="0.2">
      <c r="A424" s="83" t="s">
        <v>177</v>
      </c>
      <c r="B424" s="83">
        <v>2</v>
      </c>
      <c r="C424" s="84">
        <v>2154.6242506100002</v>
      </c>
      <c r="D424" s="84">
        <v>2074.76386499</v>
      </c>
      <c r="E424" s="84">
        <v>207.01934191000001</v>
      </c>
      <c r="F424" s="84">
        <v>207.01934191000001</v>
      </c>
    </row>
    <row r="425" spans="1:6" ht="12.75" customHeight="1" x14ac:dyDescent="0.2">
      <c r="A425" s="83" t="s">
        <v>177</v>
      </c>
      <c r="B425" s="83">
        <v>3</v>
      </c>
      <c r="C425" s="84">
        <v>2195.09017124</v>
      </c>
      <c r="D425" s="84">
        <v>2115.00360443</v>
      </c>
      <c r="E425" s="84">
        <v>211.03445155</v>
      </c>
      <c r="F425" s="84">
        <v>211.03445155</v>
      </c>
    </row>
    <row r="426" spans="1:6" ht="12.75" customHeight="1" x14ac:dyDescent="0.2">
      <c r="A426" s="83" t="s">
        <v>177</v>
      </c>
      <c r="B426" s="83">
        <v>4</v>
      </c>
      <c r="C426" s="84">
        <v>2207.3498269900001</v>
      </c>
      <c r="D426" s="84">
        <v>2125.9874916099998</v>
      </c>
      <c r="E426" s="84">
        <v>212.13042064999999</v>
      </c>
      <c r="F426" s="84">
        <v>212.13042064999999</v>
      </c>
    </row>
    <row r="427" spans="1:6" ht="12.75" customHeight="1" x14ac:dyDescent="0.2">
      <c r="A427" s="83" t="s">
        <v>177</v>
      </c>
      <c r="B427" s="83">
        <v>5</v>
      </c>
      <c r="C427" s="84">
        <v>2204.9107771899999</v>
      </c>
      <c r="D427" s="84">
        <v>2126.3314149299999</v>
      </c>
      <c r="E427" s="84">
        <v>212.16473722000001</v>
      </c>
      <c r="F427" s="84">
        <v>212.16473722000001</v>
      </c>
    </row>
    <row r="428" spans="1:6" ht="12.75" customHeight="1" x14ac:dyDescent="0.2">
      <c r="A428" s="83" t="s">
        <v>177</v>
      </c>
      <c r="B428" s="83">
        <v>6</v>
      </c>
      <c r="C428" s="84">
        <v>2175.6947502200001</v>
      </c>
      <c r="D428" s="84">
        <v>2096.52391442</v>
      </c>
      <c r="E428" s="84">
        <v>209.19055338999999</v>
      </c>
      <c r="F428" s="84">
        <v>209.19055338999999</v>
      </c>
    </row>
    <row r="429" spans="1:6" ht="12.75" customHeight="1" x14ac:dyDescent="0.2">
      <c r="A429" s="83" t="s">
        <v>177</v>
      </c>
      <c r="B429" s="83">
        <v>7</v>
      </c>
      <c r="C429" s="84">
        <v>2076.97027093</v>
      </c>
      <c r="D429" s="84">
        <v>1999.6579328299999</v>
      </c>
      <c r="E429" s="84">
        <v>199.5252936</v>
      </c>
      <c r="F429" s="84">
        <v>199.5252936</v>
      </c>
    </row>
    <row r="430" spans="1:6" ht="12.75" customHeight="1" x14ac:dyDescent="0.2">
      <c r="A430" s="83" t="s">
        <v>177</v>
      </c>
      <c r="B430" s="83">
        <v>8</v>
      </c>
      <c r="C430" s="84">
        <v>1936.4066037499999</v>
      </c>
      <c r="D430" s="84">
        <v>1865.1502046999999</v>
      </c>
      <c r="E430" s="84">
        <v>186.10415115999999</v>
      </c>
      <c r="F430" s="84">
        <v>186.10415115999999</v>
      </c>
    </row>
    <row r="431" spans="1:6" ht="12.75" customHeight="1" x14ac:dyDescent="0.2">
      <c r="A431" s="83" t="s">
        <v>177</v>
      </c>
      <c r="B431" s="83">
        <v>9</v>
      </c>
      <c r="C431" s="84">
        <v>1899.2094386599999</v>
      </c>
      <c r="D431" s="84">
        <v>1821.2037700799999</v>
      </c>
      <c r="E431" s="84">
        <v>181.71918855000001</v>
      </c>
      <c r="F431" s="84">
        <v>181.71918855000001</v>
      </c>
    </row>
    <row r="432" spans="1:6" ht="12.75" customHeight="1" x14ac:dyDescent="0.2">
      <c r="A432" s="83" t="s">
        <v>177</v>
      </c>
      <c r="B432" s="83">
        <v>10</v>
      </c>
      <c r="C432" s="84">
        <v>1893.56548185</v>
      </c>
      <c r="D432" s="84">
        <v>1814.89927319</v>
      </c>
      <c r="E432" s="84">
        <v>181.09012766000001</v>
      </c>
      <c r="F432" s="84">
        <v>181.09012766000001</v>
      </c>
    </row>
    <row r="433" spans="1:6" ht="12.75" customHeight="1" x14ac:dyDescent="0.2">
      <c r="A433" s="83" t="s">
        <v>177</v>
      </c>
      <c r="B433" s="83">
        <v>11</v>
      </c>
      <c r="C433" s="84">
        <v>1881.2631234099999</v>
      </c>
      <c r="D433" s="84">
        <v>1801.13200755</v>
      </c>
      <c r="E433" s="84">
        <v>179.71643384999999</v>
      </c>
      <c r="F433" s="84">
        <v>179.71643384999999</v>
      </c>
    </row>
    <row r="434" spans="1:6" ht="12.75" customHeight="1" x14ac:dyDescent="0.2">
      <c r="A434" s="83" t="s">
        <v>177</v>
      </c>
      <c r="B434" s="83">
        <v>12</v>
      </c>
      <c r="C434" s="84">
        <v>1884.0781599699999</v>
      </c>
      <c r="D434" s="84">
        <v>1804.56885377</v>
      </c>
      <c r="E434" s="84">
        <v>180.05936138000001</v>
      </c>
      <c r="F434" s="84">
        <v>180.05936138000001</v>
      </c>
    </row>
    <row r="435" spans="1:6" ht="12.75" customHeight="1" x14ac:dyDescent="0.2">
      <c r="A435" s="83" t="s">
        <v>177</v>
      </c>
      <c r="B435" s="83">
        <v>13</v>
      </c>
      <c r="C435" s="84">
        <v>1895.9515300400001</v>
      </c>
      <c r="D435" s="84">
        <v>1821.1454758100001</v>
      </c>
      <c r="E435" s="84">
        <v>181.71337195999999</v>
      </c>
      <c r="F435" s="84">
        <v>181.71337195999999</v>
      </c>
    </row>
    <row r="436" spans="1:6" ht="12.75" customHeight="1" x14ac:dyDescent="0.2">
      <c r="A436" s="83" t="s">
        <v>177</v>
      </c>
      <c r="B436" s="83">
        <v>14</v>
      </c>
      <c r="C436" s="84">
        <v>1910.47897192</v>
      </c>
      <c r="D436" s="84">
        <v>1828.8609739599999</v>
      </c>
      <c r="E436" s="84">
        <v>182.48322214999999</v>
      </c>
      <c r="F436" s="84">
        <v>182.48322214999999</v>
      </c>
    </row>
    <row r="437" spans="1:6" ht="12.75" customHeight="1" x14ac:dyDescent="0.2">
      <c r="A437" s="83" t="s">
        <v>177</v>
      </c>
      <c r="B437" s="83">
        <v>15</v>
      </c>
      <c r="C437" s="84">
        <v>1916.09752744</v>
      </c>
      <c r="D437" s="84">
        <v>1835.14435637</v>
      </c>
      <c r="E437" s="84">
        <v>183.11017623999999</v>
      </c>
      <c r="F437" s="84">
        <v>183.11017623999999</v>
      </c>
    </row>
    <row r="438" spans="1:6" ht="12.75" customHeight="1" x14ac:dyDescent="0.2">
      <c r="A438" s="83" t="s">
        <v>177</v>
      </c>
      <c r="B438" s="83">
        <v>16</v>
      </c>
      <c r="C438" s="84">
        <v>1961.12342154</v>
      </c>
      <c r="D438" s="84">
        <v>1880.4399196100001</v>
      </c>
      <c r="E438" s="84">
        <v>187.62975452000001</v>
      </c>
      <c r="F438" s="84">
        <v>187.62975452000001</v>
      </c>
    </row>
    <row r="439" spans="1:6" ht="12.75" customHeight="1" x14ac:dyDescent="0.2">
      <c r="A439" s="83" t="s">
        <v>177</v>
      </c>
      <c r="B439" s="83">
        <v>17</v>
      </c>
      <c r="C439" s="84">
        <v>1934.8015970399999</v>
      </c>
      <c r="D439" s="84">
        <v>1855.5170019</v>
      </c>
      <c r="E439" s="84">
        <v>185.14295294999999</v>
      </c>
      <c r="F439" s="84">
        <v>185.14295294999999</v>
      </c>
    </row>
    <row r="440" spans="1:6" ht="12.75" customHeight="1" x14ac:dyDescent="0.2">
      <c r="A440" s="83" t="s">
        <v>177</v>
      </c>
      <c r="B440" s="83">
        <v>18</v>
      </c>
      <c r="C440" s="84">
        <v>1941.8976568400001</v>
      </c>
      <c r="D440" s="84">
        <v>1858.65535694</v>
      </c>
      <c r="E440" s="84">
        <v>185.45609712000001</v>
      </c>
      <c r="F440" s="84">
        <v>185.45609712000001</v>
      </c>
    </row>
    <row r="441" spans="1:6" ht="12.75" customHeight="1" x14ac:dyDescent="0.2">
      <c r="A441" s="83" t="s">
        <v>177</v>
      </c>
      <c r="B441" s="83">
        <v>19</v>
      </c>
      <c r="C441" s="84">
        <v>1848.2732882099999</v>
      </c>
      <c r="D441" s="84">
        <v>1769.82977334</v>
      </c>
      <c r="E441" s="84">
        <v>176.59310592</v>
      </c>
      <c r="F441" s="84">
        <v>176.59310592</v>
      </c>
    </row>
    <row r="442" spans="1:6" ht="12.75" customHeight="1" x14ac:dyDescent="0.2">
      <c r="A442" s="83" t="s">
        <v>177</v>
      </c>
      <c r="B442" s="83">
        <v>20</v>
      </c>
      <c r="C442" s="84">
        <v>1811.69727857</v>
      </c>
      <c r="D442" s="84">
        <v>1737.12058286</v>
      </c>
      <c r="E442" s="84">
        <v>173.32939229999999</v>
      </c>
      <c r="F442" s="84">
        <v>173.32939229999999</v>
      </c>
    </row>
    <row r="443" spans="1:6" ht="12.75" customHeight="1" x14ac:dyDescent="0.2">
      <c r="A443" s="83" t="s">
        <v>177</v>
      </c>
      <c r="B443" s="83">
        <v>21</v>
      </c>
      <c r="C443" s="84">
        <v>1818.0992014200001</v>
      </c>
      <c r="D443" s="84">
        <v>1741.35393159</v>
      </c>
      <c r="E443" s="84">
        <v>173.75179462</v>
      </c>
      <c r="F443" s="84">
        <v>173.75179462</v>
      </c>
    </row>
    <row r="444" spans="1:6" ht="12.75" customHeight="1" x14ac:dyDescent="0.2">
      <c r="A444" s="83" t="s">
        <v>177</v>
      </c>
      <c r="B444" s="83">
        <v>22</v>
      </c>
      <c r="C444" s="84">
        <v>1853.2169917399999</v>
      </c>
      <c r="D444" s="84">
        <v>1772.5036125900001</v>
      </c>
      <c r="E444" s="84">
        <v>176.85990083999999</v>
      </c>
      <c r="F444" s="84">
        <v>176.85990083999999</v>
      </c>
    </row>
    <row r="445" spans="1:6" ht="12.75" customHeight="1" x14ac:dyDescent="0.2">
      <c r="A445" s="83" t="s">
        <v>177</v>
      </c>
      <c r="B445" s="83">
        <v>23</v>
      </c>
      <c r="C445" s="84">
        <v>1911.5988230299999</v>
      </c>
      <c r="D445" s="84">
        <v>1829.90591414</v>
      </c>
      <c r="E445" s="84">
        <v>182.58748598</v>
      </c>
      <c r="F445" s="84">
        <v>182.58748598</v>
      </c>
    </row>
    <row r="446" spans="1:6" ht="12.75" customHeight="1" x14ac:dyDescent="0.2">
      <c r="A446" s="83" t="s">
        <v>177</v>
      </c>
      <c r="B446" s="83">
        <v>24</v>
      </c>
      <c r="C446" s="84">
        <v>1944.33767248</v>
      </c>
      <c r="D446" s="84">
        <v>1861.8319984699999</v>
      </c>
      <c r="E446" s="84">
        <v>185.77306149</v>
      </c>
      <c r="F446" s="84">
        <v>185.77306149</v>
      </c>
    </row>
    <row r="447" spans="1:6" ht="12.75" customHeight="1" x14ac:dyDescent="0.2">
      <c r="A447" s="83" t="s">
        <v>178</v>
      </c>
      <c r="B447" s="83">
        <v>1</v>
      </c>
      <c r="C447" s="84">
        <v>1988.05114669</v>
      </c>
      <c r="D447" s="84">
        <v>1910.31330508</v>
      </c>
      <c r="E447" s="84">
        <v>190.61051233000001</v>
      </c>
      <c r="F447" s="84">
        <v>190.61051233000001</v>
      </c>
    </row>
    <row r="448" spans="1:6" ht="12.75" customHeight="1" x14ac:dyDescent="0.2">
      <c r="A448" s="83" t="s">
        <v>178</v>
      </c>
      <c r="B448" s="83">
        <v>2</v>
      </c>
      <c r="C448" s="84">
        <v>2083.3439011400001</v>
      </c>
      <c r="D448" s="84">
        <v>2000.1911148500001</v>
      </c>
      <c r="E448" s="84">
        <v>199.57849435</v>
      </c>
      <c r="F448" s="84">
        <v>199.57849435</v>
      </c>
    </row>
    <row r="449" spans="1:6" ht="12.75" customHeight="1" x14ac:dyDescent="0.2">
      <c r="A449" s="83" t="s">
        <v>178</v>
      </c>
      <c r="B449" s="83">
        <v>3</v>
      </c>
      <c r="C449" s="84">
        <v>2140.8373010999999</v>
      </c>
      <c r="D449" s="84">
        <v>2058.3479907800001</v>
      </c>
      <c r="E449" s="84">
        <v>205.38137071</v>
      </c>
      <c r="F449" s="84">
        <v>205.38137071</v>
      </c>
    </row>
    <row r="450" spans="1:6" ht="12.75" customHeight="1" x14ac:dyDescent="0.2">
      <c r="A450" s="83" t="s">
        <v>178</v>
      </c>
      <c r="B450" s="83">
        <v>4</v>
      </c>
      <c r="C450" s="84">
        <v>2225.31374108</v>
      </c>
      <c r="D450" s="84">
        <v>2144.5014105099999</v>
      </c>
      <c r="E450" s="84">
        <v>213.97773416000001</v>
      </c>
      <c r="F450" s="84">
        <v>213.97773416000001</v>
      </c>
    </row>
    <row r="451" spans="1:6" ht="12.75" customHeight="1" x14ac:dyDescent="0.2">
      <c r="A451" s="83" t="s">
        <v>178</v>
      </c>
      <c r="B451" s="83">
        <v>5</v>
      </c>
      <c r="C451" s="84">
        <v>2162.2934682599998</v>
      </c>
      <c r="D451" s="84">
        <v>2084.4024289499998</v>
      </c>
      <c r="E451" s="84">
        <v>207.98107504999999</v>
      </c>
      <c r="F451" s="84">
        <v>207.98107504999999</v>
      </c>
    </row>
    <row r="452" spans="1:6" ht="12.75" customHeight="1" x14ac:dyDescent="0.2">
      <c r="A452" s="83" t="s">
        <v>178</v>
      </c>
      <c r="B452" s="83">
        <v>6</v>
      </c>
      <c r="C452" s="84">
        <v>2123.8173434099999</v>
      </c>
      <c r="D452" s="84">
        <v>2042.4951489800001</v>
      </c>
      <c r="E452" s="84">
        <v>203.79957870999999</v>
      </c>
      <c r="F452" s="84">
        <v>203.79957870999999</v>
      </c>
    </row>
    <row r="453" spans="1:6" ht="12.75" customHeight="1" x14ac:dyDescent="0.2">
      <c r="A453" s="83" t="s">
        <v>178</v>
      </c>
      <c r="B453" s="83">
        <v>7</v>
      </c>
      <c r="C453" s="84">
        <v>1998.9062641099999</v>
      </c>
      <c r="D453" s="84">
        <v>1917.9370227100001</v>
      </c>
      <c r="E453" s="84">
        <v>191.37120468000001</v>
      </c>
      <c r="F453" s="84">
        <v>191.37120468000001</v>
      </c>
    </row>
    <row r="454" spans="1:6" ht="12.75" customHeight="1" x14ac:dyDescent="0.2">
      <c r="A454" s="83" t="s">
        <v>178</v>
      </c>
      <c r="B454" s="83">
        <v>8</v>
      </c>
      <c r="C454" s="84">
        <v>1906.21844205</v>
      </c>
      <c r="D454" s="84">
        <v>1831.274386</v>
      </c>
      <c r="E454" s="84">
        <v>182.72403170999999</v>
      </c>
      <c r="F454" s="84">
        <v>182.72403170999999</v>
      </c>
    </row>
    <row r="455" spans="1:6" ht="12.75" customHeight="1" x14ac:dyDescent="0.2">
      <c r="A455" s="83" t="s">
        <v>178</v>
      </c>
      <c r="B455" s="83">
        <v>9</v>
      </c>
      <c r="C455" s="84">
        <v>1863.9439785699999</v>
      </c>
      <c r="D455" s="84">
        <v>1787.80931257</v>
      </c>
      <c r="E455" s="84">
        <v>178.38709918000001</v>
      </c>
      <c r="F455" s="84">
        <v>178.38709918000001</v>
      </c>
    </row>
    <row r="456" spans="1:6" ht="12.75" customHeight="1" x14ac:dyDescent="0.2">
      <c r="A456" s="83" t="s">
        <v>178</v>
      </c>
      <c r="B456" s="83">
        <v>10</v>
      </c>
      <c r="C456" s="84">
        <v>1904.6478652999999</v>
      </c>
      <c r="D456" s="84">
        <v>1830.11683279</v>
      </c>
      <c r="E456" s="84">
        <v>182.60853137999999</v>
      </c>
      <c r="F456" s="84">
        <v>182.60853137999999</v>
      </c>
    </row>
    <row r="457" spans="1:6" ht="12.75" customHeight="1" x14ac:dyDescent="0.2">
      <c r="A457" s="83" t="s">
        <v>178</v>
      </c>
      <c r="B457" s="83">
        <v>11</v>
      </c>
      <c r="C457" s="84">
        <v>1901.7250721800001</v>
      </c>
      <c r="D457" s="84">
        <v>1825.6441640400001</v>
      </c>
      <c r="E457" s="84">
        <v>182.16224978</v>
      </c>
      <c r="F457" s="84">
        <v>182.16224978</v>
      </c>
    </row>
    <row r="458" spans="1:6" ht="12.75" customHeight="1" x14ac:dyDescent="0.2">
      <c r="A458" s="83" t="s">
        <v>178</v>
      </c>
      <c r="B458" s="83">
        <v>12</v>
      </c>
      <c r="C458" s="84">
        <v>1905.17906249</v>
      </c>
      <c r="D458" s="84">
        <v>1829.9745605799999</v>
      </c>
      <c r="E458" s="84">
        <v>182.5943355</v>
      </c>
      <c r="F458" s="84">
        <v>182.5943355</v>
      </c>
    </row>
    <row r="459" spans="1:6" ht="12.75" customHeight="1" x14ac:dyDescent="0.2">
      <c r="A459" s="83" t="s">
        <v>178</v>
      </c>
      <c r="B459" s="83">
        <v>13</v>
      </c>
      <c r="C459" s="84">
        <v>1928.1222927700001</v>
      </c>
      <c r="D459" s="84">
        <v>1850.1464851200001</v>
      </c>
      <c r="E459" s="84">
        <v>184.60708432999999</v>
      </c>
      <c r="F459" s="84">
        <v>184.60708432999999</v>
      </c>
    </row>
    <row r="460" spans="1:6" ht="12.75" customHeight="1" x14ac:dyDescent="0.2">
      <c r="A460" s="83" t="s">
        <v>178</v>
      </c>
      <c r="B460" s="83">
        <v>14</v>
      </c>
      <c r="C460" s="84">
        <v>1916.9286866</v>
      </c>
      <c r="D460" s="84">
        <v>1836.93714692</v>
      </c>
      <c r="E460" s="84">
        <v>183.28906036000001</v>
      </c>
      <c r="F460" s="84">
        <v>183.28906036000001</v>
      </c>
    </row>
    <row r="461" spans="1:6" ht="12.75" customHeight="1" x14ac:dyDescent="0.2">
      <c r="A461" s="83" t="s">
        <v>178</v>
      </c>
      <c r="B461" s="83">
        <v>15</v>
      </c>
      <c r="C461" s="84">
        <v>1923.0227830399999</v>
      </c>
      <c r="D461" s="84">
        <v>1843.0587831</v>
      </c>
      <c r="E461" s="84">
        <v>183.89987546</v>
      </c>
      <c r="F461" s="84">
        <v>183.89987546</v>
      </c>
    </row>
    <row r="462" spans="1:6" ht="12.75" customHeight="1" x14ac:dyDescent="0.2">
      <c r="A462" s="83" t="s">
        <v>178</v>
      </c>
      <c r="B462" s="83">
        <v>16</v>
      </c>
      <c r="C462" s="84">
        <v>1943.32392766</v>
      </c>
      <c r="D462" s="84">
        <v>1865.1087300300001</v>
      </c>
      <c r="E462" s="84">
        <v>186.10001283</v>
      </c>
      <c r="F462" s="84">
        <v>186.10001283</v>
      </c>
    </row>
    <row r="463" spans="1:6" ht="12.75" customHeight="1" x14ac:dyDescent="0.2">
      <c r="A463" s="83" t="s">
        <v>178</v>
      </c>
      <c r="B463" s="83">
        <v>17</v>
      </c>
      <c r="C463" s="84">
        <v>1926.69186612</v>
      </c>
      <c r="D463" s="84">
        <v>1848.2452226299999</v>
      </c>
      <c r="E463" s="84">
        <v>184.41737691</v>
      </c>
      <c r="F463" s="84">
        <v>184.41737691</v>
      </c>
    </row>
    <row r="464" spans="1:6" ht="12.75" customHeight="1" x14ac:dyDescent="0.2">
      <c r="A464" s="83" t="s">
        <v>178</v>
      </c>
      <c r="B464" s="83">
        <v>18</v>
      </c>
      <c r="C464" s="84">
        <v>1904.3276064700001</v>
      </c>
      <c r="D464" s="84">
        <v>1825.3061281800001</v>
      </c>
      <c r="E464" s="84">
        <v>182.12852065999999</v>
      </c>
      <c r="F464" s="84">
        <v>182.12852065999999</v>
      </c>
    </row>
    <row r="465" spans="1:6" ht="12.75" customHeight="1" x14ac:dyDescent="0.2">
      <c r="A465" s="83" t="s">
        <v>178</v>
      </c>
      <c r="B465" s="83">
        <v>19</v>
      </c>
      <c r="C465" s="84">
        <v>1859.9156606199999</v>
      </c>
      <c r="D465" s="84">
        <v>1782.62429189</v>
      </c>
      <c r="E465" s="84">
        <v>177.86973931</v>
      </c>
      <c r="F465" s="84">
        <v>177.86973931</v>
      </c>
    </row>
    <row r="466" spans="1:6" ht="12.75" customHeight="1" x14ac:dyDescent="0.2">
      <c r="A466" s="83" t="s">
        <v>178</v>
      </c>
      <c r="B466" s="83">
        <v>20</v>
      </c>
      <c r="C466" s="84">
        <v>1838.28518687</v>
      </c>
      <c r="D466" s="84">
        <v>1763.2295076299999</v>
      </c>
      <c r="E466" s="84">
        <v>175.93453331000001</v>
      </c>
      <c r="F466" s="84">
        <v>175.93453331000001</v>
      </c>
    </row>
    <row r="467" spans="1:6" ht="12.75" customHeight="1" x14ac:dyDescent="0.2">
      <c r="A467" s="83" t="s">
        <v>178</v>
      </c>
      <c r="B467" s="83">
        <v>21</v>
      </c>
      <c r="C467" s="84">
        <v>1859.0059234</v>
      </c>
      <c r="D467" s="84">
        <v>1780.6680204500001</v>
      </c>
      <c r="E467" s="84">
        <v>177.67454309999999</v>
      </c>
      <c r="F467" s="84">
        <v>177.67454309999999</v>
      </c>
    </row>
    <row r="468" spans="1:6" ht="12.75" customHeight="1" x14ac:dyDescent="0.2">
      <c r="A468" s="83" t="s">
        <v>178</v>
      </c>
      <c r="B468" s="83">
        <v>22</v>
      </c>
      <c r="C468" s="84">
        <v>1888.7642070700001</v>
      </c>
      <c r="D468" s="84">
        <v>1807.38672518</v>
      </c>
      <c r="E468" s="84">
        <v>180.34052778</v>
      </c>
      <c r="F468" s="84">
        <v>180.34052778</v>
      </c>
    </row>
    <row r="469" spans="1:6" ht="12.75" customHeight="1" x14ac:dyDescent="0.2">
      <c r="A469" s="83" t="s">
        <v>178</v>
      </c>
      <c r="B469" s="83">
        <v>23</v>
      </c>
      <c r="C469" s="84">
        <v>1947.859113</v>
      </c>
      <c r="D469" s="84">
        <v>1867.5959355499999</v>
      </c>
      <c r="E469" s="84">
        <v>186.34818548000001</v>
      </c>
      <c r="F469" s="84">
        <v>186.34818548000001</v>
      </c>
    </row>
    <row r="470" spans="1:6" ht="12.75" customHeight="1" x14ac:dyDescent="0.2">
      <c r="A470" s="83" t="s">
        <v>178</v>
      </c>
      <c r="B470" s="83">
        <v>24</v>
      </c>
      <c r="C470" s="84">
        <v>2027.7998179599999</v>
      </c>
      <c r="D470" s="84">
        <v>1951.09073969</v>
      </c>
      <c r="E470" s="84">
        <v>194.67927302999999</v>
      </c>
      <c r="F470" s="84">
        <v>194.67927302999999</v>
      </c>
    </row>
    <row r="471" spans="1:6" ht="12.75" customHeight="1" x14ac:dyDescent="0.2">
      <c r="A471" s="83" t="s">
        <v>179</v>
      </c>
      <c r="B471" s="83">
        <v>1</v>
      </c>
      <c r="C471" s="84">
        <v>1959.2579341000001</v>
      </c>
      <c r="D471" s="84">
        <v>1885.7609814499999</v>
      </c>
      <c r="E471" s="84">
        <v>188.16068854</v>
      </c>
      <c r="F471" s="84">
        <v>188.16068854</v>
      </c>
    </row>
    <row r="472" spans="1:6" ht="12.75" customHeight="1" x14ac:dyDescent="0.2">
      <c r="A472" s="83" t="s">
        <v>179</v>
      </c>
      <c r="B472" s="83">
        <v>2</v>
      </c>
      <c r="C472" s="84">
        <v>2012.2657644400001</v>
      </c>
      <c r="D472" s="84">
        <v>1936.97334482</v>
      </c>
      <c r="E472" s="84">
        <v>193.27064343000001</v>
      </c>
      <c r="F472" s="84">
        <v>193.27064343000001</v>
      </c>
    </row>
    <row r="473" spans="1:6" ht="12.75" customHeight="1" x14ac:dyDescent="0.2">
      <c r="A473" s="83" t="s">
        <v>179</v>
      </c>
      <c r="B473" s="83">
        <v>3</v>
      </c>
      <c r="C473" s="84">
        <v>2090.01328818</v>
      </c>
      <c r="D473" s="84">
        <v>2012.4354826599999</v>
      </c>
      <c r="E473" s="84">
        <v>200.80023385000001</v>
      </c>
      <c r="F473" s="84">
        <v>200.80023385000001</v>
      </c>
    </row>
    <row r="474" spans="1:6" ht="12.75" customHeight="1" x14ac:dyDescent="0.2">
      <c r="A474" s="83" t="s">
        <v>179</v>
      </c>
      <c r="B474" s="83">
        <v>4</v>
      </c>
      <c r="C474" s="84">
        <v>2099.1528101700001</v>
      </c>
      <c r="D474" s="84">
        <v>2020.0696112799999</v>
      </c>
      <c r="E474" s="84">
        <v>201.56196499999999</v>
      </c>
      <c r="F474" s="84">
        <v>201.56196499999999</v>
      </c>
    </row>
    <row r="475" spans="1:6" ht="12.75" customHeight="1" x14ac:dyDescent="0.2">
      <c r="A475" s="83" t="s">
        <v>179</v>
      </c>
      <c r="B475" s="83">
        <v>5</v>
      </c>
      <c r="C475" s="84">
        <v>2107.67007104</v>
      </c>
      <c r="D475" s="84">
        <v>2027.66370151</v>
      </c>
      <c r="E475" s="84">
        <v>202.31970114000001</v>
      </c>
      <c r="F475" s="84">
        <v>202.31970114000001</v>
      </c>
    </row>
    <row r="476" spans="1:6" ht="12.75" customHeight="1" x14ac:dyDescent="0.2">
      <c r="A476" s="83" t="s">
        <v>179</v>
      </c>
      <c r="B476" s="83">
        <v>6</v>
      </c>
      <c r="C476" s="84">
        <v>2104.8842278699999</v>
      </c>
      <c r="D476" s="84">
        <v>2023.2088262899999</v>
      </c>
      <c r="E476" s="84">
        <v>201.87519498</v>
      </c>
      <c r="F476" s="84">
        <v>201.87519498</v>
      </c>
    </row>
    <row r="477" spans="1:6" ht="12.75" customHeight="1" x14ac:dyDescent="0.2">
      <c r="A477" s="83" t="s">
        <v>179</v>
      </c>
      <c r="B477" s="83">
        <v>7</v>
      </c>
      <c r="C477" s="84">
        <v>2076.9194930799999</v>
      </c>
      <c r="D477" s="84">
        <v>1996.1797266999999</v>
      </c>
      <c r="E477" s="84">
        <v>199.17823919</v>
      </c>
      <c r="F477" s="84">
        <v>199.17823919</v>
      </c>
    </row>
    <row r="478" spans="1:6" ht="12.75" customHeight="1" x14ac:dyDescent="0.2">
      <c r="A478" s="83" t="s">
        <v>179</v>
      </c>
      <c r="B478" s="83">
        <v>8</v>
      </c>
      <c r="C478" s="84">
        <v>2088.5961697900002</v>
      </c>
      <c r="D478" s="84">
        <v>2012.0218735999999</v>
      </c>
      <c r="E478" s="84">
        <v>200.75896405</v>
      </c>
      <c r="F478" s="84">
        <v>200.75896405</v>
      </c>
    </row>
    <row r="479" spans="1:6" ht="12.75" customHeight="1" x14ac:dyDescent="0.2">
      <c r="A479" s="83" t="s">
        <v>179</v>
      </c>
      <c r="B479" s="83">
        <v>9</v>
      </c>
      <c r="C479" s="84">
        <v>1980.45259947</v>
      </c>
      <c r="D479" s="84">
        <v>1903.9547289899999</v>
      </c>
      <c r="E479" s="84">
        <v>189.97605543</v>
      </c>
      <c r="F479" s="84">
        <v>189.97605543</v>
      </c>
    </row>
    <row r="480" spans="1:6" ht="12.75" customHeight="1" x14ac:dyDescent="0.2">
      <c r="A480" s="83" t="s">
        <v>179</v>
      </c>
      <c r="B480" s="83">
        <v>10</v>
      </c>
      <c r="C480" s="84">
        <v>1878.72554941</v>
      </c>
      <c r="D480" s="84">
        <v>1802.8884441099999</v>
      </c>
      <c r="E480" s="84">
        <v>179.89169059</v>
      </c>
      <c r="F480" s="84">
        <v>179.89169059</v>
      </c>
    </row>
    <row r="481" spans="1:6" ht="12.75" customHeight="1" x14ac:dyDescent="0.2">
      <c r="A481" s="83" t="s">
        <v>179</v>
      </c>
      <c r="B481" s="83">
        <v>11</v>
      </c>
      <c r="C481" s="84">
        <v>1839.75840578</v>
      </c>
      <c r="D481" s="84">
        <v>1764.0209325799999</v>
      </c>
      <c r="E481" s="84">
        <v>176.01350145999999</v>
      </c>
      <c r="F481" s="84">
        <v>176.01350145999999</v>
      </c>
    </row>
    <row r="482" spans="1:6" ht="12.75" customHeight="1" x14ac:dyDescent="0.2">
      <c r="A482" s="83" t="s">
        <v>179</v>
      </c>
      <c r="B482" s="83">
        <v>12</v>
      </c>
      <c r="C482" s="84">
        <v>1858.13336989</v>
      </c>
      <c r="D482" s="84">
        <v>1780.12304341</v>
      </c>
      <c r="E482" s="84">
        <v>177.62016545</v>
      </c>
      <c r="F482" s="84">
        <v>177.62016545</v>
      </c>
    </row>
    <row r="483" spans="1:6" ht="12.75" customHeight="1" x14ac:dyDescent="0.2">
      <c r="A483" s="83" t="s">
        <v>179</v>
      </c>
      <c r="B483" s="83">
        <v>13</v>
      </c>
      <c r="C483" s="84">
        <v>1875.44837721</v>
      </c>
      <c r="D483" s="84">
        <v>1799.03404626</v>
      </c>
      <c r="E483" s="84">
        <v>179.50709988</v>
      </c>
      <c r="F483" s="84">
        <v>179.50709988</v>
      </c>
    </row>
    <row r="484" spans="1:6" ht="12.75" customHeight="1" x14ac:dyDescent="0.2">
      <c r="A484" s="83" t="s">
        <v>179</v>
      </c>
      <c r="B484" s="83">
        <v>14</v>
      </c>
      <c r="C484" s="84">
        <v>1887.95897197</v>
      </c>
      <c r="D484" s="84">
        <v>1812.6546569899999</v>
      </c>
      <c r="E484" s="84">
        <v>180.86616050000001</v>
      </c>
      <c r="F484" s="84">
        <v>180.86616050000001</v>
      </c>
    </row>
    <row r="485" spans="1:6" ht="12.75" customHeight="1" x14ac:dyDescent="0.2">
      <c r="A485" s="83" t="s">
        <v>179</v>
      </c>
      <c r="B485" s="83">
        <v>15</v>
      </c>
      <c r="C485" s="84">
        <v>1910.77708841</v>
      </c>
      <c r="D485" s="84">
        <v>1836.4981805499999</v>
      </c>
      <c r="E485" s="84">
        <v>183.24526043</v>
      </c>
      <c r="F485" s="84">
        <v>183.24526043</v>
      </c>
    </row>
    <row r="486" spans="1:6" ht="12.75" customHeight="1" x14ac:dyDescent="0.2">
      <c r="A486" s="83" t="s">
        <v>179</v>
      </c>
      <c r="B486" s="83">
        <v>16</v>
      </c>
      <c r="C486" s="84">
        <v>1912.91242306</v>
      </c>
      <c r="D486" s="84">
        <v>1841.9442082600001</v>
      </c>
      <c r="E486" s="84">
        <v>183.78866350999999</v>
      </c>
      <c r="F486" s="84">
        <v>183.78866350999999</v>
      </c>
    </row>
    <row r="487" spans="1:6" ht="12.75" customHeight="1" x14ac:dyDescent="0.2">
      <c r="A487" s="83" t="s">
        <v>179</v>
      </c>
      <c r="B487" s="83">
        <v>17</v>
      </c>
      <c r="C487" s="84">
        <v>1920.7549647599999</v>
      </c>
      <c r="D487" s="84">
        <v>1848.0902727</v>
      </c>
      <c r="E487" s="84">
        <v>184.40191605000001</v>
      </c>
      <c r="F487" s="84">
        <v>184.40191605000001</v>
      </c>
    </row>
    <row r="488" spans="1:6" ht="12.75" customHeight="1" x14ac:dyDescent="0.2">
      <c r="A488" s="83" t="s">
        <v>179</v>
      </c>
      <c r="B488" s="83">
        <v>18</v>
      </c>
      <c r="C488" s="84">
        <v>1904.8295114499999</v>
      </c>
      <c r="D488" s="84">
        <v>1838.28973602</v>
      </c>
      <c r="E488" s="84">
        <v>183.42402132000001</v>
      </c>
      <c r="F488" s="84">
        <v>183.42402132000001</v>
      </c>
    </row>
    <row r="489" spans="1:6" ht="12.75" customHeight="1" x14ac:dyDescent="0.2">
      <c r="A489" s="83" t="s">
        <v>179</v>
      </c>
      <c r="B489" s="83">
        <v>19</v>
      </c>
      <c r="C489" s="84">
        <v>1840.40347135</v>
      </c>
      <c r="D489" s="84">
        <v>1765.19523497</v>
      </c>
      <c r="E489" s="84">
        <v>176.13067301999999</v>
      </c>
      <c r="F489" s="84">
        <v>176.13067301999999</v>
      </c>
    </row>
    <row r="490" spans="1:6" ht="12.75" customHeight="1" x14ac:dyDescent="0.2">
      <c r="A490" s="83" t="s">
        <v>179</v>
      </c>
      <c r="B490" s="83">
        <v>20</v>
      </c>
      <c r="C490" s="84">
        <v>1816.2378101700001</v>
      </c>
      <c r="D490" s="84">
        <v>1739.6288310699999</v>
      </c>
      <c r="E490" s="84">
        <v>173.57966458999999</v>
      </c>
      <c r="F490" s="84">
        <v>173.57966458999999</v>
      </c>
    </row>
    <row r="491" spans="1:6" ht="12.75" customHeight="1" x14ac:dyDescent="0.2">
      <c r="A491" s="83" t="s">
        <v>179</v>
      </c>
      <c r="B491" s="83">
        <v>21</v>
      </c>
      <c r="C491" s="84">
        <v>1828.0837128400001</v>
      </c>
      <c r="D491" s="84">
        <v>1751.4236065299999</v>
      </c>
      <c r="E491" s="84">
        <v>174.75654388999999</v>
      </c>
      <c r="F491" s="84">
        <v>174.75654388999999</v>
      </c>
    </row>
    <row r="492" spans="1:6" ht="12.75" customHeight="1" x14ac:dyDescent="0.2">
      <c r="A492" s="83" t="s">
        <v>179</v>
      </c>
      <c r="B492" s="83">
        <v>22</v>
      </c>
      <c r="C492" s="84">
        <v>1846.4598180600001</v>
      </c>
      <c r="D492" s="84">
        <v>1769.1750429199999</v>
      </c>
      <c r="E492" s="84">
        <v>176.52777710999999</v>
      </c>
      <c r="F492" s="84">
        <v>176.52777710999999</v>
      </c>
    </row>
    <row r="493" spans="1:6" ht="12.75" customHeight="1" x14ac:dyDescent="0.2">
      <c r="A493" s="83" t="s">
        <v>179</v>
      </c>
      <c r="B493" s="83">
        <v>23</v>
      </c>
      <c r="C493" s="84">
        <v>1905.15249834</v>
      </c>
      <c r="D493" s="84">
        <v>1828.80392992</v>
      </c>
      <c r="E493" s="84">
        <v>182.47753030999999</v>
      </c>
      <c r="F493" s="84">
        <v>182.47753030999999</v>
      </c>
    </row>
    <row r="494" spans="1:6" ht="12.75" customHeight="1" x14ac:dyDescent="0.2">
      <c r="A494" s="83" t="s">
        <v>179</v>
      </c>
      <c r="B494" s="83">
        <v>24</v>
      </c>
      <c r="C494" s="84">
        <v>1938.7119741399999</v>
      </c>
      <c r="D494" s="84">
        <v>1862.6234556500001</v>
      </c>
      <c r="E494" s="84">
        <v>185.85203286000001</v>
      </c>
      <c r="F494" s="84">
        <v>185.85203286000001</v>
      </c>
    </row>
    <row r="495" spans="1:6" ht="12.75" customHeight="1" x14ac:dyDescent="0.2">
      <c r="A495" s="83" t="s">
        <v>180</v>
      </c>
      <c r="B495" s="83">
        <v>1</v>
      </c>
      <c r="C495" s="84">
        <v>2009.9081375400001</v>
      </c>
      <c r="D495" s="84">
        <v>1937.10634284</v>
      </c>
      <c r="E495" s="84">
        <v>193.28391393000001</v>
      </c>
      <c r="F495" s="84">
        <v>193.28391393000001</v>
      </c>
    </row>
    <row r="496" spans="1:6" ht="12.75" customHeight="1" x14ac:dyDescent="0.2">
      <c r="A496" s="83" t="s">
        <v>180</v>
      </c>
      <c r="B496" s="83">
        <v>2</v>
      </c>
      <c r="C496" s="84">
        <v>2076.2446296100002</v>
      </c>
      <c r="D496" s="84">
        <v>2003.57700585</v>
      </c>
      <c r="E496" s="84">
        <v>199.91633758</v>
      </c>
      <c r="F496" s="84">
        <v>199.91633758</v>
      </c>
    </row>
    <row r="497" spans="1:6" ht="12.75" customHeight="1" x14ac:dyDescent="0.2">
      <c r="A497" s="83" t="s">
        <v>180</v>
      </c>
      <c r="B497" s="83">
        <v>3</v>
      </c>
      <c r="C497" s="84">
        <v>2108.8581535399999</v>
      </c>
      <c r="D497" s="84">
        <v>2036.4591766200001</v>
      </c>
      <c r="E497" s="84">
        <v>203.19731111999999</v>
      </c>
      <c r="F497" s="84">
        <v>203.19731111999999</v>
      </c>
    </row>
    <row r="498" spans="1:6" ht="12.75" customHeight="1" x14ac:dyDescent="0.2">
      <c r="A498" s="83" t="s">
        <v>180</v>
      </c>
      <c r="B498" s="83">
        <v>4</v>
      </c>
      <c r="C498" s="84">
        <v>2130.94019381</v>
      </c>
      <c r="D498" s="84">
        <v>2059.7914515900002</v>
      </c>
      <c r="E498" s="84">
        <v>205.52539881000001</v>
      </c>
      <c r="F498" s="84">
        <v>205.52539881000001</v>
      </c>
    </row>
    <row r="499" spans="1:6" ht="12.75" customHeight="1" x14ac:dyDescent="0.2">
      <c r="A499" s="83" t="s">
        <v>180</v>
      </c>
      <c r="B499" s="83">
        <v>5</v>
      </c>
      <c r="C499" s="84">
        <v>2133.0092817700001</v>
      </c>
      <c r="D499" s="84">
        <v>2061.5878791099999</v>
      </c>
      <c r="E499" s="84">
        <v>205.70464583</v>
      </c>
      <c r="F499" s="84">
        <v>205.70464583</v>
      </c>
    </row>
    <row r="500" spans="1:6" ht="12.75" customHeight="1" x14ac:dyDescent="0.2">
      <c r="A500" s="83" t="s">
        <v>180</v>
      </c>
      <c r="B500" s="83">
        <v>6</v>
      </c>
      <c r="C500" s="84">
        <v>2113.4677230799998</v>
      </c>
      <c r="D500" s="84">
        <v>2042.61260726</v>
      </c>
      <c r="E500" s="84">
        <v>203.81129866000001</v>
      </c>
      <c r="F500" s="84">
        <v>203.81129866000001</v>
      </c>
    </row>
    <row r="501" spans="1:6" ht="12.75" customHeight="1" x14ac:dyDescent="0.2">
      <c r="A501" s="83" t="s">
        <v>180</v>
      </c>
      <c r="B501" s="83">
        <v>7</v>
      </c>
      <c r="C501" s="84">
        <v>2089.2595149200001</v>
      </c>
      <c r="D501" s="84">
        <v>2018.60095963</v>
      </c>
      <c r="E501" s="84">
        <v>201.41542337000001</v>
      </c>
      <c r="F501" s="84">
        <v>201.41542337000001</v>
      </c>
    </row>
    <row r="502" spans="1:6" ht="12.75" customHeight="1" x14ac:dyDescent="0.2">
      <c r="A502" s="83" t="s">
        <v>180</v>
      </c>
      <c r="B502" s="83">
        <v>8</v>
      </c>
      <c r="C502" s="84">
        <v>2046.1636705000001</v>
      </c>
      <c r="D502" s="84">
        <v>1975.32627738</v>
      </c>
      <c r="E502" s="84">
        <v>197.09748801000001</v>
      </c>
      <c r="F502" s="84">
        <v>197.09748801000001</v>
      </c>
    </row>
    <row r="503" spans="1:6" ht="12.75" customHeight="1" x14ac:dyDescent="0.2">
      <c r="A503" s="83" t="s">
        <v>180</v>
      </c>
      <c r="B503" s="83">
        <v>9</v>
      </c>
      <c r="C503" s="84">
        <v>1958.94007364</v>
      </c>
      <c r="D503" s="84">
        <v>1886.0561639299999</v>
      </c>
      <c r="E503" s="84">
        <v>188.19014175999999</v>
      </c>
      <c r="F503" s="84">
        <v>188.19014175999999</v>
      </c>
    </row>
    <row r="504" spans="1:6" ht="12.75" customHeight="1" x14ac:dyDescent="0.2">
      <c r="A504" s="83" t="s">
        <v>180</v>
      </c>
      <c r="B504" s="83">
        <v>10</v>
      </c>
      <c r="C504" s="84">
        <v>1892.4266516499999</v>
      </c>
      <c r="D504" s="84">
        <v>1819.2538307299999</v>
      </c>
      <c r="E504" s="84">
        <v>181.52462416</v>
      </c>
      <c r="F504" s="84">
        <v>181.52462416</v>
      </c>
    </row>
    <row r="505" spans="1:6" ht="12.75" customHeight="1" x14ac:dyDescent="0.2">
      <c r="A505" s="83" t="s">
        <v>180</v>
      </c>
      <c r="B505" s="83">
        <v>11</v>
      </c>
      <c r="C505" s="84">
        <v>1884.59707153</v>
      </c>
      <c r="D505" s="84">
        <v>1812.2769416799999</v>
      </c>
      <c r="E505" s="84">
        <v>180.82847218000001</v>
      </c>
      <c r="F505" s="84">
        <v>180.82847218000001</v>
      </c>
    </row>
    <row r="506" spans="1:6" ht="12.75" customHeight="1" x14ac:dyDescent="0.2">
      <c r="A506" s="83" t="s">
        <v>180</v>
      </c>
      <c r="B506" s="83">
        <v>12</v>
      </c>
      <c r="C506" s="84">
        <v>1889.85967426</v>
      </c>
      <c r="D506" s="84">
        <v>1815.1023388000001</v>
      </c>
      <c r="E506" s="84">
        <v>181.11038948999999</v>
      </c>
      <c r="F506" s="84">
        <v>181.11038948999999</v>
      </c>
    </row>
    <row r="507" spans="1:6" ht="12.75" customHeight="1" x14ac:dyDescent="0.2">
      <c r="A507" s="83" t="s">
        <v>180</v>
      </c>
      <c r="B507" s="83">
        <v>13</v>
      </c>
      <c r="C507" s="84">
        <v>1910.84419768</v>
      </c>
      <c r="D507" s="84">
        <v>1835.5046828500001</v>
      </c>
      <c r="E507" s="84">
        <v>183.14612951000001</v>
      </c>
      <c r="F507" s="84">
        <v>183.14612951000001</v>
      </c>
    </row>
    <row r="508" spans="1:6" ht="12.75" customHeight="1" x14ac:dyDescent="0.2">
      <c r="A508" s="83" t="s">
        <v>180</v>
      </c>
      <c r="B508" s="83">
        <v>14</v>
      </c>
      <c r="C508" s="84">
        <v>1939.3085455600001</v>
      </c>
      <c r="D508" s="84">
        <v>1860.04223656</v>
      </c>
      <c r="E508" s="84">
        <v>185.59447957</v>
      </c>
      <c r="F508" s="84">
        <v>185.59447957</v>
      </c>
    </row>
    <row r="509" spans="1:6" ht="12.75" customHeight="1" x14ac:dyDescent="0.2">
      <c r="A509" s="83" t="s">
        <v>180</v>
      </c>
      <c r="B509" s="83">
        <v>15</v>
      </c>
      <c r="C509" s="84">
        <v>1953.4206745700001</v>
      </c>
      <c r="D509" s="84">
        <v>1876.6178816700001</v>
      </c>
      <c r="E509" s="84">
        <v>187.24839266999999</v>
      </c>
      <c r="F509" s="84">
        <v>187.24839266999999</v>
      </c>
    </row>
    <row r="510" spans="1:6" ht="12.75" customHeight="1" x14ac:dyDescent="0.2">
      <c r="A510" s="83" t="s">
        <v>180</v>
      </c>
      <c r="B510" s="83">
        <v>16</v>
      </c>
      <c r="C510" s="84">
        <v>1946.8923281</v>
      </c>
      <c r="D510" s="84">
        <v>1871.4585279</v>
      </c>
      <c r="E510" s="84">
        <v>186.73359382999999</v>
      </c>
      <c r="F510" s="84">
        <v>186.73359382999999</v>
      </c>
    </row>
    <row r="511" spans="1:6" ht="12.75" customHeight="1" x14ac:dyDescent="0.2">
      <c r="A511" s="83" t="s">
        <v>180</v>
      </c>
      <c r="B511" s="83">
        <v>17</v>
      </c>
      <c r="C511" s="84">
        <v>1933.2728154599999</v>
      </c>
      <c r="D511" s="84">
        <v>1858.59248998</v>
      </c>
      <c r="E511" s="84">
        <v>185.44982426999999</v>
      </c>
      <c r="F511" s="84">
        <v>185.44982426999999</v>
      </c>
    </row>
    <row r="512" spans="1:6" ht="12.75" customHeight="1" x14ac:dyDescent="0.2">
      <c r="A512" s="83" t="s">
        <v>180</v>
      </c>
      <c r="B512" s="83">
        <v>18</v>
      </c>
      <c r="C512" s="84">
        <v>1890.6038220099999</v>
      </c>
      <c r="D512" s="84">
        <v>1815.26980592</v>
      </c>
      <c r="E512" s="84">
        <v>181.12709931000001</v>
      </c>
      <c r="F512" s="84">
        <v>181.12709931000001</v>
      </c>
    </row>
    <row r="513" spans="1:6" ht="12.75" customHeight="1" x14ac:dyDescent="0.2">
      <c r="A513" s="83" t="s">
        <v>180</v>
      </c>
      <c r="B513" s="83">
        <v>19</v>
      </c>
      <c r="C513" s="84">
        <v>1819.9186610500001</v>
      </c>
      <c r="D513" s="84">
        <v>1745.7618757800001</v>
      </c>
      <c r="E513" s="84">
        <v>174.19161803</v>
      </c>
      <c r="F513" s="84">
        <v>174.19161803</v>
      </c>
    </row>
    <row r="514" spans="1:6" ht="12.75" customHeight="1" x14ac:dyDescent="0.2">
      <c r="A514" s="83" t="s">
        <v>180</v>
      </c>
      <c r="B514" s="83">
        <v>20</v>
      </c>
      <c r="C514" s="84">
        <v>1764.1285620199999</v>
      </c>
      <c r="D514" s="84">
        <v>1693.6369675999999</v>
      </c>
      <c r="E514" s="84">
        <v>168.99060967</v>
      </c>
      <c r="F514" s="84">
        <v>168.99060967</v>
      </c>
    </row>
    <row r="515" spans="1:6" ht="12.75" customHeight="1" x14ac:dyDescent="0.2">
      <c r="A515" s="83" t="s">
        <v>180</v>
      </c>
      <c r="B515" s="83">
        <v>21</v>
      </c>
      <c r="C515" s="84">
        <v>1782.5322451300001</v>
      </c>
      <c r="D515" s="84">
        <v>1710.24144989</v>
      </c>
      <c r="E515" s="84">
        <v>170.64740014</v>
      </c>
      <c r="F515" s="84">
        <v>170.64740014</v>
      </c>
    </row>
    <row r="516" spans="1:6" ht="12.75" customHeight="1" x14ac:dyDescent="0.2">
      <c r="A516" s="83" t="s">
        <v>180</v>
      </c>
      <c r="B516" s="83">
        <v>22</v>
      </c>
      <c r="C516" s="84">
        <v>1831.2194027099999</v>
      </c>
      <c r="D516" s="84">
        <v>1756.4210202199999</v>
      </c>
      <c r="E516" s="84">
        <v>175.25518439000001</v>
      </c>
      <c r="F516" s="84">
        <v>175.25518439000001</v>
      </c>
    </row>
    <row r="517" spans="1:6" ht="12.75" customHeight="1" x14ac:dyDescent="0.2">
      <c r="A517" s="83" t="s">
        <v>180</v>
      </c>
      <c r="B517" s="83">
        <v>23</v>
      </c>
      <c r="C517" s="84">
        <v>1912.2610167800001</v>
      </c>
      <c r="D517" s="84">
        <v>1836.7751365399999</v>
      </c>
      <c r="E517" s="84">
        <v>183.27289501999999</v>
      </c>
      <c r="F517" s="84">
        <v>183.27289501999999</v>
      </c>
    </row>
    <row r="518" spans="1:6" ht="12.75" customHeight="1" x14ac:dyDescent="0.2">
      <c r="A518" s="83" t="s">
        <v>180</v>
      </c>
      <c r="B518" s="83">
        <v>24</v>
      </c>
      <c r="C518" s="84">
        <v>1971.1203721899999</v>
      </c>
      <c r="D518" s="84">
        <v>1900.7863437200001</v>
      </c>
      <c r="E518" s="84">
        <v>189.65991485999999</v>
      </c>
      <c r="F518" s="84">
        <v>189.65991485999999</v>
      </c>
    </row>
    <row r="519" spans="1:6" ht="12.75" customHeight="1" x14ac:dyDescent="0.2">
      <c r="A519" s="83" t="s">
        <v>181</v>
      </c>
      <c r="B519" s="83">
        <v>1</v>
      </c>
      <c r="C519" s="84">
        <v>2083.2466078799998</v>
      </c>
      <c r="D519" s="84">
        <v>2010.3520357899999</v>
      </c>
      <c r="E519" s="84">
        <v>200.59234812</v>
      </c>
      <c r="F519" s="84">
        <v>200.59234812</v>
      </c>
    </row>
    <row r="520" spans="1:6" ht="12.75" customHeight="1" x14ac:dyDescent="0.2">
      <c r="A520" s="83" t="s">
        <v>181</v>
      </c>
      <c r="B520" s="83">
        <v>2</v>
      </c>
      <c r="C520" s="84">
        <v>2122.4574747400002</v>
      </c>
      <c r="D520" s="84">
        <v>2046.8581618999999</v>
      </c>
      <c r="E520" s="84">
        <v>204.23491888000001</v>
      </c>
      <c r="F520" s="84">
        <v>204.23491888000001</v>
      </c>
    </row>
    <row r="521" spans="1:6" ht="12.75" customHeight="1" x14ac:dyDescent="0.2">
      <c r="A521" s="83" t="s">
        <v>181</v>
      </c>
      <c r="B521" s="83">
        <v>3</v>
      </c>
      <c r="C521" s="84">
        <v>2138.57854817</v>
      </c>
      <c r="D521" s="84">
        <v>2067.9733535099999</v>
      </c>
      <c r="E521" s="84">
        <v>206.34178663</v>
      </c>
      <c r="F521" s="84">
        <v>206.34178663</v>
      </c>
    </row>
    <row r="522" spans="1:6" ht="12.75" customHeight="1" x14ac:dyDescent="0.2">
      <c r="A522" s="83" t="s">
        <v>181</v>
      </c>
      <c r="B522" s="83">
        <v>4</v>
      </c>
      <c r="C522" s="84">
        <v>2143.6163562900001</v>
      </c>
      <c r="D522" s="84">
        <v>2074.5109341399998</v>
      </c>
      <c r="E522" s="84">
        <v>206.99410455</v>
      </c>
      <c r="F522" s="84">
        <v>206.99410455</v>
      </c>
    </row>
    <row r="523" spans="1:6" ht="12.75" customHeight="1" x14ac:dyDescent="0.2">
      <c r="A523" s="83" t="s">
        <v>181</v>
      </c>
      <c r="B523" s="83">
        <v>5</v>
      </c>
      <c r="C523" s="84">
        <v>2156.5820630399999</v>
      </c>
      <c r="D523" s="84">
        <v>2080.68017267</v>
      </c>
      <c r="E523" s="84">
        <v>207.60966938999999</v>
      </c>
      <c r="F523" s="84">
        <v>207.60966938999999</v>
      </c>
    </row>
    <row r="524" spans="1:6" ht="12.75" customHeight="1" x14ac:dyDescent="0.2">
      <c r="A524" s="83" t="s">
        <v>181</v>
      </c>
      <c r="B524" s="83">
        <v>6</v>
      </c>
      <c r="C524" s="84">
        <v>2148.4517548399999</v>
      </c>
      <c r="D524" s="84">
        <v>2074.2134369700002</v>
      </c>
      <c r="E524" s="84">
        <v>206.96442035999999</v>
      </c>
      <c r="F524" s="84">
        <v>206.96442035999999</v>
      </c>
    </row>
    <row r="525" spans="1:6" ht="12.75" customHeight="1" x14ac:dyDescent="0.2">
      <c r="A525" s="83" t="s">
        <v>181</v>
      </c>
      <c r="B525" s="83">
        <v>7</v>
      </c>
      <c r="C525" s="84">
        <v>2051.1952638100001</v>
      </c>
      <c r="D525" s="84">
        <v>1978.4993520400001</v>
      </c>
      <c r="E525" s="84">
        <v>197.41409648999999</v>
      </c>
      <c r="F525" s="84">
        <v>197.41409648999999</v>
      </c>
    </row>
    <row r="526" spans="1:6" ht="12.75" customHeight="1" x14ac:dyDescent="0.2">
      <c r="A526" s="83" t="s">
        <v>181</v>
      </c>
      <c r="B526" s="83">
        <v>8</v>
      </c>
      <c r="C526" s="84">
        <v>1950.8833481700001</v>
      </c>
      <c r="D526" s="84">
        <v>1878.8179782100001</v>
      </c>
      <c r="E526" s="84">
        <v>187.46791766999999</v>
      </c>
      <c r="F526" s="84">
        <v>187.46791766999999</v>
      </c>
    </row>
    <row r="527" spans="1:6" ht="12.75" customHeight="1" x14ac:dyDescent="0.2">
      <c r="A527" s="83" t="s">
        <v>181</v>
      </c>
      <c r="B527" s="83">
        <v>9</v>
      </c>
      <c r="C527" s="84">
        <v>1898.77358172</v>
      </c>
      <c r="D527" s="84">
        <v>1825.9274399000001</v>
      </c>
      <c r="E527" s="84">
        <v>182.19051496</v>
      </c>
      <c r="F527" s="84">
        <v>182.19051496</v>
      </c>
    </row>
    <row r="528" spans="1:6" ht="12.75" customHeight="1" x14ac:dyDescent="0.2">
      <c r="A528" s="83" t="s">
        <v>181</v>
      </c>
      <c r="B528" s="83">
        <v>10</v>
      </c>
      <c r="C528" s="84">
        <v>1863.1668206100001</v>
      </c>
      <c r="D528" s="84">
        <v>1790.10519972</v>
      </c>
      <c r="E528" s="84">
        <v>178.61618214000001</v>
      </c>
      <c r="F528" s="84">
        <v>178.61618214000001</v>
      </c>
    </row>
    <row r="529" spans="1:6" ht="12.75" customHeight="1" x14ac:dyDescent="0.2">
      <c r="A529" s="83" t="s">
        <v>181</v>
      </c>
      <c r="B529" s="83">
        <v>11</v>
      </c>
      <c r="C529" s="84">
        <v>1892.3590731199999</v>
      </c>
      <c r="D529" s="84">
        <v>1819.59743409</v>
      </c>
      <c r="E529" s="84">
        <v>181.55890880000001</v>
      </c>
      <c r="F529" s="84">
        <v>181.55890880000001</v>
      </c>
    </row>
    <row r="530" spans="1:6" ht="12.75" customHeight="1" x14ac:dyDescent="0.2">
      <c r="A530" s="83" t="s">
        <v>181</v>
      </c>
      <c r="B530" s="83">
        <v>12</v>
      </c>
      <c r="C530" s="84">
        <v>1923.7311446900001</v>
      </c>
      <c r="D530" s="84">
        <v>1850.9419448599999</v>
      </c>
      <c r="E530" s="84">
        <v>184.68645508</v>
      </c>
      <c r="F530" s="84">
        <v>184.68645508</v>
      </c>
    </row>
    <row r="531" spans="1:6" ht="12.75" customHeight="1" x14ac:dyDescent="0.2">
      <c r="A531" s="83" t="s">
        <v>181</v>
      </c>
      <c r="B531" s="83">
        <v>13</v>
      </c>
      <c r="C531" s="84">
        <v>1973.6657030900001</v>
      </c>
      <c r="D531" s="84">
        <v>1901.0071925300001</v>
      </c>
      <c r="E531" s="84">
        <v>189.68195109000001</v>
      </c>
      <c r="F531" s="84">
        <v>189.68195109000001</v>
      </c>
    </row>
    <row r="532" spans="1:6" ht="12.75" customHeight="1" x14ac:dyDescent="0.2">
      <c r="A532" s="83" t="s">
        <v>181</v>
      </c>
      <c r="B532" s="83">
        <v>14</v>
      </c>
      <c r="C532" s="84">
        <v>1954.34968779</v>
      </c>
      <c r="D532" s="84">
        <v>1881.96009921</v>
      </c>
      <c r="E532" s="84">
        <v>187.7814376</v>
      </c>
      <c r="F532" s="84">
        <v>187.7814376</v>
      </c>
    </row>
    <row r="533" spans="1:6" ht="12.75" customHeight="1" x14ac:dyDescent="0.2">
      <c r="A533" s="83" t="s">
        <v>181</v>
      </c>
      <c r="B533" s="83">
        <v>15</v>
      </c>
      <c r="C533" s="84">
        <v>1965.0674833800001</v>
      </c>
      <c r="D533" s="84">
        <v>1893.6440051300001</v>
      </c>
      <c r="E533" s="84">
        <v>188.94725437</v>
      </c>
      <c r="F533" s="84">
        <v>188.94725437</v>
      </c>
    </row>
    <row r="534" spans="1:6" ht="12.75" customHeight="1" x14ac:dyDescent="0.2">
      <c r="A534" s="83" t="s">
        <v>181</v>
      </c>
      <c r="B534" s="83">
        <v>16</v>
      </c>
      <c r="C534" s="84">
        <v>1979.2963792800001</v>
      </c>
      <c r="D534" s="84">
        <v>1907.5320035699999</v>
      </c>
      <c r="E534" s="84">
        <v>190.33299486000001</v>
      </c>
      <c r="F534" s="84">
        <v>190.33299486000001</v>
      </c>
    </row>
    <row r="535" spans="1:6" ht="12.75" customHeight="1" x14ac:dyDescent="0.2">
      <c r="A535" s="83" t="s">
        <v>181</v>
      </c>
      <c r="B535" s="83">
        <v>17</v>
      </c>
      <c r="C535" s="84">
        <v>1985.9577368099999</v>
      </c>
      <c r="D535" s="84">
        <v>1913.71512325</v>
      </c>
      <c r="E535" s="84">
        <v>190.94994477</v>
      </c>
      <c r="F535" s="84">
        <v>190.94994477</v>
      </c>
    </row>
    <row r="536" spans="1:6" ht="12.75" customHeight="1" x14ac:dyDescent="0.2">
      <c r="A536" s="83" t="s">
        <v>181</v>
      </c>
      <c r="B536" s="83">
        <v>18</v>
      </c>
      <c r="C536" s="84">
        <v>1940.1911556800001</v>
      </c>
      <c r="D536" s="84">
        <v>1867.4437598</v>
      </c>
      <c r="E536" s="84">
        <v>186.33300143</v>
      </c>
      <c r="F536" s="84">
        <v>186.33300143</v>
      </c>
    </row>
    <row r="537" spans="1:6" ht="12.75" customHeight="1" x14ac:dyDescent="0.2">
      <c r="A537" s="83" t="s">
        <v>181</v>
      </c>
      <c r="B537" s="83">
        <v>19</v>
      </c>
      <c r="C537" s="84">
        <v>1848.0970928500001</v>
      </c>
      <c r="D537" s="84">
        <v>1775.33584378</v>
      </c>
      <c r="E537" s="84">
        <v>177.14250005</v>
      </c>
      <c r="F537" s="84">
        <v>177.14250005</v>
      </c>
    </row>
    <row r="538" spans="1:6" ht="12.75" customHeight="1" x14ac:dyDescent="0.2">
      <c r="A538" s="83" t="s">
        <v>181</v>
      </c>
      <c r="B538" s="83">
        <v>20</v>
      </c>
      <c r="C538" s="84">
        <v>1837.7689226099999</v>
      </c>
      <c r="D538" s="84">
        <v>1765.5521344000001</v>
      </c>
      <c r="E538" s="84">
        <v>176.16628434</v>
      </c>
      <c r="F538" s="84">
        <v>176.16628434</v>
      </c>
    </row>
    <row r="539" spans="1:6" ht="12.75" customHeight="1" x14ac:dyDescent="0.2">
      <c r="A539" s="83" t="s">
        <v>181</v>
      </c>
      <c r="B539" s="83">
        <v>21</v>
      </c>
      <c r="C539" s="84">
        <v>1854.9509293199999</v>
      </c>
      <c r="D539" s="84">
        <v>1779.7008692100001</v>
      </c>
      <c r="E539" s="84">
        <v>177.57804103000001</v>
      </c>
      <c r="F539" s="84">
        <v>177.57804103000001</v>
      </c>
    </row>
    <row r="540" spans="1:6" ht="12.75" customHeight="1" x14ac:dyDescent="0.2">
      <c r="A540" s="83" t="s">
        <v>181</v>
      </c>
      <c r="B540" s="83">
        <v>22</v>
      </c>
      <c r="C540" s="84">
        <v>1893.76160428</v>
      </c>
      <c r="D540" s="84">
        <v>1818.5910826300001</v>
      </c>
      <c r="E540" s="84">
        <v>181.45849534000001</v>
      </c>
      <c r="F540" s="84">
        <v>181.45849534000001</v>
      </c>
    </row>
    <row r="541" spans="1:6" ht="12.75" customHeight="1" x14ac:dyDescent="0.2">
      <c r="A541" s="83" t="s">
        <v>181</v>
      </c>
      <c r="B541" s="83">
        <v>23</v>
      </c>
      <c r="C541" s="84">
        <v>1980.20512416</v>
      </c>
      <c r="D541" s="84">
        <v>1900.683702</v>
      </c>
      <c r="E541" s="84">
        <v>189.64967329999999</v>
      </c>
      <c r="F541" s="84">
        <v>189.64967329999999</v>
      </c>
    </row>
    <row r="542" spans="1:6" ht="12.75" customHeight="1" x14ac:dyDescent="0.2">
      <c r="A542" s="83" t="s">
        <v>181</v>
      </c>
      <c r="B542" s="83">
        <v>24</v>
      </c>
      <c r="C542" s="84">
        <v>1998.440364</v>
      </c>
      <c r="D542" s="84">
        <v>1920.6714196600001</v>
      </c>
      <c r="E542" s="84">
        <v>191.64404202</v>
      </c>
      <c r="F542" s="84">
        <v>191.64404202</v>
      </c>
    </row>
    <row r="543" spans="1:6" ht="12.75" customHeight="1" x14ac:dyDescent="0.2">
      <c r="A543" s="83" t="s">
        <v>182</v>
      </c>
      <c r="B543" s="83">
        <v>1</v>
      </c>
      <c r="C543" s="84">
        <v>1975.30106705</v>
      </c>
      <c r="D543" s="84">
        <v>1897.6651157599999</v>
      </c>
      <c r="E543" s="84">
        <v>189.34847963999999</v>
      </c>
      <c r="F543" s="84">
        <v>189.34847963999999</v>
      </c>
    </row>
    <row r="544" spans="1:6" ht="12.75" customHeight="1" x14ac:dyDescent="0.2">
      <c r="A544" s="83" t="s">
        <v>182</v>
      </c>
      <c r="B544" s="83">
        <v>2</v>
      </c>
      <c r="C544" s="84">
        <v>2004.7766004299999</v>
      </c>
      <c r="D544" s="84">
        <v>1927.2327693899999</v>
      </c>
      <c r="E544" s="84">
        <v>192.29873161</v>
      </c>
      <c r="F544" s="84">
        <v>192.29873161</v>
      </c>
    </row>
    <row r="545" spans="1:6" ht="12.75" customHeight="1" x14ac:dyDescent="0.2">
      <c r="A545" s="83" t="s">
        <v>182</v>
      </c>
      <c r="B545" s="83">
        <v>3</v>
      </c>
      <c r="C545" s="84">
        <v>2012.4795262600001</v>
      </c>
      <c r="D545" s="84">
        <v>1937.5841943299999</v>
      </c>
      <c r="E545" s="84">
        <v>193.33159381999999</v>
      </c>
      <c r="F545" s="84">
        <v>193.33159381999999</v>
      </c>
    </row>
    <row r="546" spans="1:6" ht="12.75" customHeight="1" x14ac:dyDescent="0.2">
      <c r="A546" s="83" t="s">
        <v>182</v>
      </c>
      <c r="B546" s="83">
        <v>4</v>
      </c>
      <c r="C546" s="84">
        <v>2080.2529261300001</v>
      </c>
      <c r="D546" s="84">
        <v>2011.2967480699999</v>
      </c>
      <c r="E546" s="84">
        <v>200.68661123999999</v>
      </c>
      <c r="F546" s="84">
        <v>200.68661123999999</v>
      </c>
    </row>
    <row r="547" spans="1:6" ht="12.75" customHeight="1" x14ac:dyDescent="0.2">
      <c r="A547" s="83" t="s">
        <v>182</v>
      </c>
      <c r="B547" s="83">
        <v>5</v>
      </c>
      <c r="C547" s="84">
        <v>2094.9796513299998</v>
      </c>
      <c r="D547" s="84">
        <v>2019.4257203100001</v>
      </c>
      <c r="E547" s="84">
        <v>201.49771774999999</v>
      </c>
      <c r="F547" s="84">
        <v>201.49771774999999</v>
      </c>
    </row>
    <row r="548" spans="1:6" ht="12.75" customHeight="1" x14ac:dyDescent="0.2">
      <c r="A548" s="83" t="s">
        <v>182</v>
      </c>
      <c r="B548" s="83">
        <v>6</v>
      </c>
      <c r="C548" s="84">
        <v>2077.8171355600002</v>
      </c>
      <c r="D548" s="84">
        <v>2001.78740333</v>
      </c>
      <c r="E548" s="84">
        <v>199.73777154999999</v>
      </c>
      <c r="F548" s="84">
        <v>199.73777154999999</v>
      </c>
    </row>
    <row r="549" spans="1:6" ht="12.75" customHeight="1" x14ac:dyDescent="0.2">
      <c r="A549" s="83" t="s">
        <v>182</v>
      </c>
      <c r="B549" s="83">
        <v>7</v>
      </c>
      <c r="C549" s="84">
        <v>1970.82715605</v>
      </c>
      <c r="D549" s="84">
        <v>1896.4165261000001</v>
      </c>
      <c r="E549" s="84">
        <v>189.22389572</v>
      </c>
      <c r="F549" s="84">
        <v>189.22389572</v>
      </c>
    </row>
    <row r="550" spans="1:6" ht="12.75" customHeight="1" x14ac:dyDescent="0.2">
      <c r="A550" s="83" t="s">
        <v>182</v>
      </c>
      <c r="B550" s="83">
        <v>8</v>
      </c>
      <c r="C550" s="84">
        <v>1890.6825827</v>
      </c>
      <c r="D550" s="84">
        <v>1816.4503851300001</v>
      </c>
      <c r="E550" s="84">
        <v>181.24489715999999</v>
      </c>
      <c r="F550" s="84">
        <v>181.24489715999999</v>
      </c>
    </row>
    <row r="551" spans="1:6" ht="12.75" customHeight="1" x14ac:dyDescent="0.2">
      <c r="A551" s="83" t="s">
        <v>182</v>
      </c>
      <c r="B551" s="83">
        <v>9</v>
      </c>
      <c r="C551" s="84">
        <v>1853.7586181300001</v>
      </c>
      <c r="D551" s="84">
        <v>1788.2104351400001</v>
      </c>
      <c r="E551" s="84">
        <v>178.42712306999999</v>
      </c>
      <c r="F551" s="84">
        <v>178.42712306999999</v>
      </c>
    </row>
    <row r="552" spans="1:6" ht="12.75" customHeight="1" x14ac:dyDescent="0.2">
      <c r="A552" s="83" t="s">
        <v>182</v>
      </c>
      <c r="B552" s="83">
        <v>10</v>
      </c>
      <c r="C552" s="84">
        <v>1854.35242019</v>
      </c>
      <c r="D552" s="84">
        <v>1785.8445293</v>
      </c>
      <c r="E552" s="84">
        <v>178.19105367</v>
      </c>
      <c r="F552" s="84">
        <v>178.19105367</v>
      </c>
    </row>
    <row r="553" spans="1:6" ht="12.75" customHeight="1" x14ac:dyDescent="0.2">
      <c r="A553" s="83" t="s">
        <v>182</v>
      </c>
      <c r="B553" s="83">
        <v>11</v>
      </c>
      <c r="C553" s="84">
        <v>1823.7516368500001</v>
      </c>
      <c r="D553" s="84">
        <v>1756.88146306</v>
      </c>
      <c r="E553" s="84">
        <v>175.30112725000001</v>
      </c>
      <c r="F553" s="84">
        <v>175.30112725000001</v>
      </c>
    </row>
    <row r="554" spans="1:6" ht="12.75" customHeight="1" x14ac:dyDescent="0.2">
      <c r="A554" s="83" t="s">
        <v>182</v>
      </c>
      <c r="B554" s="83">
        <v>12</v>
      </c>
      <c r="C554" s="84">
        <v>1825.7162006599999</v>
      </c>
      <c r="D554" s="84">
        <v>1753.14813764</v>
      </c>
      <c r="E554" s="84">
        <v>174.92861711</v>
      </c>
      <c r="F554" s="84">
        <v>174.92861711</v>
      </c>
    </row>
    <row r="555" spans="1:6" ht="12.75" customHeight="1" x14ac:dyDescent="0.2">
      <c r="A555" s="83" t="s">
        <v>182</v>
      </c>
      <c r="B555" s="83">
        <v>13</v>
      </c>
      <c r="C555" s="84">
        <v>1828.20539672</v>
      </c>
      <c r="D555" s="84">
        <v>1760.5871001600001</v>
      </c>
      <c r="E555" s="84">
        <v>175.67087465</v>
      </c>
      <c r="F555" s="84">
        <v>175.67087465</v>
      </c>
    </row>
    <row r="556" spans="1:6" ht="12.75" customHeight="1" x14ac:dyDescent="0.2">
      <c r="A556" s="83" t="s">
        <v>182</v>
      </c>
      <c r="B556" s="83">
        <v>14</v>
      </c>
      <c r="C556" s="84">
        <v>1812.70881001</v>
      </c>
      <c r="D556" s="84">
        <v>1737.40185058</v>
      </c>
      <c r="E556" s="84">
        <v>173.35745711000001</v>
      </c>
      <c r="F556" s="84">
        <v>173.35745711000001</v>
      </c>
    </row>
    <row r="557" spans="1:6" ht="12.75" customHeight="1" x14ac:dyDescent="0.2">
      <c r="A557" s="83" t="s">
        <v>182</v>
      </c>
      <c r="B557" s="83">
        <v>15</v>
      </c>
      <c r="C557" s="84">
        <v>1824.4151436100001</v>
      </c>
      <c r="D557" s="84">
        <v>1748.9449851500001</v>
      </c>
      <c r="E557" s="84">
        <v>174.50922775999999</v>
      </c>
      <c r="F557" s="84">
        <v>174.50922775999999</v>
      </c>
    </row>
    <row r="558" spans="1:6" ht="12.75" customHeight="1" x14ac:dyDescent="0.2">
      <c r="A558" s="83" t="s">
        <v>182</v>
      </c>
      <c r="B558" s="83">
        <v>16</v>
      </c>
      <c r="C558" s="84">
        <v>1871.2257505600001</v>
      </c>
      <c r="D558" s="84">
        <v>1795.66833107</v>
      </c>
      <c r="E558" s="84">
        <v>179.17126977999999</v>
      </c>
      <c r="F558" s="84">
        <v>179.17126977999999</v>
      </c>
    </row>
    <row r="559" spans="1:6" ht="12.75" customHeight="1" x14ac:dyDescent="0.2">
      <c r="A559" s="83" t="s">
        <v>182</v>
      </c>
      <c r="B559" s="83">
        <v>17</v>
      </c>
      <c r="C559" s="84">
        <v>1861.9928989099999</v>
      </c>
      <c r="D559" s="84">
        <v>1787.7591071500001</v>
      </c>
      <c r="E559" s="84">
        <v>178.38208969999999</v>
      </c>
      <c r="F559" s="84">
        <v>178.38208969999999</v>
      </c>
    </row>
    <row r="560" spans="1:6" ht="12.75" customHeight="1" x14ac:dyDescent="0.2">
      <c r="A560" s="83" t="s">
        <v>182</v>
      </c>
      <c r="B560" s="83">
        <v>18</v>
      </c>
      <c r="C560" s="84">
        <v>1842.1596414999999</v>
      </c>
      <c r="D560" s="84">
        <v>1766.9225913400001</v>
      </c>
      <c r="E560" s="84">
        <v>176.30302814000001</v>
      </c>
      <c r="F560" s="84">
        <v>176.30302814000001</v>
      </c>
    </row>
    <row r="561" spans="1:6" ht="12.75" customHeight="1" x14ac:dyDescent="0.2">
      <c r="A561" s="83" t="s">
        <v>182</v>
      </c>
      <c r="B561" s="83">
        <v>19</v>
      </c>
      <c r="C561" s="84">
        <v>1794.59533235</v>
      </c>
      <c r="D561" s="84">
        <v>1719.1140079500001</v>
      </c>
      <c r="E561" s="84">
        <v>171.53270143</v>
      </c>
      <c r="F561" s="84">
        <v>171.53270143</v>
      </c>
    </row>
    <row r="562" spans="1:6" ht="12.75" customHeight="1" x14ac:dyDescent="0.2">
      <c r="A562" s="83" t="s">
        <v>182</v>
      </c>
      <c r="B562" s="83">
        <v>20</v>
      </c>
      <c r="C562" s="84">
        <v>1791.82205226</v>
      </c>
      <c r="D562" s="84">
        <v>1717.8666072799999</v>
      </c>
      <c r="E562" s="84">
        <v>171.40823614999999</v>
      </c>
      <c r="F562" s="84">
        <v>171.40823614999999</v>
      </c>
    </row>
    <row r="563" spans="1:6" ht="12.75" customHeight="1" x14ac:dyDescent="0.2">
      <c r="A563" s="83" t="s">
        <v>182</v>
      </c>
      <c r="B563" s="83">
        <v>21</v>
      </c>
      <c r="C563" s="84">
        <v>1806.18155845</v>
      </c>
      <c r="D563" s="84">
        <v>1730.6037435799999</v>
      </c>
      <c r="E563" s="84">
        <v>172.67914395</v>
      </c>
      <c r="F563" s="84">
        <v>172.67914395</v>
      </c>
    </row>
    <row r="564" spans="1:6" ht="12.75" customHeight="1" x14ac:dyDescent="0.2">
      <c r="A564" s="83" t="s">
        <v>182</v>
      </c>
      <c r="B564" s="83">
        <v>22</v>
      </c>
      <c r="C564" s="84">
        <v>1806.91143347</v>
      </c>
      <c r="D564" s="84">
        <v>1735.8905074899999</v>
      </c>
      <c r="E564" s="84">
        <v>173.20665574</v>
      </c>
      <c r="F564" s="84">
        <v>173.20665574</v>
      </c>
    </row>
    <row r="565" spans="1:6" ht="12.75" customHeight="1" x14ac:dyDescent="0.2">
      <c r="A565" s="83" t="s">
        <v>182</v>
      </c>
      <c r="B565" s="83">
        <v>23</v>
      </c>
      <c r="C565" s="84">
        <v>1865.8397767700001</v>
      </c>
      <c r="D565" s="84">
        <v>1791.59541855</v>
      </c>
      <c r="E565" s="84">
        <v>178.76487574000001</v>
      </c>
      <c r="F565" s="84">
        <v>178.76487574000001</v>
      </c>
    </row>
    <row r="566" spans="1:6" ht="12.75" customHeight="1" x14ac:dyDescent="0.2">
      <c r="A566" s="83" t="s">
        <v>182</v>
      </c>
      <c r="B566" s="83">
        <v>24</v>
      </c>
      <c r="C566" s="84">
        <v>1893.6450038200001</v>
      </c>
      <c r="D566" s="84">
        <v>1826.5944096400001</v>
      </c>
      <c r="E566" s="84">
        <v>182.25706500999999</v>
      </c>
      <c r="F566" s="84">
        <v>182.25706500999999</v>
      </c>
    </row>
    <row r="567" spans="1:6" ht="12.75" customHeight="1" x14ac:dyDescent="0.2">
      <c r="A567" s="83" t="s">
        <v>183</v>
      </c>
      <c r="B567" s="83">
        <v>1</v>
      </c>
      <c r="C567" s="84">
        <v>1993.97595017</v>
      </c>
      <c r="D567" s="84">
        <v>1917.5936643499999</v>
      </c>
      <c r="E567" s="84">
        <v>191.33694448</v>
      </c>
      <c r="F567" s="84">
        <v>191.33694448</v>
      </c>
    </row>
    <row r="568" spans="1:6" ht="12.75" customHeight="1" x14ac:dyDescent="0.2">
      <c r="A568" s="83" t="s">
        <v>183</v>
      </c>
      <c r="B568" s="83">
        <v>2</v>
      </c>
      <c r="C568" s="84">
        <v>2047.8283375200001</v>
      </c>
      <c r="D568" s="84">
        <v>1971.84431918</v>
      </c>
      <c r="E568" s="84">
        <v>196.75005922</v>
      </c>
      <c r="F568" s="84">
        <v>196.75005922</v>
      </c>
    </row>
    <row r="569" spans="1:6" ht="12.75" customHeight="1" x14ac:dyDescent="0.2">
      <c r="A569" s="83" t="s">
        <v>183</v>
      </c>
      <c r="B569" s="83">
        <v>3</v>
      </c>
      <c r="C569" s="84">
        <v>2078.0752520299998</v>
      </c>
      <c r="D569" s="84">
        <v>2008.4230553499999</v>
      </c>
      <c r="E569" s="84">
        <v>200.39987500000001</v>
      </c>
      <c r="F569" s="84">
        <v>200.39987500000001</v>
      </c>
    </row>
    <row r="570" spans="1:6" ht="12.75" customHeight="1" x14ac:dyDescent="0.2">
      <c r="A570" s="83" t="s">
        <v>183</v>
      </c>
      <c r="B570" s="83">
        <v>4</v>
      </c>
      <c r="C570" s="84">
        <v>2096.1230700400001</v>
      </c>
      <c r="D570" s="84">
        <v>2026.1236458000001</v>
      </c>
      <c r="E570" s="84">
        <v>202.16603483</v>
      </c>
      <c r="F570" s="84">
        <v>202.16603483</v>
      </c>
    </row>
    <row r="571" spans="1:6" ht="12.75" customHeight="1" x14ac:dyDescent="0.2">
      <c r="A571" s="83" t="s">
        <v>183</v>
      </c>
      <c r="B571" s="83">
        <v>5</v>
      </c>
      <c r="C571" s="84">
        <v>2079.1010303799999</v>
      </c>
      <c r="D571" s="84">
        <v>2011.8487558899999</v>
      </c>
      <c r="E571" s="84">
        <v>200.74169042</v>
      </c>
      <c r="F571" s="84">
        <v>200.74169042</v>
      </c>
    </row>
    <row r="572" spans="1:6" ht="12.75" customHeight="1" x14ac:dyDescent="0.2">
      <c r="A572" s="83" t="s">
        <v>183</v>
      </c>
      <c r="B572" s="83">
        <v>6</v>
      </c>
      <c r="C572" s="84">
        <v>2053.76066085</v>
      </c>
      <c r="D572" s="84">
        <v>1976.3029159099999</v>
      </c>
      <c r="E572" s="84">
        <v>197.19493671999999</v>
      </c>
      <c r="F572" s="84">
        <v>197.19493671999999</v>
      </c>
    </row>
    <row r="573" spans="1:6" ht="12.75" customHeight="1" x14ac:dyDescent="0.2">
      <c r="A573" s="83" t="s">
        <v>183</v>
      </c>
      <c r="B573" s="83">
        <v>7</v>
      </c>
      <c r="C573" s="84">
        <v>1958.6280224</v>
      </c>
      <c r="D573" s="84">
        <v>1880.7483786</v>
      </c>
      <c r="E573" s="84">
        <v>187.66053246999999</v>
      </c>
      <c r="F573" s="84">
        <v>187.66053246999999</v>
      </c>
    </row>
    <row r="574" spans="1:6" ht="12.75" customHeight="1" x14ac:dyDescent="0.2">
      <c r="A574" s="83" t="s">
        <v>183</v>
      </c>
      <c r="B574" s="83">
        <v>8</v>
      </c>
      <c r="C574" s="84">
        <v>1871.8139880399999</v>
      </c>
      <c r="D574" s="84">
        <v>1797.5733205199999</v>
      </c>
      <c r="E574" s="84">
        <v>179.36134908</v>
      </c>
      <c r="F574" s="84">
        <v>179.36134908</v>
      </c>
    </row>
    <row r="575" spans="1:6" ht="12.75" customHeight="1" x14ac:dyDescent="0.2">
      <c r="A575" s="83" t="s">
        <v>183</v>
      </c>
      <c r="B575" s="83">
        <v>9</v>
      </c>
      <c r="C575" s="84">
        <v>1827.4509223099999</v>
      </c>
      <c r="D575" s="84">
        <v>1752.6791369</v>
      </c>
      <c r="E575" s="84">
        <v>174.88182035</v>
      </c>
      <c r="F575" s="84">
        <v>174.88182035</v>
      </c>
    </row>
    <row r="576" spans="1:6" ht="12.75" customHeight="1" x14ac:dyDescent="0.2">
      <c r="A576" s="83" t="s">
        <v>183</v>
      </c>
      <c r="B576" s="83">
        <v>10</v>
      </c>
      <c r="C576" s="84">
        <v>1829.3616984299999</v>
      </c>
      <c r="D576" s="84">
        <v>1754.53633788</v>
      </c>
      <c r="E576" s="84">
        <v>175.06713133</v>
      </c>
      <c r="F576" s="84">
        <v>175.06713133</v>
      </c>
    </row>
    <row r="577" spans="1:6" ht="12.75" customHeight="1" x14ac:dyDescent="0.2">
      <c r="A577" s="83" t="s">
        <v>183</v>
      </c>
      <c r="B577" s="83">
        <v>11</v>
      </c>
      <c r="C577" s="84">
        <v>1811.53406307</v>
      </c>
      <c r="D577" s="84">
        <v>1736.2246261</v>
      </c>
      <c r="E577" s="84">
        <v>173.23999398999999</v>
      </c>
      <c r="F577" s="84">
        <v>173.23999398999999</v>
      </c>
    </row>
    <row r="578" spans="1:6" ht="12.75" customHeight="1" x14ac:dyDescent="0.2">
      <c r="A578" s="83" t="s">
        <v>183</v>
      </c>
      <c r="B578" s="83">
        <v>12</v>
      </c>
      <c r="C578" s="84">
        <v>1811.20877563</v>
      </c>
      <c r="D578" s="84">
        <v>1734.70947598</v>
      </c>
      <c r="E578" s="84">
        <v>173.08881274999999</v>
      </c>
      <c r="F578" s="84">
        <v>173.08881274999999</v>
      </c>
    </row>
    <row r="579" spans="1:6" ht="12.75" customHeight="1" x14ac:dyDescent="0.2">
      <c r="A579" s="83" t="s">
        <v>183</v>
      </c>
      <c r="B579" s="83">
        <v>13</v>
      </c>
      <c r="C579" s="84">
        <v>1832.6371252700001</v>
      </c>
      <c r="D579" s="84">
        <v>1756.13360603</v>
      </c>
      <c r="E579" s="84">
        <v>175.22650629</v>
      </c>
      <c r="F579" s="84">
        <v>175.22650629</v>
      </c>
    </row>
    <row r="580" spans="1:6" ht="12.75" customHeight="1" x14ac:dyDescent="0.2">
      <c r="A580" s="83" t="s">
        <v>183</v>
      </c>
      <c r="B580" s="83">
        <v>14</v>
      </c>
      <c r="C580" s="84">
        <v>1807.90563277</v>
      </c>
      <c r="D580" s="84">
        <v>1730.3460933900001</v>
      </c>
      <c r="E580" s="84">
        <v>172.65343569000001</v>
      </c>
      <c r="F580" s="84">
        <v>172.65343569000001</v>
      </c>
    </row>
    <row r="581" spans="1:6" ht="12.75" customHeight="1" x14ac:dyDescent="0.2">
      <c r="A581" s="83" t="s">
        <v>183</v>
      </c>
      <c r="B581" s="83">
        <v>15</v>
      </c>
      <c r="C581" s="84">
        <v>1831.0664024099999</v>
      </c>
      <c r="D581" s="84">
        <v>1748.4643968400001</v>
      </c>
      <c r="E581" s="84">
        <v>174.46127480000001</v>
      </c>
      <c r="F581" s="84">
        <v>174.46127480000001</v>
      </c>
    </row>
    <row r="582" spans="1:6" ht="12.75" customHeight="1" x14ac:dyDescent="0.2">
      <c r="A582" s="83" t="s">
        <v>183</v>
      </c>
      <c r="B582" s="83">
        <v>16</v>
      </c>
      <c r="C582" s="84">
        <v>1910.46219731</v>
      </c>
      <c r="D582" s="84">
        <v>1832.5678234100001</v>
      </c>
      <c r="E582" s="84">
        <v>182.85309051999999</v>
      </c>
      <c r="F582" s="84">
        <v>182.85309051999999</v>
      </c>
    </row>
    <row r="583" spans="1:6" ht="12.75" customHeight="1" x14ac:dyDescent="0.2">
      <c r="A583" s="83" t="s">
        <v>183</v>
      </c>
      <c r="B583" s="83">
        <v>17</v>
      </c>
      <c r="C583" s="84">
        <v>1903.4169406200001</v>
      </c>
      <c r="D583" s="84">
        <v>1828.5582070999999</v>
      </c>
      <c r="E583" s="84">
        <v>182.45301215999999</v>
      </c>
      <c r="F583" s="84">
        <v>182.45301215999999</v>
      </c>
    </row>
    <row r="584" spans="1:6" ht="12.75" customHeight="1" x14ac:dyDescent="0.2">
      <c r="A584" s="83" t="s">
        <v>183</v>
      </c>
      <c r="B584" s="83">
        <v>18</v>
      </c>
      <c r="C584" s="84">
        <v>1882.80477888</v>
      </c>
      <c r="D584" s="84">
        <v>1805.2129848699999</v>
      </c>
      <c r="E584" s="84">
        <v>180.12363260000001</v>
      </c>
      <c r="F584" s="84">
        <v>180.12363260000001</v>
      </c>
    </row>
    <row r="585" spans="1:6" ht="12.75" customHeight="1" x14ac:dyDescent="0.2">
      <c r="A585" s="83" t="s">
        <v>183</v>
      </c>
      <c r="B585" s="83">
        <v>19</v>
      </c>
      <c r="C585" s="84">
        <v>1826.1107342400001</v>
      </c>
      <c r="D585" s="84">
        <v>1749.3409725900001</v>
      </c>
      <c r="E585" s="84">
        <v>174.54873928000001</v>
      </c>
      <c r="F585" s="84">
        <v>174.54873928000001</v>
      </c>
    </row>
    <row r="586" spans="1:6" ht="12.75" customHeight="1" x14ac:dyDescent="0.2">
      <c r="A586" s="83" t="s">
        <v>183</v>
      </c>
      <c r="B586" s="83">
        <v>20</v>
      </c>
      <c r="C586" s="84">
        <v>1817.81722829</v>
      </c>
      <c r="D586" s="84">
        <v>1743.4015726</v>
      </c>
      <c r="E586" s="84">
        <v>173.95610765000001</v>
      </c>
      <c r="F586" s="84">
        <v>173.95610765000001</v>
      </c>
    </row>
    <row r="587" spans="1:6" ht="12.75" customHeight="1" x14ac:dyDescent="0.2">
      <c r="A587" s="83" t="s">
        <v>183</v>
      </c>
      <c r="B587" s="83">
        <v>21</v>
      </c>
      <c r="C587" s="84">
        <v>1834.9788850299999</v>
      </c>
      <c r="D587" s="84">
        <v>1756.74835183</v>
      </c>
      <c r="E587" s="84">
        <v>175.28784544999999</v>
      </c>
      <c r="F587" s="84">
        <v>175.28784544999999</v>
      </c>
    </row>
    <row r="588" spans="1:6" ht="12.75" customHeight="1" x14ac:dyDescent="0.2">
      <c r="A588" s="83" t="s">
        <v>183</v>
      </c>
      <c r="B588" s="83">
        <v>22</v>
      </c>
      <c r="C588" s="84">
        <v>1782.6605986300001</v>
      </c>
      <c r="D588" s="84">
        <v>1702.77943693</v>
      </c>
      <c r="E588" s="84">
        <v>169.90284263000001</v>
      </c>
      <c r="F588" s="84">
        <v>169.90284263000001</v>
      </c>
    </row>
    <row r="589" spans="1:6" ht="12.75" customHeight="1" x14ac:dyDescent="0.2">
      <c r="A589" s="83" t="s">
        <v>183</v>
      </c>
      <c r="B589" s="83">
        <v>23</v>
      </c>
      <c r="C589" s="84">
        <v>1830.1177311700001</v>
      </c>
      <c r="D589" s="84">
        <v>1751.6448212499999</v>
      </c>
      <c r="E589" s="84">
        <v>174.77861662999999</v>
      </c>
      <c r="F589" s="84">
        <v>174.77861662999999</v>
      </c>
    </row>
    <row r="590" spans="1:6" ht="12.75" customHeight="1" x14ac:dyDescent="0.2">
      <c r="A590" s="83" t="s">
        <v>183</v>
      </c>
      <c r="B590" s="83">
        <v>24</v>
      </c>
      <c r="C590" s="84">
        <v>1815.3767278099999</v>
      </c>
      <c r="D590" s="84">
        <v>1738.0028907599999</v>
      </c>
      <c r="E590" s="84">
        <v>173.41742873000001</v>
      </c>
      <c r="F590" s="84">
        <v>173.41742873000001</v>
      </c>
    </row>
    <row r="591" spans="1:6" ht="12.75" customHeight="1" x14ac:dyDescent="0.2">
      <c r="A591" s="83" t="s">
        <v>184</v>
      </c>
      <c r="B591" s="83">
        <v>1</v>
      </c>
      <c r="C591" s="84">
        <v>1938.2784883700001</v>
      </c>
      <c r="D591" s="84">
        <v>1862.11787224</v>
      </c>
      <c r="E591" s="84">
        <v>185.80158589999999</v>
      </c>
      <c r="F591" s="84">
        <v>185.80158589999999</v>
      </c>
    </row>
    <row r="592" spans="1:6" ht="12.75" customHeight="1" x14ac:dyDescent="0.2">
      <c r="A592" s="83" t="s">
        <v>184</v>
      </c>
      <c r="B592" s="83">
        <v>2</v>
      </c>
      <c r="C592" s="84">
        <v>1972.83593827</v>
      </c>
      <c r="D592" s="84">
        <v>1896.4373209099999</v>
      </c>
      <c r="E592" s="84">
        <v>189.22597062</v>
      </c>
      <c r="F592" s="84">
        <v>189.22597062</v>
      </c>
    </row>
    <row r="593" spans="1:6" ht="12.75" customHeight="1" x14ac:dyDescent="0.2">
      <c r="A593" s="83" t="s">
        <v>184</v>
      </c>
      <c r="B593" s="83">
        <v>3</v>
      </c>
      <c r="C593" s="84">
        <v>2027.4952410799999</v>
      </c>
      <c r="D593" s="84">
        <v>1951.6771191400001</v>
      </c>
      <c r="E593" s="84">
        <v>194.73778179999999</v>
      </c>
      <c r="F593" s="84">
        <v>194.73778179999999</v>
      </c>
    </row>
    <row r="594" spans="1:6" ht="12.75" customHeight="1" x14ac:dyDescent="0.2">
      <c r="A594" s="83" t="s">
        <v>184</v>
      </c>
      <c r="B594" s="83">
        <v>4</v>
      </c>
      <c r="C594" s="84">
        <v>2047.59712016</v>
      </c>
      <c r="D594" s="84">
        <v>1972.22514778</v>
      </c>
      <c r="E594" s="84">
        <v>196.78805818999999</v>
      </c>
      <c r="F594" s="84">
        <v>196.78805818999999</v>
      </c>
    </row>
    <row r="595" spans="1:6" ht="12.75" customHeight="1" x14ac:dyDescent="0.2">
      <c r="A595" s="83" t="s">
        <v>184</v>
      </c>
      <c r="B595" s="83">
        <v>5</v>
      </c>
      <c r="C595" s="84">
        <v>2042.33479717</v>
      </c>
      <c r="D595" s="84">
        <v>1977.3870554499999</v>
      </c>
      <c r="E595" s="84">
        <v>197.30311186</v>
      </c>
      <c r="F595" s="84">
        <v>197.30311186</v>
      </c>
    </row>
    <row r="596" spans="1:6" ht="12.75" customHeight="1" x14ac:dyDescent="0.2">
      <c r="A596" s="83" t="s">
        <v>184</v>
      </c>
      <c r="B596" s="83">
        <v>6</v>
      </c>
      <c r="C596" s="84">
        <v>2031.3625873000001</v>
      </c>
      <c r="D596" s="84">
        <v>1953.8334946299999</v>
      </c>
      <c r="E596" s="84">
        <v>194.95294433000001</v>
      </c>
      <c r="F596" s="84">
        <v>194.95294433000001</v>
      </c>
    </row>
    <row r="597" spans="1:6" ht="12.75" customHeight="1" x14ac:dyDescent="0.2">
      <c r="A597" s="83" t="s">
        <v>184</v>
      </c>
      <c r="B597" s="83">
        <v>7</v>
      </c>
      <c r="C597" s="84">
        <v>1935.8173136</v>
      </c>
      <c r="D597" s="84">
        <v>1860.0888785100001</v>
      </c>
      <c r="E597" s="84">
        <v>185.59913349000001</v>
      </c>
      <c r="F597" s="84">
        <v>185.59913349000001</v>
      </c>
    </row>
    <row r="598" spans="1:6" ht="12.75" customHeight="1" x14ac:dyDescent="0.2">
      <c r="A598" s="83" t="s">
        <v>184</v>
      </c>
      <c r="B598" s="83">
        <v>8</v>
      </c>
      <c r="C598" s="84">
        <v>1848.61050456</v>
      </c>
      <c r="D598" s="84">
        <v>1776.21747676</v>
      </c>
      <c r="E598" s="84">
        <v>177.23046912999999</v>
      </c>
      <c r="F598" s="84">
        <v>177.23046912999999</v>
      </c>
    </row>
    <row r="599" spans="1:6" ht="12.75" customHeight="1" x14ac:dyDescent="0.2">
      <c r="A599" s="83" t="s">
        <v>184</v>
      </c>
      <c r="B599" s="83">
        <v>9</v>
      </c>
      <c r="C599" s="84">
        <v>1798.4001562200001</v>
      </c>
      <c r="D599" s="84">
        <v>1723.31640853</v>
      </c>
      <c r="E599" s="84">
        <v>171.95201575999999</v>
      </c>
      <c r="F599" s="84">
        <v>171.95201575999999</v>
      </c>
    </row>
    <row r="600" spans="1:6" ht="12.75" customHeight="1" x14ac:dyDescent="0.2">
      <c r="A600" s="83" t="s">
        <v>184</v>
      </c>
      <c r="B600" s="83">
        <v>10</v>
      </c>
      <c r="C600" s="84">
        <v>1774.2062966000001</v>
      </c>
      <c r="D600" s="84">
        <v>1697.0155030000001</v>
      </c>
      <c r="E600" s="84">
        <v>169.32771896</v>
      </c>
      <c r="F600" s="84">
        <v>169.32771896</v>
      </c>
    </row>
    <row r="601" spans="1:6" ht="12.75" customHeight="1" x14ac:dyDescent="0.2">
      <c r="A601" s="83" t="s">
        <v>184</v>
      </c>
      <c r="B601" s="83">
        <v>11</v>
      </c>
      <c r="C601" s="84">
        <v>1744.54019496</v>
      </c>
      <c r="D601" s="84">
        <v>1668.7217863599999</v>
      </c>
      <c r="E601" s="84">
        <v>166.50458004999999</v>
      </c>
      <c r="F601" s="84">
        <v>166.50458004999999</v>
      </c>
    </row>
    <row r="602" spans="1:6" ht="12.75" customHeight="1" x14ac:dyDescent="0.2">
      <c r="A602" s="83" t="s">
        <v>184</v>
      </c>
      <c r="B602" s="83">
        <v>12</v>
      </c>
      <c r="C602" s="84">
        <v>1760.7061328499999</v>
      </c>
      <c r="D602" s="84">
        <v>1684.28628751</v>
      </c>
      <c r="E602" s="84">
        <v>168.0576015</v>
      </c>
      <c r="F602" s="84">
        <v>168.0576015</v>
      </c>
    </row>
    <row r="603" spans="1:6" ht="12.75" customHeight="1" x14ac:dyDescent="0.2">
      <c r="A603" s="83" t="s">
        <v>184</v>
      </c>
      <c r="B603" s="83">
        <v>13</v>
      </c>
      <c r="C603" s="84">
        <v>1778.6092337099999</v>
      </c>
      <c r="D603" s="84">
        <v>1701.8340491700001</v>
      </c>
      <c r="E603" s="84">
        <v>169.80851211999999</v>
      </c>
      <c r="F603" s="84">
        <v>169.80851211999999</v>
      </c>
    </row>
    <row r="604" spans="1:6" ht="12.75" customHeight="1" x14ac:dyDescent="0.2">
      <c r="A604" s="83" t="s">
        <v>184</v>
      </c>
      <c r="B604" s="83">
        <v>14</v>
      </c>
      <c r="C604" s="84">
        <v>1798.6186549500001</v>
      </c>
      <c r="D604" s="84">
        <v>1722.4020829200001</v>
      </c>
      <c r="E604" s="84">
        <v>171.86078461</v>
      </c>
      <c r="F604" s="84">
        <v>171.86078461</v>
      </c>
    </row>
    <row r="605" spans="1:6" ht="12.75" customHeight="1" x14ac:dyDescent="0.2">
      <c r="A605" s="83" t="s">
        <v>184</v>
      </c>
      <c r="B605" s="83">
        <v>15</v>
      </c>
      <c r="C605" s="84">
        <v>1813.77780934</v>
      </c>
      <c r="D605" s="84">
        <v>1735.8646621</v>
      </c>
      <c r="E605" s="84">
        <v>173.20407689000001</v>
      </c>
      <c r="F605" s="84">
        <v>173.20407689000001</v>
      </c>
    </row>
    <row r="606" spans="1:6" ht="12.75" customHeight="1" x14ac:dyDescent="0.2">
      <c r="A606" s="83" t="s">
        <v>184</v>
      </c>
      <c r="B606" s="83">
        <v>16</v>
      </c>
      <c r="C606" s="84">
        <v>1832.20498574</v>
      </c>
      <c r="D606" s="84">
        <v>1754.81974962</v>
      </c>
      <c r="E606" s="84">
        <v>175.09541007000001</v>
      </c>
      <c r="F606" s="84">
        <v>175.09541007000001</v>
      </c>
    </row>
    <row r="607" spans="1:6" ht="12.75" customHeight="1" x14ac:dyDescent="0.2">
      <c r="A607" s="83" t="s">
        <v>184</v>
      </c>
      <c r="B607" s="83">
        <v>17</v>
      </c>
      <c r="C607" s="84">
        <v>1783.14140991</v>
      </c>
      <c r="D607" s="84">
        <v>1706.69029701</v>
      </c>
      <c r="E607" s="84">
        <v>170.29306713</v>
      </c>
      <c r="F607" s="84">
        <v>170.29306713</v>
      </c>
    </row>
    <row r="608" spans="1:6" ht="12.75" customHeight="1" x14ac:dyDescent="0.2">
      <c r="A608" s="83" t="s">
        <v>184</v>
      </c>
      <c r="B608" s="83">
        <v>18</v>
      </c>
      <c r="C608" s="84">
        <v>1820.14922576</v>
      </c>
      <c r="D608" s="84">
        <v>1742.9784884200001</v>
      </c>
      <c r="E608" s="84">
        <v>173.91389243</v>
      </c>
      <c r="F608" s="84">
        <v>173.91389243</v>
      </c>
    </row>
    <row r="609" spans="1:6" ht="12.75" customHeight="1" x14ac:dyDescent="0.2">
      <c r="A609" s="83" t="s">
        <v>184</v>
      </c>
      <c r="B609" s="83">
        <v>19</v>
      </c>
      <c r="C609" s="84">
        <v>1729.94243938</v>
      </c>
      <c r="D609" s="84">
        <v>1654.7505059499999</v>
      </c>
      <c r="E609" s="84">
        <v>165.11052971000001</v>
      </c>
      <c r="F609" s="84">
        <v>165.11052971000001</v>
      </c>
    </row>
    <row r="610" spans="1:6" ht="12.75" customHeight="1" x14ac:dyDescent="0.2">
      <c r="A610" s="83" t="s">
        <v>184</v>
      </c>
      <c r="B610" s="83">
        <v>20</v>
      </c>
      <c r="C610" s="84">
        <v>1733.26325266</v>
      </c>
      <c r="D610" s="84">
        <v>1659.0637637</v>
      </c>
      <c r="E610" s="84">
        <v>165.54090532999999</v>
      </c>
      <c r="F610" s="84">
        <v>165.54090532999999</v>
      </c>
    </row>
    <row r="611" spans="1:6" ht="12.75" customHeight="1" x14ac:dyDescent="0.2">
      <c r="A611" s="83" t="s">
        <v>184</v>
      </c>
      <c r="B611" s="83">
        <v>21</v>
      </c>
      <c r="C611" s="84">
        <v>1757.4243099600001</v>
      </c>
      <c r="D611" s="84">
        <v>1679.92248778</v>
      </c>
      <c r="E611" s="84">
        <v>167.62218282000001</v>
      </c>
      <c r="F611" s="84">
        <v>167.62218282000001</v>
      </c>
    </row>
    <row r="612" spans="1:6" ht="12.75" customHeight="1" x14ac:dyDescent="0.2">
      <c r="A612" s="83" t="s">
        <v>184</v>
      </c>
      <c r="B612" s="83">
        <v>22</v>
      </c>
      <c r="C612" s="84">
        <v>1788.1354761699999</v>
      </c>
      <c r="D612" s="84">
        <v>1709.2803329400001</v>
      </c>
      <c r="E612" s="84">
        <v>170.55150017</v>
      </c>
      <c r="F612" s="84">
        <v>170.55150017</v>
      </c>
    </row>
    <row r="613" spans="1:6" ht="12.75" customHeight="1" x14ac:dyDescent="0.2">
      <c r="A613" s="83" t="s">
        <v>184</v>
      </c>
      <c r="B613" s="83">
        <v>23</v>
      </c>
      <c r="C613" s="84">
        <v>1822.9054667299999</v>
      </c>
      <c r="D613" s="84">
        <v>1745.26037838</v>
      </c>
      <c r="E613" s="84">
        <v>174.14157875999999</v>
      </c>
      <c r="F613" s="84">
        <v>174.14157875999999</v>
      </c>
    </row>
    <row r="614" spans="1:6" ht="12.75" customHeight="1" x14ac:dyDescent="0.2">
      <c r="A614" s="83" t="s">
        <v>184</v>
      </c>
      <c r="B614" s="83">
        <v>24</v>
      </c>
      <c r="C614" s="84">
        <v>1864.9267554999999</v>
      </c>
      <c r="D614" s="84">
        <v>1788.11989748</v>
      </c>
      <c r="E614" s="84">
        <v>178.41808925000001</v>
      </c>
      <c r="F614" s="84">
        <v>178.41808925000001</v>
      </c>
    </row>
    <row r="615" spans="1:6" ht="12.75" customHeight="1" x14ac:dyDescent="0.2">
      <c r="A615" s="83" t="s">
        <v>185</v>
      </c>
      <c r="B615" s="83">
        <v>1</v>
      </c>
      <c r="C615" s="84">
        <v>1828.0500413100001</v>
      </c>
      <c r="D615" s="84">
        <v>1753.83128029</v>
      </c>
      <c r="E615" s="84">
        <v>174.99678089</v>
      </c>
      <c r="F615" s="84">
        <v>174.99678089</v>
      </c>
    </row>
    <row r="616" spans="1:6" ht="12.75" customHeight="1" x14ac:dyDescent="0.2">
      <c r="A616" s="83" t="s">
        <v>185</v>
      </c>
      <c r="B616" s="83">
        <v>2</v>
      </c>
      <c r="C616" s="84">
        <v>1890.5767755899999</v>
      </c>
      <c r="D616" s="84">
        <v>1813.97303053</v>
      </c>
      <c r="E616" s="84">
        <v>180.99770742999999</v>
      </c>
      <c r="F616" s="84">
        <v>180.99770742999999</v>
      </c>
    </row>
    <row r="617" spans="1:6" ht="12.75" customHeight="1" x14ac:dyDescent="0.2">
      <c r="A617" s="83" t="s">
        <v>185</v>
      </c>
      <c r="B617" s="83">
        <v>3</v>
      </c>
      <c r="C617" s="84">
        <v>1923.05144316</v>
      </c>
      <c r="D617" s="84">
        <v>1846.84171191</v>
      </c>
      <c r="E617" s="84">
        <v>184.27733501</v>
      </c>
      <c r="F617" s="84">
        <v>184.27733501</v>
      </c>
    </row>
    <row r="618" spans="1:6" ht="12.75" customHeight="1" x14ac:dyDescent="0.2">
      <c r="A618" s="83" t="s">
        <v>185</v>
      </c>
      <c r="B618" s="83">
        <v>4</v>
      </c>
      <c r="C618" s="84">
        <v>1940.6563901</v>
      </c>
      <c r="D618" s="84">
        <v>1865.81349482</v>
      </c>
      <c r="E618" s="84">
        <v>186.17033405999999</v>
      </c>
      <c r="F618" s="84">
        <v>186.17033405999999</v>
      </c>
    </row>
    <row r="619" spans="1:6" ht="12.75" customHeight="1" x14ac:dyDescent="0.2">
      <c r="A619" s="83" t="s">
        <v>185</v>
      </c>
      <c r="B619" s="83">
        <v>5</v>
      </c>
      <c r="C619" s="84">
        <v>1930.3636413300001</v>
      </c>
      <c r="D619" s="84">
        <v>1855.3038971599999</v>
      </c>
      <c r="E619" s="84">
        <v>185.12168942</v>
      </c>
      <c r="F619" s="84">
        <v>185.12168942</v>
      </c>
    </row>
    <row r="620" spans="1:6" ht="12.75" customHeight="1" x14ac:dyDescent="0.2">
      <c r="A620" s="83" t="s">
        <v>185</v>
      </c>
      <c r="B620" s="83">
        <v>6</v>
      </c>
      <c r="C620" s="84">
        <v>1980.9745302900001</v>
      </c>
      <c r="D620" s="84">
        <v>1906.28573585</v>
      </c>
      <c r="E620" s="84">
        <v>190.20864263000001</v>
      </c>
      <c r="F620" s="84">
        <v>190.20864263000001</v>
      </c>
    </row>
    <row r="621" spans="1:6" ht="12.75" customHeight="1" x14ac:dyDescent="0.2">
      <c r="A621" s="83" t="s">
        <v>185</v>
      </c>
      <c r="B621" s="83">
        <v>7</v>
      </c>
      <c r="C621" s="84">
        <v>1940.70676127</v>
      </c>
      <c r="D621" s="84">
        <v>1869.50142372</v>
      </c>
      <c r="E621" s="84">
        <v>186.53831453999999</v>
      </c>
      <c r="F621" s="84">
        <v>186.53831453999999</v>
      </c>
    </row>
    <row r="622" spans="1:6" ht="12.75" customHeight="1" x14ac:dyDescent="0.2">
      <c r="A622" s="83" t="s">
        <v>185</v>
      </c>
      <c r="B622" s="83">
        <v>8</v>
      </c>
      <c r="C622" s="84">
        <v>1868.4077788699999</v>
      </c>
      <c r="D622" s="84">
        <v>1798.82820483</v>
      </c>
      <c r="E622" s="84">
        <v>179.48656108</v>
      </c>
      <c r="F622" s="84">
        <v>179.48656108</v>
      </c>
    </row>
    <row r="623" spans="1:6" ht="12.75" customHeight="1" x14ac:dyDescent="0.2">
      <c r="A623" s="83" t="s">
        <v>185</v>
      </c>
      <c r="B623" s="83">
        <v>9</v>
      </c>
      <c r="C623" s="84">
        <v>1797.1438857799999</v>
      </c>
      <c r="D623" s="84">
        <v>1723.27743276</v>
      </c>
      <c r="E623" s="84">
        <v>171.94812676999999</v>
      </c>
      <c r="F623" s="84">
        <v>171.94812676999999</v>
      </c>
    </row>
    <row r="624" spans="1:6" ht="12.75" customHeight="1" x14ac:dyDescent="0.2">
      <c r="A624" s="83" t="s">
        <v>185</v>
      </c>
      <c r="B624" s="83">
        <v>10</v>
      </c>
      <c r="C624" s="84">
        <v>1775.66859497</v>
      </c>
      <c r="D624" s="84">
        <v>1700.05909451</v>
      </c>
      <c r="E624" s="84">
        <v>169.63140765</v>
      </c>
      <c r="F624" s="84">
        <v>169.63140765</v>
      </c>
    </row>
    <row r="625" spans="1:6" ht="12.75" customHeight="1" x14ac:dyDescent="0.2">
      <c r="A625" s="83" t="s">
        <v>185</v>
      </c>
      <c r="B625" s="83">
        <v>11</v>
      </c>
      <c r="C625" s="84">
        <v>1771.8821834099999</v>
      </c>
      <c r="D625" s="84">
        <v>1693.57963193</v>
      </c>
      <c r="E625" s="84">
        <v>168.98488874</v>
      </c>
      <c r="F625" s="84">
        <v>168.98488874</v>
      </c>
    </row>
    <row r="626" spans="1:6" ht="12.75" customHeight="1" x14ac:dyDescent="0.2">
      <c r="A626" s="83" t="s">
        <v>185</v>
      </c>
      <c r="B626" s="83">
        <v>12</v>
      </c>
      <c r="C626" s="84">
        <v>1763.3057348699999</v>
      </c>
      <c r="D626" s="84">
        <v>1687.4699326</v>
      </c>
      <c r="E626" s="84">
        <v>168.37526468999999</v>
      </c>
      <c r="F626" s="84">
        <v>168.37526468999999</v>
      </c>
    </row>
    <row r="627" spans="1:6" ht="12.75" customHeight="1" x14ac:dyDescent="0.2">
      <c r="A627" s="83" t="s">
        <v>185</v>
      </c>
      <c r="B627" s="83">
        <v>13</v>
      </c>
      <c r="C627" s="84">
        <v>1792.8329476700001</v>
      </c>
      <c r="D627" s="84">
        <v>1720.55975853</v>
      </c>
      <c r="E627" s="84">
        <v>171.67695800999999</v>
      </c>
      <c r="F627" s="84">
        <v>171.67695800999999</v>
      </c>
    </row>
    <row r="628" spans="1:6" ht="12.75" customHeight="1" x14ac:dyDescent="0.2">
      <c r="A628" s="83" t="s">
        <v>185</v>
      </c>
      <c r="B628" s="83">
        <v>14</v>
      </c>
      <c r="C628" s="84">
        <v>1758.34767672</v>
      </c>
      <c r="D628" s="84">
        <v>1683.1319987100001</v>
      </c>
      <c r="E628" s="84">
        <v>167.94242689999999</v>
      </c>
      <c r="F628" s="84">
        <v>167.94242689999999</v>
      </c>
    </row>
    <row r="629" spans="1:6" ht="12.75" customHeight="1" x14ac:dyDescent="0.2">
      <c r="A629" s="83" t="s">
        <v>185</v>
      </c>
      <c r="B629" s="83">
        <v>15</v>
      </c>
      <c r="C629" s="84">
        <v>1756.5673000700001</v>
      </c>
      <c r="D629" s="84">
        <v>1681.62002315</v>
      </c>
      <c r="E629" s="84">
        <v>167.79156241000001</v>
      </c>
      <c r="F629" s="84">
        <v>167.79156241000001</v>
      </c>
    </row>
    <row r="630" spans="1:6" ht="12.75" customHeight="1" x14ac:dyDescent="0.2">
      <c r="A630" s="83" t="s">
        <v>185</v>
      </c>
      <c r="B630" s="83">
        <v>16</v>
      </c>
      <c r="C630" s="84">
        <v>1829.54860005</v>
      </c>
      <c r="D630" s="84">
        <v>1751.2883612400001</v>
      </c>
      <c r="E630" s="84">
        <v>174.74304916</v>
      </c>
      <c r="F630" s="84">
        <v>174.74304916</v>
      </c>
    </row>
    <row r="631" spans="1:6" ht="12.75" customHeight="1" x14ac:dyDescent="0.2">
      <c r="A631" s="83" t="s">
        <v>185</v>
      </c>
      <c r="B631" s="83">
        <v>17</v>
      </c>
      <c r="C631" s="84">
        <v>1816.8995525600001</v>
      </c>
      <c r="D631" s="84">
        <v>1739.4465445999999</v>
      </c>
      <c r="E631" s="84">
        <v>173.56147609999999</v>
      </c>
      <c r="F631" s="84">
        <v>173.56147609999999</v>
      </c>
    </row>
    <row r="632" spans="1:6" ht="12.75" customHeight="1" x14ac:dyDescent="0.2">
      <c r="A632" s="83" t="s">
        <v>185</v>
      </c>
      <c r="B632" s="83">
        <v>18</v>
      </c>
      <c r="C632" s="84">
        <v>1779.9810242900001</v>
      </c>
      <c r="D632" s="84">
        <v>1702.8454087099999</v>
      </c>
      <c r="E632" s="84">
        <v>169.90942527999999</v>
      </c>
      <c r="F632" s="84">
        <v>169.90942527999999</v>
      </c>
    </row>
    <row r="633" spans="1:6" ht="12.75" customHeight="1" x14ac:dyDescent="0.2">
      <c r="A633" s="83" t="s">
        <v>185</v>
      </c>
      <c r="B633" s="83">
        <v>19</v>
      </c>
      <c r="C633" s="84">
        <v>1703.9231702100001</v>
      </c>
      <c r="D633" s="84">
        <v>1629.03517498</v>
      </c>
      <c r="E633" s="84">
        <v>162.54466138000001</v>
      </c>
      <c r="F633" s="84">
        <v>162.54466138000001</v>
      </c>
    </row>
    <row r="634" spans="1:6" ht="12.75" customHeight="1" x14ac:dyDescent="0.2">
      <c r="A634" s="83" t="s">
        <v>185</v>
      </c>
      <c r="B634" s="83">
        <v>20</v>
      </c>
      <c r="C634" s="84">
        <v>1709.4752350000001</v>
      </c>
      <c r="D634" s="84">
        <v>1640.1696272199999</v>
      </c>
      <c r="E634" s="84">
        <v>163.65565382</v>
      </c>
      <c r="F634" s="84">
        <v>163.65565382</v>
      </c>
    </row>
    <row r="635" spans="1:6" ht="12.75" customHeight="1" x14ac:dyDescent="0.2">
      <c r="A635" s="83" t="s">
        <v>185</v>
      </c>
      <c r="B635" s="83">
        <v>21</v>
      </c>
      <c r="C635" s="84">
        <v>1748.6676309300001</v>
      </c>
      <c r="D635" s="84">
        <v>1673.3022098199999</v>
      </c>
      <c r="E635" s="84">
        <v>166.96161339</v>
      </c>
      <c r="F635" s="84">
        <v>166.96161339</v>
      </c>
    </row>
    <row r="636" spans="1:6" ht="12.75" customHeight="1" x14ac:dyDescent="0.2">
      <c r="A636" s="83" t="s">
        <v>185</v>
      </c>
      <c r="B636" s="83">
        <v>22</v>
      </c>
      <c r="C636" s="84">
        <v>1759.9407162800001</v>
      </c>
      <c r="D636" s="84">
        <v>1686.16402135</v>
      </c>
      <c r="E636" s="84">
        <v>168.24496124999999</v>
      </c>
      <c r="F636" s="84">
        <v>168.24496124999999</v>
      </c>
    </row>
    <row r="637" spans="1:6" ht="12.75" customHeight="1" x14ac:dyDescent="0.2">
      <c r="A637" s="83" t="s">
        <v>185</v>
      </c>
      <c r="B637" s="83">
        <v>23</v>
      </c>
      <c r="C637" s="84">
        <v>1819.97811834</v>
      </c>
      <c r="D637" s="84">
        <v>1743.28430927</v>
      </c>
      <c r="E637" s="84">
        <v>173.94440714999999</v>
      </c>
      <c r="F637" s="84">
        <v>173.94440714999999</v>
      </c>
    </row>
    <row r="638" spans="1:6" ht="12.75" customHeight="1" x14ac:dyDescent="0.2">
      <c r="A638" s="83" t="s">
        <v>185</v>
      </c>
      <c r="B638" s="83">
        <v>24</v>
      </c>
      <c r="C638" s="84">
        <v>1943.6150152800001</v>
      </c>
      <c r="D638" s="84">
        <v>1863.34348133</v>
      </c>
      <c r="E638" s="84">
        <v>185.92387682</v>
      </c>
      <c r="F638" s="84">
        <v>185.92387682</v>
      </c>
    </row>
    <row r="639" spans="1:6" ht="12.75" customHeight="1" x14ac:dyDescent="0.2">
      <c r="A639" s="83" t="s">
        <v>186</v>
      </c>
      <c r="B639" s="83">
        <v>1</v>
      </c>
      <c r="C639" s="84">
        <v>1887.96363503</v>
      </c>
      <c r="D639" s="84">
        <v>1814.73046355</v>
      </c>
      <c r="E639" s="84">
        <v>181.07328387999999</v>
      </c>
      <c r="F639" s="84">
        <v>181.07328387999999</v>
      </c>
    </row>
    <row r="640" spans="1:6" ht="12.75" customHeight="1" x14ac:dyDescent="0.2">
      <c r="A640" s="83" t="s">
        <v>186</v>
      </c>
      <c r="B640" s="83">
        <v>2</v>
      </c>
      <c r="C640" s="84">
        <v>1968.06191887</v>
      </c>
      <c r="D640" s="84">
        <v>1889.7900809400001</v>
      </c>
      <c r="E640" s="84">
        <v>188.56271093000001</v>
      </c>
      <c r="F640" s="84">
        <v>188.56271093000001</v>
      </c>
    </row>
    <row r="641" spans="1:6" ht="12.75" customHeight="1" x14ac:dyDescent="0.2">
      <c r="A641" s="83" t="s">
        <v>186</v>
      </c>
      <c r="B641" s="83">
        <v>3</v>
      </c>
      <c r="C641" s="84">
        <v>1989.0027933599999</v>
      </c>
      <c r="D641" s="84">
        <v>1911.1562288299999</v>
      </c>
      <c r="E641" s="84">
        <v>190.69461902</v>
      </c>
      <c r="F641" s="84">
        <v>190.69461902</v>
      </c>
    </row>
    <row r="642" spans="1:6" ht="12.75" customHeight="1" x14ac:dyDescent="0.2">
      <c r="A642" s="83" t="s">
        <v>186</v>
      </c>
      <c r="B642" s="83">
        <v>4</v>
      </c>
      <c r="C642" s="84">
        <v>1987.8311742999999</v>
      </c>
      <c r="D642" s="84">
        <v>1915.54456325</v>
      </c>
      <c r="E642" s="84">
        <v>191.13248576999999</v>
      </c>
      <c r="F642" s="84">
        <v>191.13248576999999</v>
      </c>
    </row>
    <row r="643" spans="1:6" ht="12.75" customHeight="1" x14ac:dyDescent="0.2">
      <c r="A643" s="83" t="s">
        <v>186</v>
      </c>
      <c r="B643" s="83">
        <v>5</v>
      </c>
      <c r="C643" s="84">
        <v>2009.07734301</v>
      </c>
      <c r="D643" s="84">
        <v>1937.8911703799999</v>
      </c>
      <c r="E643" s="84">
        <v>193.36222380000001</v>
      </c>
      <c r="F643" s="84">
        <v>193.36222380000001</v>
      </c>
    </row>
    <row r="644" spans="1:6" ht="12.75" customHeight="1" x14ac:dyDescent="0.2">
      <c r="A644" s="83" t="s">
        <v>186</v>
      </c>
      <c r="B644" s="83">
        <v>6</v>
      </c>
      <c r="C644" s="84">
        <v>1987.6599514300001</v>
      </c>
      <c r="D644" s="84">
        <v>1917.6767339200001</v>
      </c>
      <c r="E644" s="84">
        <v>191.34523314</v>
      </c>
      <c r="F644" s="84">
        <v>191.34523314</v>
      </c>
    </row>
    <row r="645" spans="1:6" ht="12.75" customHeight="1" x14ac:dyDescent="0.2">
      <c r="A645" s="83" t="s">
        <v>186</v>
      </c>
      <c r="B645" s="83">
        <v>7</v>
      </c>
      <c r="C645" s="84">
        <v>1942.1827070899999</v>
      </c>
      <c r="D645" s="84">
        <v>1866.7171805600001</v>
      </c>
      <c r="E645" s="84">
        <v>186.26050355999999</v>
      </c>
      <c r="F645" s="84">
        <v>186.26050355999999</v>
      </c>
    </row>
    <row r="646" spans="1:6" ht="12.75" customHeight="1" x14ac:dyDescent="0.2">
      <c r="A646" s="83" t="s">
        <v>186</v>
      </c>
      <c r="B646" s="83">
        <v>8</v>
      </c>
      <c r="C646" s="84">
        <v>1917.1841849299999</v>
      </c>
      <c r="D646" s="84">
        <v>1844.0633299399999</v>
      </c>
      <c r="E646" s="84">
        <v>184.00010886000001</v>
      </c>
      <c r="F646" s="84">
        <v>184.00010886000001</v>
      </c>
    </row>
    <row r="647" spans="1:6" ht="12.75" customHeight="1" x14ac:dyDescent="0.2">
      <c r="A647" s="83" t="s">
        <v>186</v>
      </c>
      <c r="B647" s="83">
        <v>9</v>
      </c>
      <c r="C647" s="84">
        <v>1835.5766207700001</v>
      </c>
      <c r="D647" s="84">
        <v>1763.15946908</v>
      </c>
      <c r="E647" s="84">
        <v>175.92754488</v>
      </c>
      <c r="F647" s="84">
        <v>175.92754488</v>
      </c>
    </row>
    <row r="648" spans="1:6" ht="12.75" customHeight="1" x14ac:dyDescent="0.2">
      <c r="A648" s="83" t="s">
        <v>186</v>
      </c>
      <c r="B648" s="83">
        <v>10</v>
      </c>
      <c r="C648" s="84">
        <v>1754.92832464</v>
      </c>
      <c r="D648" s="84">
        <v>1677.8172565699999</v>
      </c>
      <c r="E648" s="84">
        <v>167.41212346</v>
      </c>
      <c r="F648" s="84">
        <v>167.41212346</v>
      </c>
    </row>
    <row r="649" spans="1:6" ht="12.75" customHeight="1" x14ac:dyDescent="0.2">
      <c r="A649" s="83" t="s">
        <v>186</v>
      </c>
      <c r="B649" s="83">
        <v>11</v>
      </c>
      <c r="C649" s="84">
        <v>1693.42729222</v>
      </c>
      <c r="D649" s="84">
        <v>1624.43857854</v>
      </c>
      <c r="E649" s="84">
        <v>162.08601431</v>
      </c>
      <c r="F649" s="84">
        <v>162.08601431</v>
      </c>
    </row>
    <row r="650" spans="1:6" ht="12.75" customHeight="1" x14ac:dyDescent="0.2">
      <c r="A650" s="83" t="s">
        <v>186</v>
      </c>
      <c r="B650" s="83">
        <v>12</v>
      </c>
      <c r="C650" s="84">
        <v>1689.43032178</v>
      </c>
      <c r="D650" s="84">
        <v>1623.9184955000001</v>
      </c>
      <c r="E650" s="84">
        <v>162.03412057</v>
      </c>
      <c r="F650" s="84">
        <v>162.03412057</v>
      </c>
    </row>
    <row r="651" spans="1:6" ht="12.75" customHeight="1" x14ac:dyDescent="0.2">
      <c r="A651" s="83" t="s">
        <v>186</v>
      </c>
      <c r="B651" s="83">
        <v>13</v>
      </c>
      <c r="C651" s="84">
        <v>1711.8455870099999</v>
      </c>
      <c r="D651" s="84">
        <v>1638.3649902</v>
      </c>
      <c r="E651" s="84">
        <v>163.47558766</v>
      </c>
      <c r="F651" s="84">
        <v>163.47558766</v>
      </c>
    </row>
    <row r="652" spans="1:6" ht="12.75" customHeight="1" x14ac:dyDescent="0.2">
      <c r="A652" s="83" t="s">
        <v>186</v>
      </c>
      <c r="B652" s="83">
        <v>14</v>
      </c>
      <c r="C652" s="84">
        <v>1733.54512712</v>
      </c>
      <c r="D652" s="84">
        <v>1656.7968641499999</v>
      </c>
      <c r="E652" s="84">
        <v>165.31471474</v>
      </c>
      <c r="F652" s="84">
        <v>165.31471474</v>
      </c>
    </row>
    <row r="653" spans="1:6" ht="12.75" customHeight="1" x14ac:dyDescent="0.2">
      <c r="A653" s="83" t="s">
        <v>186</v>
      </c>
      <c r="B653" s="83">
        <v>15</v>
      </c>
      <c r="C653" s="84">
        <v>1736.0401058499999</v>
      </c>
      <c r="D653" s="84">
        <v>1659.35577055</v>
      </c>
      <c r="E653" s="84">
        <v>165.57004169000001</v>
      </c>
      <c r="F653" s="84">
        <v>165.57004169000001</v>
      </c>
    </row>
    <row r="654" spans="1:6" ht="12.75" customHeight="1" x14ac:dyDescent="0.2">
      <c r="A654" s="83" t="s">
        <v>186</v>
      </c>
      <c r="B654" s="83">
        <v>16</v>
      </c>
      <c r="C654" s="84">
        <v>1740.52857546</v>
      </c>
      <c r="D654" s="84">
        <v>1663.5278626500001</v>
      </c>
      <c r="E654" s="84">
        <v>165.98633183999999</v>
      </c>
      <c r="F654" s="84">
        <v>165.98633183999999</v>
      </c>
    </row>
    <row r="655" spans="1:6" ht="12.75" customHeight="1" x14ac:dyDescent="0.2">
      <c r="A655" s="83" t="s">
        <v>186</v>
      </c>
      <c r="B655" s="83">
        <v>17</v>
      </c>
      <c r="C655" s="84">
        <v>1765.41533304</v>
      </c>
      <c r="D655" s="84">
        <v>1681.13639635</v>
      </c>
      <c r="E655" s="84">
        <v>167.74330627000001</v>
      </c>
      <c r="F655" s="84">
        <v>167.74330627000001</v>
      </c>
    </row>
    <row r="656" spans="1:6" ht="12.75" customHeight="1" x14ac:dyDescent="0.2">
      <c r="A656" s="83" t="s">
        <v>186</v>
      </c>
      <c r="B656" s="83">
        <v>18</v>
      </c>
      <c r="C656" s="84">
        <v>1751.52381358</v>
      </c>
      <c r="D656" s="84">
        <v>1677.9208133300001</v>
      </c>
      <c r="E656" s="84">
        <v>167.42245632000001</v>
      </c>
      <c r="F656" s="84">
        <v>167.42245632000001</v>
      </c>
    </row>
    <row r="657" spans="1:6" ht="12.75" customHeight="1" x14ac:dyDescent="0.2">
      <c r="A657" s="83" t="s">
        <v>186</v>
      </c>
      <c r="B657" s="83">
        <v>19</v>
      </c>
      <c r="C657" s="84">
        <v>1681.5141858</v>
      </c>
      <c r="D657" s="84">
        <v>1609.9101592100001</v>
      </c>
      <c r="E657" s="84">
        <v>160.63637281000001</v>
      </c>
      <c r="F657" s="84">
        <v>160.63637281000001</v>
      </c>
    </row>
    <row r="658" spans="1:6" ht="12.75" customHeight="1" x14ac:dyDescent="0.2">
      <c r="A658" s="83" t="s">
        <v>186</v>
      </c>
      <c r="B658" s="83">
        <v>20</v>
      </c>
      <c r="C658" s="84">
        <v>1681.76323802</v>
      </c>
      <c r="D658" s="84">
        <v>1610.7228802</v>
      </c>
      <c r="E658" s="84">
        <v>160.71746587000001</v>
      </c>
      <c r="F658" s="84">
        <v>160.71746587000001</v>
      </c>
    </row>
    <row r="659" spans="1:6" ht="12.75" customHeight="1" x14ac:dyDescent="0.2">
      <c r="A659" s="83" t="s">
        <v>186</v>
      </c>
      <c r="B659" s="83">
        <v>21</v>
      </c>
      <c r="C659" s="84">
        <v>1698.3650291599999</v>
      </c>
      <c r="D659" s="84">
        <v>1632.3951410699999</v>
      </c>
      <c r="E659" s="84">
        <v>162.87991783000001</v>
      </c>
      <c r="F659" s="84">
        <v>162.87991783000001</v>
      </c>
    </row>
    <row r="660" spans="1:6" ht="12.75" customHeight="1" x14ac:dyDescent="0.2">
      <c r="A660" s="83" t="s">
        <v>186</v>
      </c>
      <c r="B660" s="83">
        <v>22</v>
      </c>
      <c r="C660" s="84">
        <v>1699.80090337</v>
      </c>
      <c r="D660" s="84">
        <v>1625.4956436</v>
      </c>
      <c r="E660" s="84">
        <v>162.19148795999999</v>
      </c>
      <c r="F660" s="84">
        <v>162.19148795999999</v>
      </c>
    </row>
    <row r="661" spans="1:6" ht="12.75" customHeight="1" x14ac:dyDescent="0.2">
      <c r="A661" s="83" t="s">
        <v>186</v>
      </c>
      <c r="B661" s="83">
        <v>23</v>
      </c>
      <c r="C661" s="84">
        <v>1744.96796507</v>
      </c>
      <c r="D661" s="84">
        <v>1671.5345655199999</v>
      </c>
      <c r="E661" s="84">
        <v>166.78523834999999</v>
      </c>
      <c r="F661" s="84">
        <v>166.78523834999999</v>
      </c>
    </row>
    <row r="662" spans="1:6" ht="12.75" customHeight="1" x14ac:dyDescent="0.2">
      <c r="A662" s="83" t="s">
        <v>186</v>
      </c>
      <c r="B662" s="83">
        <v>24</v>
      </c>
      <c r="C662" s="84">
        <v>1818.16087909</v>
      </c>
      <c r="D662" s="84">
        <v>1739.8867684500001</v>
      </c>
      <c r="E662" s="84">
        <v>173.6054015</v>
      </c>
      <c r="F662" s="84">
        <v>173.6054015</v>
      </c>
    </row>
    <row r="663" spans="1:6" ht="12.75" customHeight="1" x14ac:dyDescent="0.2">
      <c r="A663" s="83" t="s">
        <v>187</v>
      </c>
      <c r="B663" s="83">
        <v>1</v>
      </c>
      <c r="C663" s="84">
        <v>1815.8754932500001</v>
      </c>
      <c r="D663" s="84">
        <v>1738.62785145</v>
      </c>
      <c r="E663" s="84">
        <v>173.47978713000001</v>
      </c>
      <c r="F663" s="84">
        <v>173.47978713000001</v>
      </c>
    </row>
    <row r="664" spans="1:6" ht="12.75" customHeight="1" x14ac:dyDescent="0.2">
      <c r="A664" s="83" t="s">
        <v>187</v>
      </c>
      <c r="B664" s="83">
        <v>2</v>
      </c>
      <c r="C664" s="84">
        <v>1890.11678568</v>
      </c>
      <c r="D664" s="84">
        <v>1806.15822267</v>
      </c>
      <c r="E664" s="84">
        <v>180.21794815000001</v>
      </c>
      <c r="F664" s="84">
        <v>180.21794815000001</v>
      </c>
    </row>
    <row r="665" spans="1:6" ht="12.75" customHeight="1" x14ac:dyDescent="0.2">
      <c r="A665" s="83" t="s">
        <v>187</v>
      </c>
      <c r="B665" s="83">
        <v>3</v>
      </c>
      <c r="C665" s="84">
        <v>1914.10503509</v>
      </c>
      <c r="D665" s="84">
        <v>1833.23033962</v>
      </c>
      <c r="E665" s="84">
        <v>182.91919619999999</v>
      </c>
      <c r="F665" s="84">
        <v>182.91919619999999</v>
      </c>
    </row>
    <row r="666" spans="1:6" ht="12.75" customHeight="1" x14ac:dyDescent="0.2">
      <c r="A666" s="83" t="s">
        <v>187</v>
      </c>
      <c r="B666" s="83">
        <v>4</v>
      </c>
      <c r="C666" s="84">
        <v>1933.5279623900001</v>
      </c>
      <c r="D666" s="84">
        <v>1853.5676226200001</v>
      </c>
      <c r="E666" s="84">
        <v>184.94844445000001</v>
      </c>
      <c r="F666" s="84">
        <v>184.94844445000001</v>
      </c>
    </row>
    <row r="667" spans="1:6" ht="12.75" customHeight="1" x14ac:dyDescent="0.2">
      <c r="A667" s="83" t="s">
        <v>187</v>
      </c>
      <c r="B667" s="83">
        <v>5</v>
      </c>
      <c r="C667" s="84">
        <v>1939.49196891</v>
      </c>
      <c r="D667" s="84">
        <v>1861.7910585</v>
      </c>
      <c r="E667" s="84">
        <v>185.76897652</v>
      </c>
      <c r="F667" s="84">
        <v>185.76897652</v>
      </c>
    </row>
    <row r="668" spans="1:6" ht="12.75" customHeight="1" x14ac:dyDescent="0.2">
      <c r="A668" s="83" t="s">
        <v>187</v>
      </c>
      <c r="B668" s="83">
        <v>6</v>
      </c>
      <c r="C668" s="84">
        <v>1917.3850354399999</v>
      </c>
      <c r="D668" s="84">
        <v>1838.5021788700001</v>
      </c>
      <c r="E668" s="84">
        <v>183.44521879999999</v>
      </c>
      <c r="F668" s="84">
        <v>183.44521879999999</v>
      </c>
    </row>
    <row r="669" spans="1:6" ht="12.75" customHeight="1" x14ac:dyDescent="0.2">
      <c r="A669" s="83" t="s">
        <v>187</v>
      </c>
      <c r="B669" s="83">
        <v>7</v>
      </c>
      <c r="C669" s="84">
        <v>1876.7482692599999</v>
      </c>
      <c r="D669" s="84">
        <v>1799.7194425800001</v>
      </c>
      <c r="E669" s="84">
        <v>179.57548853</v>
      </c>
      <c r="F669" s="84">
        <v>179.57548853</v>
      </c>
    </row>
    <row r="670" spans="1:6" ht="12.75" customHeight="1" x14ac:dyDescent="0.2">
      <c r="A670" s="83" t="s">
        <v>187</v>
      </c>
      <c r="B670" s="83">
        <v>8</v>
      </c>
      <c r="C670" s="84">
        <v>1852.1482281599999</v>
      </c>
      <c r="D670" s="84">
        <v>1779.20741103</v>
      </c>
      <c r="E670" s="84">
        <v>177.52880392</v>
      </c>
      <c r="F670" s="84">
        <v>177.52880392</v>
      </c>
    </row>
    <row r="671" spans="1:6" ht="12.75" customHeight="1" x14ac:dyDescent="0.2">
      <c r="A671" s="83" t="s">
        <v>187</v>
      </c>
      <c r="B671" s="83">
        <v>9</v>
      </c>
      <c r="C671" s="84">
        <v>1754.0608494999999</v>
      </c>
      <c r="D671" s="84">
        <v>1679.34906628</v>
      </c>
      <c r="E671" s="84">
        <v>167.56496698999999</v>
      </c>
      <c r="F671" s="84">
        <v>167.56496698999999</v>
      </c>
    </row>
    <row r="672" spans="1:6" ht="12.75" customHeight="1" x14ac:dyDescent="0.2">
      <c r="A672" s="83" t="s">
        <v>187</v>
      </c>
      <c r="B672" s="83">
        <v>10</v>
      </c>
      <c r="C672" s="84">
        <v>1677.3027558000001</v>
      </c>
      <c r="D672" s="84">
        <v>1603.09263302</v>
      </c>
      <c r="E672" s="84">
        <v>159.95612199999999</v>
      </c>
      <c r="F672" s="84">
        <v>159.95612199999999</v>
      </c>
    </row>
    <row r="673" spans="1:6" ht="12.75" customHeight="1" x14ac:dyDescent="0.2">
      <c r="A673" s="83" t="s">
        <v>187</v>
      </c>
      <c r="B673" s="83">
        <v>11</v>
      </c>
      <c r="C673" s="84">
        <v>1641.2265321699999</v>
      </c>
      <c r="D673" s="84">
        <v>1573.6568743299999</v>
      </c>
      <c r="E673" s="84">
        <v>157.01903046000001</v>
      </c>
      <c r="F673" s="84">
        <v>157.01903046000001</v>
      </c>
    </row>
    <row r="674" spans="1:6" ht="12.75" customHeight="1" x14ac:dyDescent="0.2">
      <c r="A674" s="83" t="s">
        <v>187</v>
      </c>
      <c r="B674" s="83">
        <v>12</v>
      </c>
      <c r="C674" s="84">
        <v>1647.92156449</v>
      </c>
      <c r="D674" s="84">
        <v>1581.13507772</v>
      </c>
      <c r="E674" s="84">
        <v>157.76520345</v>
      </c>
      <c r="F674" s="84">
        <v>157.76520345</v>
      </c>
    </row>
    <row r="675" spans="1:6" ht="12.75" customHeight="1" x14ac:dyDescent="0.2">
      <c r="A675" s="83" t="s">
        <v>187</v>
      </c>
      <c r="B675" s="83">
        <v>13</v>
      </c>
      <c r="C675" s="84">
        <v>1672.4542438999999</v>
      </c>
      <c r="D675" s="84">
        <v>1600.87841394</v>
      </c>
      <c r="E675" s="84">
        <v>159.73518786</v>
      </c>
      <c r="F675" s="84">
        <v>159.73518786</v>
      </c>
    </row>
    <row r="676" spans="1:6" ht="12.75" customHeight="1" x14ac:dyDescent="0.2">
      <c r="A676" s="83" t="s">
        <v>187</v>
      </c>
      <c r="B676" s="83">
        <v>14</v>
      </c>
      <c r="C676" s="84">
        <v>1710.72820256</v>
      </c>
      <c r="D676" s="84">
        <v>1638.5642814800001</v>
      </c>
      <c r="E676" s="84">
        <v>163.49547289</v>
      </c>
      <c r="F676" s="84">
        <v>163.49547289</v>
      </c>
    </row>
    <row r="677" spans="1:6" ht="12.75" customHeight="1" x14ac:dyDescent="0.2">
      <c r="A677" s="83" t="s">
        <v>187</v>
      </c>
      <c r="B677" s="83">
        <v>15</v>
      </c>
      <c r="C677" s="84">
        <v>1721.6575872999999</v>
      </c>
      <c r="D677" s="84">
        <v>1652.6751189700001</v>
      </c>
      <c r="E677" s="84">
        <v>164.90344819000001</v>
      </c>
      <c r="F677" s="84">
        <v>164.90344819000001</v>
      </c>
    </row>
    <row r="678" spans="1:6" ht="12.75" customHeight="1" x14ac:dyDescent="0.2">
      <c r="A678" s="83" t="s">
        <v>187</v>
      </c>
      <c r="B678" s="83">
        <v>16</v>
      </c>
      <c r="C678" s="84">
        <v>1725.4088139800001</v>
      </c>
      <c r="D678" s="84">
        <v>1655.1069064200001</v>
      </c>
      <c r="E678" s="84">
        <v>165.14609125000001</v>
      </c>
      <c r="F678" s="84">
        <v>165.14609125000001</v>
      </c>
    </row>
    <row r="679" spans="1:6" ht="12.75" customHeight="1" x14ac:dyDescent="0.2">
      <c r="A679" s="83" t="s">
        <v>187</v>
      </c>
      <c r="B679" s="83">
        <v>17</v>
      </c>
      <c r="C679" s="84">
        <v>1756.9725727299999</v>
      </c>
      <c r="D679" s="84">
        <v>1681.7243843799999</v>
      </c>
      <c r="E679" s="84">
        <v>167.80197555000001</v>
      </c>
      <c r="F679" s="84">
        <v>167.80197555000001</v>
      </c>
    </row>
    <row r="680" spans="1:6" ht="12.75" customHeight="1" x14ac:dyDescent="0.2">
      <c r="A680" s="83" t="s">
        <v>187</v>
      </c>
      <c r="B680" s="83">
        <v>18</v>
      </c>
      <c r="C680" s="84">
        <v>1712.0990425499999</v>
      </c>
      <c r="D680" s="84">
        <v>1634.38371166</v>
      </c>
      <c r="E680" s="84">
        <v>163.07833683000001</v>
      </c>
      <c r="F680" s="84">
        <v>163.07833683000001</v>
      </c>
    </row>
    <row r="681" spans="1:6" ht="12.75" customHeight="1" x14ac:dyDescent="0.2">
      <c r="A681" s="83" t="s">
        <v>187</v>
      </c>
      <c r="B681" s="83">
        <v>19</v>
      </c>
      <c r="C681" s="84">
        <v>1628.9071737199999</v>
      </c>
      <c r="D681" s="84">
        <v>1553.31220248</v>
      </c>
      <c r="E681" s="84">
        <v>154.98904496</v>
      </c>
      <c r="F681" s="84">
        <v>154.98904496</v>
      </c>
    </row>
    <row r="682" spans="1:6" ht="12.75" customHeight="1" x14ac:dyDescent="0.2">
      <c r="A682" s="83" t="s">
        <v>187</v>
      </c>
      <c r="B682" s="83">
        <v>20</v>
      </c>
      <c r="C682" s="84">
        <v>1613.15269296</v>
      </c>
      <c r="D682" s="84">
        <v>1539.68147744</v>
      </c>
      <c r="E682" s="84">
        <v>153.62897512999999</v>
      </c>
      <c r="F682" s="84">
        <v>153.62897512999999</v>
      </c>
    </row>
    <row r="683" spans="1:6" ht="12.75" customHeight="1" x14ac:dyDescent="0.2">
      <c r="A683" s="83" t="s">
        <v>187</v>
      </c>
      <c r="B683" s="83">
        <v>21</v>
      </c>
      <c r="C683" s="84">
        <v>1634.80896764</v>
      </c>
      <c r="D683" s="84">
        <v>1559.97312461</v>
      </c>
      <c r="E683" s="84">
        <v>155.65366985</v>
      </c>
      <c r="F683" s="84">
        <v>155.65366985</v>
      </c>
    </row>
    <row r="684" spans="1:6" ht="12.75" customHeight="1" x14ac:dyDescent="0.2">
      <c r="A684" s="83" t="s">
        <v>187</v>
      </c>
      <c r="B684" s="83">
        <v>22</v>
      </c>
      <c r="C684" s="84">
        <v>1657.56835821</v>
      </c>
      <c r="D684" s="84">
        <v>1584.6546593400001</v>
      </c>
      <c r="E684" s="84">
        <v>158.11638629000001</v>
      </c>
      <c r="F684" s="84">
        <v>158.11638629000001</v>
      </c>
    </row>
    <row r="685" spans="1:6" ht="12.75" customHeight="1" x14ac:dyDescent="0.2">
      <c r="A685" s="83" t="s">
        <v>187</v>
      </c>
      <c r="B685" s="83">
        <v>23</v>
      </c>
      <c r="C685" s="84">
        <v>1693.8821319799999</v>
      </c>
      <c r="D685" s="84">
        <v>1619.8613541899999</v>
      </c>
      <c r="E685" s="84">
        <v>161.62930018</v>
      </c>
      <c r="F685" s="84">
        <v>161.62930018</v>
      </c>
    </row>
    <row r="686" spans="1:6" ht="12.75" customHeight="1" x14ac:dyDescent="0.2">
      <c r="A686" s="83" t="s">
        <v>187</v>
      </c>
      <c r="B686" s="83">
        <v>24</v>
      </c>
      <c r="C686" s="84">
        <v>1759.5009831499999</v>
      </c>
      <c r="D686" s="84">
        <v>1685.5140101300001</v>
      </c>
      <c r="E686" s="84">
        <v>168.18010330999999</v>
      </c>
      <c r="F686" s="84">
        <v>168.18010330999999</v>
      </c>
    </row>
    <row r="687" spans="1:6" ht="12.75" customHeight="1" x14ac:dyDescent="0.2">
      <c r="A687" s="83" t="s">
        <v>188</v>
      </c>
      <c r="B687" s="83">
        <v>1</v>
      </c>
      <c r="C687" s="84">
        <v>1963.3614390299999</v>
      </c>
      <c r="D687" s="84">
        <v>1885.6615911199999</v>
      </c>
      <c r="E687" s="84">
        <v>188.1507714</v>
      </c>
      <c r="F687" s="84">
        <v>188.1507714</v>
      </c>
    </row>
    <row r="688" spans="1:6" ht="12.75" customHeight="1" x14ac:dyDescent="0.2">
      <c r="A688" s="83" t="s">
        <v>188</v>
      </c>
      <c r="B688" s="83">
        <v>2</v>
      </c>
      <c r="C688" s="84">
        <v>2025.2992022799999</v>
      </c>
      <c r="D688" s="84">
        <v>1943.49065584</v>
      </c>
      <c r="E688" s="84">
        <v>193.92093885</v>
      </c>
      <c r="F688" s="84">
        <v>193.92093885</v>
      </c>
    </row>
    <row r="689" spans="1:6" ht="12.75" customHeight="1" x14ac:dyDescent="0.2">
      <c r="A689" s="83" t="s">
        <v>188</v>
      </c>
      <c r="B689" s="83">
        <v>3</v>
      </c>
      <c r="C689" s="84">
        <v>2037.47023696</v>
      </c>
      <c r="D689" s="84">
        <v>1958.5252322700001</v>
      </c>
      <c r="E689" s="84">
        <v>195.42108456</v>
      </c>
      <c r="F689" s="84">
        <v>195.42108456</v>
      </c>
    </row>
    <row r="690" spans="1:6" ht="12.75" customHeight="1" x14ac:dyDescent="0.2">
      <c r="A690" s="83" t="s">
        <v>188</v>
      </c>
      <c r="B690" s="83">
        <v>4</v>
      </c>
      <c r="C690" s="84">
        <v>2030.61307569</v>
      </c>
      <c r="D690" s="84">
        <v>1950.8936132599999</v>
      </c>
      <c r="E690" s="84">
        <v>194.65960380999999</v>
      </c>
      <c r="F690" s="84">
        <v>194.65960380999999</v>
      </c>
    </row>
    <row r="691" spans="1:6" ht="12.75" customHeight="1" x14ac:dyDescent="0.2">
      <c r="A691" s="83" t="s">
        <v>188</v>
      </c>
      <c r="B691" s="83">
        <v>5</v>
      </c>
      <c r="C691" s="84">
        <v>2029.7167193</v>
      </c>
      <c r="D691" s="84">
        <v>1951.5590830900001</v>
      </c>
      <c r="E691" s="84">
        <v>194.72600420000001</v>
      </c>
      <c r="F691" s="84">
        <v>194.72600420000001</v>
      </c>
    </row>
    <row r="692" spans="1:6" ht="12.75" customHeight="1" x14ac:dyDescent="0.2">
      <c r="A692" s="83" t="s">
        <v>188</v>
      </c>
      <c r="B692" s="83">
        <v>6</v>
      </c>
      <c r="C692" s="84">
        <v>2027.4986892899999</v>
      </c>
      <c r="D692" s="84">
        <v>1947.95824287</v>
      </c>
      <c r="E692" s="84">
        <v>194.36671340000001</v>
      </c>
      <c r="F692" s="84">
        <v>194.36671340000001</v>
      </c>
    </row>
    <row r="693" spans="1:6" ht="12.75" customHeight="1" x14ac:dyDescent="0.2">
      <c r="A693" s="83" t="s">
        <v>188</v>
      </c>
      <c r="B693" s="83">
        <v>7</v>
      </c>
      <c r="C693" s="84">
        <v>1934.8697007400001</v>
      </c>
      <c r="D693" s="84">
        <v>1857.62132415</v>
      </c>
      <c r="E693" s="84">
        <v>185.35292161999999</v>
      </c>
      <c r="F693" s="84">
        <v>185.35292161999999</v>
      </c>
    </row>
    <row r="694" spans="1:6" ht="12.75" customHeight="1" x14ac:dyDescent="0.2">
      <c r="A694" s="83" t="s">
        <v>188</v>
      </c>
      <c r="B694" s="83">
        <v>8</v>
      </c>
      <c r="C694" s="84">
        <v>1842.7725891699999</v>
      </c>
      <c r="D694" s="84">
        <v>1773.83387552</v>
      </c>
      <c r="E694" s="84">
        <v>176.99263409</v>
      </c>
      <c r="F694" s="84">
        <v>176.99263409</v>
      </c>
    </row>
    <row r="695" spans="1:6" ht="12.75" customHeight="1" x14ac:dyDescent="0.2">
      <c r="A695" s="83" t="s">
        <v>188</v>
      </c>
      <c r="B695" s="83">
        <v>9</v>
      </c>
      <c r="C695" s="84">
        <v>1795.1053087499999</v>
      </c>
      <c r="D695" s="84">
        <v>1720.72975167</v>
      </c>
      <c r="E695" s="84">
        <v>171.69391988000001</v>
      </c>
      <c r="F695" s="84">
        <v>171.69391988000001</v>
      </c>
    </row>
    <row r="696" spans="1:6" ht="12.75" customHeight="1" x14ac:dyDescent="0.2">
      <c r="A696" s="83" t="s">
        <v>188</v>
      </c>
      <c r="B696" s="83">
        <v>10</v>
      </c>
      <c r="C696" s="84">
        <v>1780.2384507100001</v>
      </c>
      <c r="D696" s="84">
        <v>1704.66501358</v>
      </c>
      <c r="E696" s="84">
        <v>170.09098492999999</v>
      </c>
      <c r="F696" s="84">
        <v>170.09098492999999</v>
      </c>
    </row>
    <row r="697" spans="1:6" ht="12.75" customHeight="1" x14ac:dyDescent="0.2">
      <c r="A697" s="83" t="s">
        <v>188</v>
      </c>
      <c r="B697" s="83">
        <v>11</v>
      </c>
      <c r="C697" s="84">
        <v>1754.3444617099999</v>
      </c>
      <c r="D697" s="84">
        <v>1679.4309035700001</v>
      </c>
      <c r="E697" s="84">
        <v>167.57313268999999</v>
      </c>
      <c r="F697" s="84">
        <v>167.57313268999999</v>
      </c>
    </row>
    <row r="698" spans="1:6" ht="12.75" customHeight="1" x14ac:dyDescent="0.2">
      <c r="A698" s="83" t="s">
        <v>188</v>
      </c>
      <c r="B698" s="83">
        <v>12</v>
      </c>
      <c r="C698" s="84">
        <v>1785.6610793699999</v>
      </c>
      <c r="D698" s="84">
        <v>1709.232366</v>
      </c>
      <c r="E698" s="84">
        <v>170.54671404000001</v>
      </c>
      <c r="F698" s="84">
        <v>170.54671404000001</v>
      </c>
    </row>
    <row r="699" spans="1:6" ht="12.75" customHeight="1" x14ac:dyDescent="0.2">
      <c r="A699" s="83" t="s">
        <v>188</v>
      </c>
      <c r="B699" s="83">
        <v>13</v>
      </c>
      <c r="C699" s="84">
        <v>1810.25732451</v>
      </c>
      <c r="D699" s="84">
        <v>1738.3428216499999</v>
      </c>
      <c r="E699" s="84">
        <v>173.45134694000001</v>
      </c>
      <c r="F699" s="84">
        <v>173.45134694000001</v>
      </c>
    </row>
    <row r="700" spans="1:6" ht="12.75" customHeight="1" x14ac:dyDescent="0.2">
      <c r="A700" s="83" t="s">
        <v>188</v>
      </c>
      <c r="B700" s="83">
        <v>14</v>
      </c>
      <c r="C700" s="84">
        <v>1812.23012683</v>
      </c>
      <c r="D700" s="84">
        <v>1738.37016711</v>
      </c>
      <c r="E700" s="84">
        <v>173.45407546000001</v>
      </c>
      <c r="F700" s="84">
        <v>173.45407546000001</v>
      </c>
    </row>
    <row r="701" spans="1:6" ht="12.75" customHeight="1" x14ac:dyDescent="0.2">
      <c r="A701" s="83" t="s">
        <v>188</v>
      </c>
      <c r="B701" s="83">
        <v>15</v>
      </c>
      <c r="C701" s="84">
        <v>1821.44174907</v>
      </c>
      <c r="D701" s="84">
        <v>1751.2011570899999</v>
      </c>
      <c r="E701" s="84">
        <v>174.73434795</v>
      </c>
      <c r="F701" s="84">
        <v>174.73434795</v>
      </c>
    </row>
    <row r="702" spans="1:6" ht="12.75" customHeight="1" x14ac:dyDescent="0.2">
      <c r="A702" s="83" t="s">
        <v>188</v>
      </c>
      <c r="B702" s="83">
        <v>16</v>
      </c>
      <c r="C702" s="84">
        <v>1830.80648834</v>
      </c>
      <c r="D702" s="84">
        <v>1757.55691342</v>
      </c>
      <c r="E702" s="84">
        <v>175.36852349</v>
      </c>
      <c r="F702" s="84">
        <v>175.36852349</v>
      </c>
    </row>
    <row r="703" spans="1:6" ht="12.75" customHeight="1" x14ac:dyDescent="0.2">
      <c r="A703" s="83" t="s">
        <v>188</v>
      </c>
      <c r="B703" s="83">
        <v>17</v>
      </c>
      <c r="C703" s="84">
        <v>1833.3695961799999</v>
      </c>
      <c r="D703" s="84">
        <v>1758.11761815</v>
      </c>
      <c r="E703" s="84">
        <v>175.42447045</v>
      </c>
      <c r="F703" s="84">
        <v>175.42447045</v>
      </c>
    </row>
    <row r="704" spans="1:6" ht="12.75" customHeight="1" x14ac:dyDescent="0.2">
      <c r="A704" s="83" t="s">
        <v>188</v>
      </c>
      <c r="B704" s="83">
        <v>18</v>
      </c>
      <c r="C704" s="84">
        <v>1781.5847264700001</v>
      </c>
      <c r="D704" s="84">
        <v>1706.33927195</v>
      </c>
      <c r="E704" s="84">
        <v>170.25804195000001</v>
      </c>
      <c r="F704" s="84">
        <v>170.25804195000001</v>
      </c>
    </row>
    <row r="705" spans="1:6" ht="12.75" customHeight="1" x14ac:dyDescent="0.2">
      <c r="A705" s="83" t="s">
        <v>188</v>
      </c>
      <c r="B705" s="83">
        <v>19</v>
      </c>
      <c r="C705" s="84">
        <v>1720.72868322</v>
      </c>
      <c r="D705" s="84">
        <v>1645.9130571200001</v>
      </c>
      <c r="E705" s="84">
        <v>164.22873161000001</v>
      </c>
      <c r="F705" s="84">
        <v>164.22873161000001</v>
      </c>
    </row>
    <row r="706" spans="1:6" ht="12.75" customHeight="1" x14ac:dyDescent="0.2">
      <c r="A706" s="83" t="s">
        <v>188</v>
      </c>
      <c r="B706" s="83">
        <v>20</v>
      </c>
      <c r="C706" s="84">
        <v>1718.0416522400001</v>
      </c>
      <c r="D706" s="84">
        <v>1643.0852899399999</v>
      </c>
      <c r="E706" s="84">
        <v>163.94657781000001</v>
      </c>
      <c r="F706" s="84">
        <v>163.94657781000001</v>
      </c>
    </row>
    <row r="707" spans="1:6" ht="12.75" customHeight="1" x14ac:dyDescent="0.2">
      <c r="A707" s="83" t="s">
        <v>188</v>
      </c>
      <c r="B707" s="83">
        <v>21</v>
      </c>
      <c r="C707" s="84">
        <v>1746.86902663</v>
      </c>
      <c r="D707" s="84">
        <v>1668.4782872999999</v>
      </c>
      <c r="E707" s="84">
        <v>166.48028378999999</v>
      </c>
      <c r="F707" s="84">
        <v>166.48028378999999</v>
      </c>
    </row>
    <row r="708" spans="1:6" ht="12.75" customHeight="1" x14ac:dyDescent="0.2">
      <c r="A708" s="83" t="s">
        <v>188</v>
      </c>
      <c r="B708" s="83">
        <v>22</v>
      </c>
      <c r="C708" s="84">
        <v>1783.38155254</v>
      </c>
      <c r="D708" s="84">
        <v>1707.5832357300001</v>
      </c>
      <c r="E708" s="84">
        <v>170.3821643</v>
      </c>
      <c r="F708" s="84">
        <v>170.3821643</v>
      </c>
    </row>
    <row r="709" spans="1:6" ht="12.75" customHeight="1" x14ac:dyDescent="0.2">
      <c r="A709" s="83" t="s">
        <v>188</v>
      </c>
      <c r="B709" s="83">
        <v>23</v>
      </c>
      <c r="C709" s="84">
        <v>1839.3293398799999</v>
      </c>
      <c r="D709" s="84">
        <v>1762.8987164099999</v>
      </c>
      <c r="E709" s="84">
        <v>175.90152706000001</v>
      </c>
      <c r="F709" s="84">
        <v>175.90152706000001</v>
      </c>
    </row>
    <row r="710" spans="1:6" ht="12.75" customHeight="1" x14ac:dyDescent="0.2">
      <c r="A710" s="83" t="s">
        <v>188</v>
      </c>
      <c r="B710" s="83">
        <v>24</v>
      </c>
      <c r="C710" s="84">
        <v>1922.95900609</v>
      </c>
      <c r="D710" s="84">
        <v>1845.68788262</v>
      </c>
      <c r="E710" s="84">
        <v>184.16220626</v>
      </c>
      <c r="F710" s="84">
        <v>184.16220626</v>
      </c>
    </row>
    <row r="711" spans="1:6" ht="12.75" customHeight="1" x14ac:dyDescent="0.2">
      <c r="A711" s="83" t="s">
        <v>189</v>
      </c>
      <c r="B711" s="83">
        <v>1</v>
      </c>
      <c r="C711" s="84">
        <v>1957.0237870399999</v>
      </c>
      <c r="D711" s="84">
        <v>1879.5899976799999</v>
      </c>
      <c r="E711" s="84">
        <v>187.54494955000001</v>
      </c>
      <c r="F711" s="84">
        <v>187.54494955000001</v>
      </c>
    </row>
    <row r="712" spans="1:6" ht="12.75" customHeight="1" x14ac:dyDescent="0.2">
      <c r="A712" s="83" t="s">
        <v>189</v>
      </c>
      <c r="B712" s="83">
        <v>2</v>
      </c>
      <c r="C712" s="84">
        <v>2000.4291120400001</v>
      </c>
      <c r="D712" s="84">
        <v>1921.68764306</v>
      </c>
      <c r="E712" s="84">
        <v>191.7454405</v>
      </c>
      <c r="F712" s="84">
        <v>191.7454405</v>
      </c>
    </row>
    <row r="713" spans="1:6" ht="12.75" customHeight="1" x14ac:dyDescent="0.2">
      <c r="A713" s="83" t="s">
        <v>189</v>
      </c>
      <c r="B713" s="83">
        <v>3</v>
      </c>
      <c r="C713" s="84">
        <v>2027.5261741100001</v>
      </c>
      <c r="D713" s="84">
        <v>1949.2163130599999</v>
      </c>
      <c r="E713" s="84">
        <v>194.49224328</v>
      </c>
      <c r="F713" s="84">
        <v>194.49224328</v>
      </c>
    </row>
    <row r="714" spans="1:6" ht="12.75" customHeight="1" x14ac:dyDescent="0.2">
      <c r="A714" s="83" t="s">
        <v>189</v>
      </c>
      <c r="B714" s="83">
        <v>4</v>
      </c>
      <c r="C714" s="84">
        <v>2018.0523666700001</v>
      </c>
      <c r="D714" s="84">
        <v>1940.3866033500001</v>
      </c>
      <c r="E714" s="84">
        <v>193.61121738</v>
      </c>
      <c r="F714" s="84">
        <v>193.61121738</v>
      </c>
    </row>
    <row r="715" spans="1:6" ht="12.75" customHeight="1" x14ac:dyDescent="0.2">
      <c r="A715" s="83" t="s">
        <v>189</v>
      </c>
      <c r="B715" s="83">
        <v>5</v>
      </c>
      <c r="C715" s="84">
        <v>2025.1019569299999</v>
      </c>
      <c r="D715" s="84">
        <v>1948.73788296</v>
      </c>
      <c r="E715" s="84">
        <v>194.44450566</v>
      </c>
      <c r="F715" s="84">
        <v>194.44450566</v>
      </c>
    </row>
    <row r="716" spans="1:6" ht="12.75" customHeight="1" x14ac:dyDescent="0.2">
      <c r="A716" s="83" t="s">
        <v>189</v>
      </c>
      <c r="B716" s="83">
        <v>6</v>
      </c>
      <c r="C716" s="84">
        <v>1973.5112844400001</v>
      </c>
      <c r="D716" s="84">
        <v>1907.60264351</v>
      </c>
      <c r="E716" s="84">
        <v>190.34004329999999</v>
      </c>
      <c r="F716" s="84">
        <v>190.34004329999999</v>
      </c>
    </row>
    <row r="717" spans="1:6" ht="12.75" customHeight="1" x14ac:dyDescent="0.2">
      <c r="A717" s="83" t="s">
        <v>189</v>
      </c>
      <c r="B717" s="83">
        <v>7</v>
      </c>
      <c r="C717" s="84">
        <v>1870.56838801</v>
      </c>
      <c r="D717" s="84">
        <v>1798.4734660900001</v>
      </c>
      <c r="E717" s="84">
        <v>179.45116535</v>
      </c>
      <c r="F717" s="84">
        <v>179.45116535</v>
      </c>
    </row>
    <row r="718" spans="1:6" ht="12.75" customHeight="1" x14ac:dyDescent="0.2">
      <c r="A718" s="83" t="s">
        <v>189</v>
      </c>
      <c r="B718" s="83">
        <v>8</v>
      </c>
      <c r="C718" s="84">
        <v>1833.5558744800001</v>
      </c>
      <c r="D718" s="84">
        <v>1755.24349581</v>
      </c>
      <c r="E718" s="84">
        <v>175.13769135000001</v>
      </c>
      <c r="F718" s="84">
        <v>175.13769135000001</v>
      </c>
    </row>
    <row r="719" spans="1:6" ht="12.75" customHeight="1" x14ac:dyDescent="0.2">
      <c r="A719" s="83" t="s">
        <v>189</v>
      </c>
      <c r="B719" s="83">
        <v>9</v>
      </c>
      <c r="C719" s="84">
        <v>1785.24471116</v>
      </c>
      <c r="D719" s="84">
        <v>1705.95082583</v>
      </c>
      <c r="E719" s="84">
        <v>170.21928291</v>
      </c>
      <c r="F719" s="84">
        <v>170.21928291</v>
      </c>
    </row>
    <row r="720" spans="1:6" ht="12.75" customHeight="1" x14ac:dyDescent="0.2">
      <c r="A720" s="83" t="s">
        <v>189</v>
      </c>
      <c r="B720" s="83">
        <v>10</v>
      </c>
      <c r="C720" s="84">
        <v>1767.1967047600001</v>
      </c>
      <c r="D720" s="84">
        <v>1690.31320336</v>
      </c>
      <c r="E720" s="84">
        <v>168.65896542999999</v>
      </c>
      <c r="F720" s="84">
        <v>168.65896542999999</v>
      </c>
    </row>
    <row r="721" spans="1:6" ht="12.75" customHeight="1" x14ac:dyDescent="0.2">
      <c r="A721" s="83" t="s">
        <v>189</v>
      </c>
      <c r="B721" s="83">
        <v>11</v>
      </c>
      <c r="C721" s="84">
        <v>1750.7997029999999</v>
      </c>
      <c r="D721" s="84">
        <v>1672.1124236999999</v>
      </c>
      <c r="E721" s="84">
        <v>166.84289687</v>
      </c>
      <c r="F721" s="84">
        <v>166.84289687</v>
      </c>
    </row>
    <row r="722" spans="1:6" ht="12.75" customHeight="1" x14ac:dyDescent="0.2">
      <c r="A722" s="83" t="s">
        <v>189</v>
      </c>
      <c r="B722" s="83">
        <v>12</v>
      </c>
      <c r="C722" s="84">
        <v>1761.8689305</v>
      </c>
      <c r="D722" s="84">
        <v>1681.28960063</v>
      </c>
      <c r="E722" s="84">
        <v>167.75859295000001</v>
      </c>
      <c r="F722" s="84">
        <v>167.75859295000001</v>
      </c>
    </row>
    <row r="723" spans="1:6" ht="12.75" customHeight="1" x14ac:dyDescent="0.2">
      <c r="A723" s="83" t="s">
        <v>189</v>
      </c>
      <c r="B723" s="83">
        <v>13</v>
      </c>
      <c r="C723" s="84">
        <v>1776.4923159299999</v>
      </c>
      <c r="D723" s="84">
        <v>1698.0698930000001</v>
      </c>
      <c r="E723" s="84">
        <v>169.4329257</v>
      </c>
      <c r="F723" s="84">
        <v>169.4329257</v>
      </c>
    </row>
    <row r="724" spans="1:6" ht="12.75" customHeight="1" x14ac:dyDescent="0.2">
      <c r="A724" s="83" t="s">
        <v>189</v>
      </c>
      <c r="B724" s="83">
        <v>14</v>
      </c>
      <c r="C724" s="84">
        <v>1794.50501639</v>
      </c>
      <c r="D724" s="84">
        <v>1718.77120098</v>
      </c>
      <c r="E724" s="84">
        <v>171.49849624999999</v>
      </c>
      <c r="F724" s="84">
        <v>171.49849624999999</v>
      </c>
    </row>
    <row r="725" spans="1:6" ht="12.75" customHeight="1" x14ac:dyDescent="0.2">
      <c r="A725" s="83" t="s">
        <v>189</v>
      </c>
      <c r="B725" s="83">
        <v>15</v>
      </c>
      <c r="C725" s="84">
        <v>1803.58076555</v>
      </c>
      <c r="D725" s="84">
        <v>1728.08619335</v>
      </c>
      <c r="E725" s="84">
        <v>172.42794351000001</v>
      </c>
      <c r="F725" s="84">
        <v>172.42794351000001</v>
      </c>
    </row>
    <row r="726" spans="1:6" ht="12.75" customHeight="1" x14ac:dyDescent="0.2">
      <c r="A726" s="83" t="s">
        <v>189</v>
      </c>
      <c r="B726" s="83">
        <v>16</v>
      </c>
      <c r="C726" s="84">
        <v>1811.9307791199999</v>
      </c>
      <c r="D726" s="84">
        <v>1736.2490907399999</v>
      </c>
      <c r="E726" s="84">
        <v>173.24243507</v>
      </c>
      <c r="F726" s="84">
        <v>173.24243507</v>
      </c>
    </row>
    <row r="727" spans="1:6" ht="12.75" customHeight="1" x14ac:dyDescent="0.2">
      <c r="A727" s="83" t="s">
        <v>189</v>
      </c>
      <c r="B727" s="83">
        <v>17</v>
      </c>
      <c r="C727" s="84">
        <v>1805.46303506</v>
      </c>
      <c r="D727" s="84">
        <v>1730.5157843100001</v>
      </c>
      <c r="E727" s="84">
        <v>172.6703674</v>
      </c>
      <c r="F727" s="84">
        <v>172.6703674</v>
      </c>
    </row>
    <row r="728" spans="1:6" ht="12.75" customHeight="1" x14ac:dyDescent="0.2">
      <c r="A728" s="83" t="s">
        <v>189</v>
      </c>
      <c r="B728" s="83">
        <v>18</v>
      </c>
      <c r="C728" s="84">
        <v>1774.6561594899999</v>
      </c>
      <c r="D728" s="84">
        <v>1697.0223793800001</v>
      </c>
      <c r="E728" s="84">
        <v>169.32840508999999</v>
      </c>
      <c r="F728" s="84">
        <v>169.32840508999999</v>
      </c>
    </row>
    <row r="729" spans="1:6" ht="12.75" customHeight="1" x14ac:dyDescent="0.2">
      <c r="A729" s="83" t="s">
        <v>189</v>
      </c>
      <c r="B729" s="83">
        <v>19</v>
      </c>
      <c r="C729" s="84">
        <v>1681.0636324100001</v>
      </c>
      <c r="D729" s="84">
        <v>1606.4026791900001</v>
      </c>
      <c r="E729" s="84">
        <v>160.28639745999999</v>
      </c>
      <c r="F729" s="84">
        <v>160.28639745999999</v>
      </c>
    </row>
    <row r="730" spans="1:6" ht="12.75" customHeight="1" x14ac:dyDescent="0.2">
      <c r="A730" s="83" t="s">
        <v>189</v>
      </c>
      <c r="B730" s="83">
        <v>20</v>
      </c>
      <c r="C730" s="84">
        <v>1708.4233059799999</v>
      </c>
      <c r="D730" s="84">
        <v>1635.0287576000001</v>
      </c>
      <c r="E730" s="84">
        <v>163.14269933</v>
      </c>
      <c r="F730" s="84">
        <v>163.14269933</v>
      </c>
    </row>
    <row r="731" spans="1:6" ht="12.75" customHeight="1" x14ac:dyDescent="0.2">
      <c r="A731" s="83" t="s">
        <v>189</v>
      </c>
      <c r="B731" s="83">
        <v>21</v>
      </c>
      <c r="C731" s="84">
        <v>1735.47392651</v>
      </c>
      <c r="D731" s="84">
        <v>1660.8927097999999</v>
      </c>
      <c r="E731" s="84">
        <v>165.72339704999999</v>
      </c>
      <c r="F731" s="84">
        <v>165.72339704999999</v>
      </c>
    </row>
    <row r="732" spans="1:6" ht="12.75" customHeight="1" x14ac:dyDescent="0.2">
      <c r="A732" s="83" t="s">
        <v>189</v>
      </c>
      <c r="B732" s="83">
        <v>22</v>
      </c>
      <c r="C732" s="84">
        <v>1776.6406980700001</v>
      </c>
      <c r="D732" s="84">
        <v>1702.32890135</v>
      </c>
      <c r="E732" s="84">
        <v>169.85788832</v>
      </c>
      <c r="F732" s="84">
        <v>169.85788832</v>
      </c>
    </row>
    <row r="733" spans="1:6" ht="12.75" customHeight="1" x14ac:dyDescent="0.2">
      <c r="A733" s="83" t="s">
        <v>189</v>
      </c>
      <c r="B733" s="83">
        <v>23</v>
      </c>
      <c r="C733" s="84">
        <v>1811.58800666</v>
      </c>
      <c r="D733" s="84">
        <v>1736.9135146399999</v>
      </c>
      <c r="E733" s="84">
        <v>173.30873109000001</v>
      </c>
      <c r="F733" s="84">
        <v>173.30873109000001</v>
      </c>
    </row>
    <row r="734" spans="1:6" ht="12.75" customHeight="1" x14ac:dyDescent="0.2">
      <c r="A734" s="83" t="s">
        <v>189</v>
      </c>
      <c r="B734" s="83">
        <v>24</v>
      </c>
      <c r="C734" s="84">
        <v>1874.2746390100001</v>
      </c>
      <c r="D734" s="84">
        <v>1799.7786444200001</v>
      </c>
      <c r="E734" s="84">
        <v>179.58139567000001</v>
      </c>
      <c r="F734" s="84">
        <v>179.58139567000001</v>
      </c>
    </row>
    <row r="735" spans="1:6" ht="12.75" customHeight="1" x14ac:dyDescent="0.2">
      <c r="A735" s="83" t="s">
        <v>190</v>
      </c>
      <c r="B735" s="83">
        <v>1</v>
      </c>
      <c r="C735" s="84">
        <v>2166.6545203699998</v>
      </c>
      <c r="D735" s="84">
        <v>2083.8207739499999</v>
      </c>
      <c r="E735" s="84">
        <v>207.92303769</v>
      </c>
      <c r="F735" s="84">
        <v>207.92303769</v>
      </c>
    </row>
    <row r="736" spans="1:6" ht="12.75" customHeight="1" x14ac:dyDescent="0.2">
      <c r="A736" s="83" t="s">
        <v>190</v>
      </c>
      <c r="B736" s="83">
        <v>2</v>
      </c>
      <c r="C736" s="84">
        <v>2194.6316973399998</v>
      </c>
      <c r="D736" s="84">
        <v>2110.5850548499998</v>
      </c>
      <c r="E736" s="84">
        <v>210.59356994000001</v>
      </c>
      <c r="F736" s="84">
        <v>210.59356994000001</v>
      </c>
    </row>
    <row r="737" spans="1:6" ht="12.75" customHeight="1" x14ac:dyDescent="0.2">
      <c r="A737" s="83" t="s">
        <v>190</v>
      </c>
      <c r="B737" s="83">
        <v>3</v>
      </c>
      <c r="C737" s="84">
        <v>2256.6782001400002</v>
      </c>
      <c r="D737" s="84">
        <v>2172.3284671900001</v>
      </c>
      <c r="E737" s="84">
        <v>216.75430986999999</v>
      </c>
      <c r="F737" s="84">
        <v>216.75430986999999</v>
      </c>
    </row>
    <row r="738" spans="1:6" ht="12.75" customHeight="1" x14ac:dyDescent="0.2">
      <c r="A738" s="83" t="s">
        <v>190</v>
      </c>
      <c r="B738" s="83">
        <v>4</v>
      </c>
      <c r="C738" s="84">
        <v>2249.5728789300001</v>
      </c>
      <c r="D738" s="84">
        <v>2164.84352003</v>
      </c>
      <c r="E738" s="84">
        <v>216.00746398999999</v>
      </c>
      <c r="F738" s="84">
        <v>216.00746398999999</v>
      </c>
    </row>
    <row r="739" spans="1:6" ht="12.75" customHeight="1" x14ac:dyDescent="0.2">
      <c r="A739" s="83" t="s">
        <v>190</v>
      </c>
      <c r="B739" s="83">
        <v>5</v>
      </c>
      <c r="C739" s="84">
        <v>2236.2360812799998</v>
      </c>
      <c r="D739" s="84">
        <v>2151.4549983299999</v>
      </c>
      <c r="E739" s="84">
        <v>214.67156115</v>
      </c>
      <c r="F739" s="84">
        <v>214.67156115</v>
      </c>
    </row>
    <row r="740" spans="1:6" ht="12.75" customHeight="1" x14ac:dyDescent="0.2">
      <c r="A740" s="83" t="s">
        <v>190</v>
      </c>
      <c r="B740" s="83">
        <v>6</v>
      </c>
      <c r="C740" s="84">
        <v>2217.6538833899999</v>
      </c>
      <c r="D740" s="84">
        <v>2136.6995416899999</v>
      </c>
      <c r="E740" s="84">
        <v>213.19926593</v>
      </c>
      <c r="F740" s="84">
        <v>213.19926593</v>
      </c>
    </row>
    <row r="741" spans="1:6" ht="12.75" customHeight="1" x14ac:dyDescent="0.2">
      <c r="A741" s="83" t="s">
        <v>190</v>
      </c>
      <c r="B741" s="83">
        <v>7</v>
      </c>
      <c r="C741" s="84">
        <v>2103.5985984600002</v>
      </c>
      <c r="D741" s="84">
        <v>2026.29017077</v>
      </c>
      <c r="E741" s="84">
        <v>202.18265063999999</v>
      </c>
      <c r="F741" s="84">
        <v>202.18265063999999</v>
      </c>
    </row>
    <row r="742" spans="1:6" ht="12.75" customHeight="1" x14ac:dyDescent="0.2">
      <c r="A742" s="83" t="s">
        <v>190</v>
      </c>
      <c r="B742" s="83">
        <v>8</v>
      </c>
      <c r="C742" s="84">
        <v>2056.46227752</v>
      </c>
      <c r="D742" s="84">
        <v>1974.73747774</v>
      </c>
      <c r="E742" s="84">
        <v>197.03873775</v>
      </c>
      <c r="F742" s="84">
        <v>197.03873775</v>
      </c>
    </row>
    <row r="743" spans="1:6" ht="12.75" customHeight="1" x14ac:dyDescent="0.2">
      <c r="A743" s="83" t="s">
        <v>190</v>
      </c>
      <c r="B743" s="83">
        <v>9</v>
      </c>
      <c r="C743" s="84">
        <v>1991.67535765</v>
      </c>
      <c r="D743" s="84">
        <v>1907.10403105</v>
      </c>
      <c r="E743" s="84">
        <v>190.29029188999999</v>
      </c>
      <c r="F743" s="84">
        <v>190.29029188999999</v>
      </c>
    </row>
    <row r="744" spans="1:6" ht="12.75" customHeight="1" x14ac:dyDescent="0.2">
      <c r="A744" s="83" t="s">
        <v>190</v>
      </c>
      <c r="B744" s="83">
        <v>10</v>
      </c>
      <c r="C744" s="84">
        <v>1977.87119949</v>
      </c>
      <c r="D744" s="84">
        <v>1898.6104356200001</v>
      </c>
      <c r="E744" s="84">
        <v>189.44280337999999</v>
      </c>
      <c r="F744" s="84">
        <v>189.44280337999999</v>
      </c>
    </row>
    <row r="745" spans="1:6" ht="12.75" customHeight="1" x14ac:dyDescent="0.2">
      <c r="A745" s="83" t="s">
        <v>190</v>
      </c>
      <c r="B745" s="83">
        <v>11</v>
      </c>
      <c r="C745" s="84">
        <v>1955.01653457</v>
      </c>
      <c r="D745" s="84">
        <v>1872.6897220400001</v>
      </c>
      <c r="E745" s="84">
        <v>186.85644203000001</v>
      </c>
      <c r="F745" s="84">
        <v>186.85644203000001</v>
      </c>
    </row>
    <row r="746" spans="1:6" ht="12.75" customHeight="1" x14ac:dyDescent="0.2">
      <c r="A746" s="83" t="s">
        <v>190</v>
      </c>
      <c r="B746" s="83">
        <v>12</v>
      </c>
      <c r="C746" s="84">
        <v>1967.7265460900001</v>
      </c>
      <c r="D746" s="84">
        <v>1884.43291353</v>
      </c>
      <c r="E746" s="84">
        <v>188.02817429999999</v>
      </c>
      <c r="F746" s="84">
        <v>188.02817429999999</v>
      </c>
    </row>
    <row r="747" spans="1:6" ht="12.75" customHeight="1" x14ac:dyDescent="0.2">
      <c r="A747" s="83" t="s">
        <v>190</v>
      </c>
      <c r="B747" s="83">
        <v>13</v>
      </c>
      <c r="C747" s="84">
        <v>1994.9546499200001</v>
      </c>
      <c r="D747" s="84">
        <v>1912.82839223</v>
      </c>
      <c r="E747" s="84">
        <v>190.861467</v>
      </c>
      <c r="F747" s="84">
        <v>190.861467</v>
      </c>
    </row>
    <row r="748" spans="1:6" ht="12.75" customHeight="1" x14ac:dyDescent="0.2">
      <c r="A748" s="83" t="s">
        <v>190</v>
      </c>
      <c r="B748" s="83">
        <v>14</v>
      </c>
      <c r="C748" s="84">
        <v>2001.4329298499999</v>
      </c>
      <c r="D748" s="84">
        <v>1922.7541698</v>
      </c>
      <c r="E748" s="84">
        <v>191.85185823</v>
      </c>
      <c r="F748" s="84">
        <v>191.85185823</v>
      </c>
    </row>
    <row r="749" spans="1:6" ht="12.75" customHeight="1" x14ac:dyDescent="0.2">
      <c r="A749" s="83" t="s">
        <v>190</v>
      </c>
      <c r="B749" s="83">
        <v>15</v>
      </c>
      <c r="C749" s="84">
        <v>2012.32753475</v>
      </c>
      <c r="D749" s="84">
        <v>1931.4647437900001</v>
      </c>
      <c r="E749" s="84">
        <v>192.72099679999999</v>
      </c>
      <c r="F749" s="84">
        <v>192.72099679999999</v>
      </c>
    </row>
    <row r="750" spans="1:6" ht="12.75" customHeight="1" x14ac:dyDescent="0.2">
      <c r="A750" s="83" t="s">
        <v>190</v>
      </c>
      <c r="B750" s="83">
        <v>16</v>
      </c>
      <c r="C750" s="84">
        <v>2030.4031550699999</v>
      </c>
      <c r="D750" s="84">
        <v>1951.6416231600001</v>
      </c>
      <c r="E750" s="84">
        <v>194.73424001999999</v>
      </c>
      <c r="F750" s="84">
        <v>194.73424001999999</v>
      </c>
    </row>
    <row r="751" spans="1:6" ht="12.75" customHeight="1" x14ac:dyDescent="0.2">
      <c r="A751" s="83" t="s">
        <v>190</v>
      </c>
      <c r="B751" s="83">
        <v>17</v>
      </c>
      <c r="C751" s="84">
        <v>2025.51775658</v>
      </c>
      <c r="D751" s="84">
        <v>1944.55092092</v>
      </c>
      <c r="E751" s="84">
        <v>194.02673179000001</v>
      </c>
      <c r="F751" s="84">
        <v>194.02673179000001</v>
      </c>
    </row>
    <row r="752" spans="1:6" ht="12.75" customHeight="1" x14ac:dyDescent="0.2">
      <c r="A752" s="83" t="s">
        <v>190</v>
      </c>
      <c r="B752" s="83">
        <v>18</v>
      </c>
      <c r="C752" s="84">
        <v>1994.2501333299999</v>
      </c>
      <c r="D752" s="84">
        <v>1909.3840419200001</v>
      </c>
      <c r="E752" s="84">
        <v>190.51779071999999</v>
      </c>
      <c r="F752" s="84">
        <v>190.51779071999999</v>
      </c>
    </row>
    <row r="753" spans="1:6" ht="12.75" customHeight="1" x14ac:dyDescent="0.2">
      <c r="A753" s="83" t="s">
        <v>190</v>
      </c>
      <c r="B753" s="83">
        <v>19</v>
      </c>
      <c r="C753" s="84">
        <v>1919.7885340400001</v>
      </c>
      <c r="D753" s="84">
        <v>1838.6002277600001</v>
      </c>
      <c r="E753" s="84">
        <v>183.45500208999999</v>
      </c>
      <c r="F753" s="84">
        <v>183.45500208999999</v>
      </c>
    </row>
    <row r="754" spans="1:6" ht="12.75" customHeight="1" x14ac:dyDescent="0.2">
      <c r="A754" s="83" t="s">
        <v>190</v>
      </c>
      <c r="B754" s="83">
        <v>20</v>
      </c>
      <c r="C754" s="84">
        <v>1893.6951506</v>
      </c>
      <c r="D754" s="84">
        <v>1819.1343495000001</v>
      </c>
      <c r="E754" s="84">
        <v>181.51270235999999</v>
      </c>
      <c r="F754" s="84">
        <v>181.51270235999999</v>
      </c>
    </row>
    <row r="755" spans="1:6" ht="12.75" customHeight="1" x14ac:dyDescent="0.2">
      <c r="A755" s="83" t="s">
        <v>190</v>
      </c>
      <c r="B755" s="83">
        <v>21</v>
      </c>
      <c r="C755" s="84">
        <v>1913.9033904400001</v>
      </c>
      <c r="D755" s="84">
        <v>1838.72050958</v>
      </c>
      <c r="E755" s="84">
        <v>183.46700378</v>
      </c>
      <c r="F755" s="84">
        <v>183.46700378</v>
      </c>
    </row>
    <row r="756" spans="1:6" ht="12.75" customHeight="1" x14ac:dyDescent="0.2">
      <c r="A756" s="83" t="s">
        <v>190</v>
      </c>
      <c r="B756" s="83">
        <v>22</v>
      </c>
      <c r="C756" s="84">
        <v>1947.1650539899999</v>
      </c>
      <c r="D756" s="84">
        <v>1870.1041310999999</v>
      </c>
      <c r="E756" s="84">
        <v>186.59845250999999</v>
      </c>
      <c r="F756" s="84">
        <v>186.59845250999999</v>
      </c>
    </row>
    <row r="757" spans="1:6" ht="12.75" customHeight="1" x14ac:dyDescent="0.2">
      <c r="A757" s="83" t="s">
        <v>190</v>
      </c>
      <c r="B757" s="83">
        <v>23</v>
      </c>
      <c r="C757" s="84">
        <v>2001.4041727900001</v>
      </c>
      <c r="D757" s="84">
        <v>1925.6477219999999</v>
      </c>
      <c r="E757" s="84">
        <v>192.14057604000001</v>
      </c>
      <c r="F757" s="84">
        <v>192.14057604000001</v>
      </c>
    </row>
    <row r="758" spans="1:6" ht="12.75" customHeight="1" x14ac:dyDescent="0.2">
      <c r="A758" s="83" t="s">
        <v>190</v>
      </c>
      <c r="B758" s="83">
        <v>24</v>
      </c>
      <c r="C758" s="84">
        <v>2057.50015476</v>
      </c>
      <c r="D758" s="84">
        <v>1992.02978233</v>
      </c>
      <c r="E758" s="84">
        <v>198.76415893000001</v>
      </c>
      <c r="F758" s="84">
        <v>198.76415893000001</v>
      </c>
    </row>
    <row r="759" spans="1:6" ht="12.75" customHeight="1" x14ac:dyDescent="0.2">
      <c r="A759" s="83" t="s">
        <v>191</v>
      </c>
      <c r="B759" s="83">
        <v>1</v>
      </c>
      <c r="C759" s="84">
        <v>2186.2762664100001</v>
      </c>
      <c r="D759" s="84">
        <v>2103.9153331799998</v>
      </c>
      <c r="E759" s="84">
        <v>209.92806702999999</v>
      </c>
      <c r="F759" s="84">
        <v>209.92806702999999</v>
      </c>
    </row>
    <row r="760" spans="1:6" ht="12.75" customHeight="1" x14ac:dyDescent="0.2">
      <c r="A760" s="83" t="s">
        <v>191</v>
      </c>
      <c r="B760" s="83">
        <v>2</v>
      </c>
      <c r="C760" s="84">
        <v>2158.6679626800001</v>
      </c>
      <c r="D760" s="84">
        <v>2080.1908610199998</v>
      </c>
      <c r="E760" s="84">
        <v>207.56084602000001</v>
      </c>
      <c r="F760" s="84">
        <v>207.56084602000001</v>
      </c>
    </row>
    <row r="761" spans="1:6" ht="12.75" customHeight="1" x14ac:dyDescent="0.2">
      <c r="A761" s="83" t="s">
        <v>191</v>
      </c>
      <c r="B761" s="83">
        <v>3</v>
      </c>
      <c r="C761" s="84">
        <v>2185.5337425399998</v>
      </c>
      <c r="D761" s="84">
        <v>2106.9481881400002</v>
      </c>
      <c r="E761" s="84">
        <v>210.23068441999999</v>
      </c>
      <c r="F761" s="84">
        <v>210.23068441999999</v>
      </c>
    </row>
    <row r="762" spans="1:6" ht="12.75" customHeight="1" x14ac:dyDescent="0.2">
      <c r="A762" s="83" t="s">
        <v>191</v>
      </c>
      <c r="B762" s="83">
        <v>4</v>
      </c>
      <c r="C762" s="84">
        <v>2188.3728341999999</v>
      </c>
      <c r="D762" s="84">
        <v>2110.5500479900002</v>
      </c>
      <c r="E762" s="84">
        <v>210.59007696</v>
      </c>
      <c r="F762" s="84">
        <v>210.59007696</v>
      </c>
    </row>
    <row r="763" spans="1:6" ht="12.75" customHeight="1" x14ac:dyDescent="0.2">
      <c r="A763" s="83" t="s">
        <v>191</v>
      </c>
      <c r="B763" s="83">
        <v>5</v>
      </c>
      <c r="C763" s="84">
        <v>2191.3415208400002</v>
      </c>
      <c r="D763" s="84">
        <v>2110.10327848</v>
      </c>
      <c r="E763" s="84">
        <v>210.54549843000001</v>
      </c>
      <c r="F763" s="84">
        <v>210.54549843000001</v>
      </c>
    </row>
    <row r="764" spans="1:6" ht="12.75" customHeight="1" x14ac:dyDescent="0.2">
      <c r="A764" s="83" t="s">
        <v>191</v>
      </c>
      <c r="B764" s="83">
        <v>6</v>
      </c>
      <c r="C764" s="84">
        <v>2160.6808814599999</v>
      </c>
      <c r="D764" s="84">
        <v>2083.0043749299998</v>
      </c>
      <c r="E764" s="84">
        <v>207.84157762999999</v>
      </c>
      <c r="F764" s="84">
        <v>207.84157762999999</v>
      </c>
    </row>
    <row r="765" spans="1:6" ht="12.75" customHeight="1" x14ac:dyDescent="0.2">
      <c r="A765" s="83" t="s">
        <v>191</v>
      </c>
      <c r="B765" s="83">
        <v>7</v>
      </c>
      <c r="C765" s="84">
        <v>2065.0032764100001</v>
      </c>
      <c r="D765" s="84">
        <v>1989.5492586</v>
      </c>
      <c r="E765" s="84">
        <v>198.51665299000001</v>
      </c>
      <c r="F765" s="84">
        <v>198.51665299000001</v>
      </c>
    </row>
    <row r="766" spans="1:6" ht="12.75" customHeight="1" x14ac:dyDescent="0.2">
      <c r="A766" s="83" t="s">
        <v>191</v>
      </c>
      <c r="B766" s="83">
        <v>8</v>
      </c>
      <c r="C766" s="84">
        <v>1957.11987718</v>
      </c>
      <c r="D766" s="84">
        <v>1876.6230681500001</v>
      </c>
      <c r="E766" s="84">
        <v>187.24891016999999</v>
      </c>
      <c r="F766" s="84">
        <v>187.24891016999999</v>
      </c>
    </row>
    <row r="767" spans="1:6" ht="12.75" customHeight="1" x14ac:dyDescent="0.2">
      <c r="A767" s="83" t="s">
        <v>191</v>
      </c>
      <c r="B767" s="83">
        <v>9</v>
      </c>
      <c r="C767" s="84">
        <v>1919.01402975</v>
      </c>
      <c r="D767" s="84">
        <v>1835.0624817600001</v>
      </c>
      <c r="E767" s="84">
        <v>183.10200681000001</v>
      </c>
      <c r="F767" s="84">
        <v>183.10200681000001</v>
      </c>
    </row>
    <row r="768" spans="1:6" ht="12.75" customHeight="1" x14ac:dyDescent="0.2">
      <c r="A768" s="83" t="s">
        <v>191</v>
      </c>
      <c r="B768" s="83">
        <v>10</v>
      </c>
      <c r="C768" s="84">
        <v>1883.86380379</v>
      </c>
      <c r="D768" s="84">
        <v>1805.0896678500001</v>
      </c>
      <c r="E768" s="84">
        <v>180.11132806000001</v>
      </c>
      <c r="F768" s="84">
        <v>180.11132806000001</v>
      </c>
    </row>
    <row r="769" spans="1:6" ht="12.75" customHeight="1" x14ac:dyDescent="0.2">
      <c r="A769" s="83" t="s">
        <v>191</v>
      </c>
      <c r="B769" s="83">
        <v>11</v>
      </c>
      <c r="C769" s="84">
        <v>1865.15729003</v>
      </c>
      <c r="D769" s="84">
        <v>1783.6968090299999</v>
      </c>
      <c r="E769" s="84">
        <v>177.97675476000001</v>
      </c>
      <c r="F769" s="84">
        <v>177.97675476000001</v>
      </c>
    </row>
    <row r="770" spans="1:6" ht="12.75" customHeight="1" x14ac:dyDescent="0.2">
      <c r="A770" s="83" t="s">
        <v>191</v>
      </c>
      <c r="B770" s="83">
        <v>12</v>
      </c>
      <c r="C770" s="84">
        <v>1875.09527744</v>
      </c>
      <c r="D770" s="84">
        <v>1793.1240763200001</v>
      </c>
      <c r="E770" s="84">
        <v>178.91740478</v>
      </c>
      <c r="F770" s="84">
        <v>178.91740478</v>
      </c>
    </row>
    <row r="771" spans="1:6" ht="12.75" customHeight="1" x14ac:dyDescent="0.2">
      <c r="A771" s="83" t="s">
        <v>191</v>
      </c>
      <c r="B771" s="83">
        <v>13</v>
      </c>
      <c r="C771" s="84">
        <v>1907.11350799</v>
      </c>
      <c r="D771" s="84">
        <v>1827.6339342900001</v>
      </c>
      <c r="E771" s="84">
        <v>182.36078848</v>
      </c>
      <c r="F771" s="84">
        <v>182.36078848</v>
      </c>
    </row>
    <row r="772" spans="1:6" ht="12.75" customHeight="1" x14ac:dyDescent="0.2">
      <c r="A772" s="83" t="s">
        <v>191</v>
      </c>
      <c r="B772" s="83">
        <v>14</v>
      </c>
      <c r="C772" s="84">
        <v>1926.9889566899999</v>
      </c>
      <c r="D772" s="84">
        <v>1848.69068021</v>
      </c>
      <c r="E772" s="84">
        <v>184.46182454000001</v>
      </c>
      <c r="F772" s="84">
        <v>184.46182454000001</v>
      </c>
    </row>
    <row r="773" spans="1:6" ht="12.75" customHeight="1" x14ac:dyDescent="0.2">
      <c r="A773" s="83" t="s">
        <v>191</v>
      </c>
      <c r="B773" s="83">
        <v>15</v>
      </c>
      <c r="C773" s="84">
        <v>1942.46681545</v>
      </c>
      <c r="D773" s="84">
        <v>1863.6858878099999</v>
      </c>
      <c r="E773" s="84">
        <v>185.95804204000001</v>
      </c>
      <c r="F773" s="84">
        <v>185.95804204000001</v>
      </c>
    </row>
    <row r="774" spans="1:6" ht="12.75" customHeight="1" x14ac:dyDescent="0.2">
      <c r="A774" s="83" t="s">
        <v>191</v>
      </c>
      <c r="B774" s="83">
        <v>16</v>
      </c>
      <c r="C774" s="84">
        <v>1952.62934793</v>
      </c>
      <c r="D774" s="84">
        <v>1873.4930436899999</v>
      </c>
      <c r="E774" s="84">
        <v>186.93659722999999</v>
      </c>
      <c r="F774" s="84">
        <v>186.93659722999999</v>
      </c>
    </row>
    <row r="775" spans="1:6" ht="12.75" customHeight="1" x14ac:dyDescent="0.2">
      <c r="A775" s="83" t="s">
        <v>191</v>
      </c>
      <c r="B775" s="83">
        <v>17</v>
      </c>
      <c r="C775" s="84">
        <v>1951.4252850800001</v>
      </c>
      <c r="D775" s="84">
        <v>1872.8121255200001</v>
      </c>
      <c r="E775" s="84">
        <v>186.86865541</v>
      </c>
      <c r="F775" s="84">
        <v>186.86865541</v>
      </c>
    </row>
    <row r="776" spans="1:6" ht="12.75" customHeight="1" x14ac:dyDescent="0.2">
      <c r="A776" s="83" t="s">
        <v>191</v>
      </c>
      <c r="B776" s="83">
        <v>18</v>
      </c>
      <c r="C776" s="84">
        <v>1937.7546460200001</v>
      </c>
      <c r="D776" s="84">
        <v>1858.1458047000001</v>
      </c>
      <c r="E776" s="84">
        <v>185.40525414000001</v>
      </c>
      <c r="F776" s="84">
        <v>185.40525414000001</v>
      </c>
    </row>
    <row r="777" spans="1:6" ht="12.75" customHeight="1" x14ac:dyDescent="0.2">
      <c r="A777" s="83" t="s">
        <v>191</v>
      </c>
      <c r="B777" s="83">
        <v>19</v>
      </c>
      <c r="C777" s="84">
        <v>1846.07394967</v>
      </c>
      <c r="D777" s="84">
        <v>1768.9244060200001</v>
      </c>
      <c r="E777" s="84">
        <v>176.50276862999999</v>
      </c>
      <c r="F777" s="84">
        <v>176.50276862999999</v>
      </c>
    </row>
    <row r="778" spans="1:6" ht="12.75" customHeight="1" x14ac:dyDescent="0.2">
      <c r="A778" s="83" t="s">
        <v>191</v>
      </c>
      <c r="B778" s="83">
        <v>20</v>
      </c>
      <c r="C778" s="84">
        <v>1840.21599861</v>
      </c>
      <c r="D778" s="84">
        <v>1769.5417812200001</v>
      </c>
      <c r="E778" s="84">
        <v>176.56437015</v>
      </c>
      <c r="F778" s="84">
        <v>176.56437015</v>
      </c>
    </row>
    <row r="779" spans="1:6" ht="12.75" customHeight="1" x14ac:dyDescent="0.2">
      <c r="A779" s="83" t="s">
        <v>191</v>
      </c>
      <c r="B779" s="83">
        <v>21</v>
      </c>
      <c r="C779" s="84">
        <v>1845.3167101399999</v>
      </c>
      <c r="D779" s="84">
        <v>1769.3300455900001</v>
      </c>
      <c r="E779" s="84">
        <v>176.54324323</v>
      </c>
      <c r="F779" s="84">
        <v>176.54324323</v>
      </c>
    </row>
    <row r="780" spans="1:6" ht="12.75" customHeight="1" x14ac:dyDescent="0.2">
      <c r="A780" s="83" t="s">
        <v>191</v>
      </c>
      <c r="B780" s="83">
        <v>22</v>
      </c>
      <c r="C780" s="84">
        <v>1871.96666628</v>
      </c>
      <c r="D780" s="84">
        <v>1795.6877278100001</v>
      </c>
      <c r="E780" s="84">
        <v>179.17320519</v>
      </c>
      <c r="F780" s="84">
        <v>179.17320519</v>
      </c>
    </row>
    <row r="781" spans="1:6" ht="12.75" customHeight="1" x14ac:dyDescent="0.2">
      <c r="A781" s="83" t="s">
        <v>191</v>
      </c>
      <c r="B781" s="83">
        <v>23</v>
      </c>
      <c r="C781" s="84">
        <v>1940.39747717</v>
      </c>
      <c r="D781" s="84">
        <v>1864.63432999</v>
      </c>
      <c r="E781" s="84">
        <v>186.05267732999999</v>
      </c>
      <c r="F781" s="84">
        <v>186.05267732999999</v>
      </c>
    </row>
    <row r="782" spans="1:6" ht="12.75" customHeight="1" x14ac:dyDescent="0.2">
      <c r="A782" s="83" t="s">
        <v>191</v>
      </c>
      <c r="B782" s="83">
        <v>24</v>
      </c>
      <c r="C782" s="84">
        <v>1974.8013793600001</v>
      </c>
      <c r="D782" s="84">
        <v>1897.68995883</v>
      </c>
      <c r="E782" s="84">
        <v>189.35095846999999</v>
      </c>
      <c r="F782" s="84">
        <v>189.35095846999999</v>
      </c>
    </row>
  </sheetData>
  <sheetProtection password="CF36" sheet="1" objects="1" scenarios="1" formatCells="0" formatColumns="0" formatRows="0" insertColumns="0" insertRows="0" insertHyperlinks="0" deleteColumns="0" deleteRows="0" sort="0" autoFilter="0" pivotTables="0"/>
  <mergeCells count="29">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6:B26"/>
    <mergeCell ref="A19:B19"/>
    <mergeCell ref="A20:B20"/>
    <mergeCell ref="A21:B21"/>
    <mergeCell ref="A22:B22"/>
    <mergeCell ref="A23:B23"/>
    <mergeCell ref="A24:B24"/>
    <mergeCell ref="A27:B27"/>
    <mergeCell ref="A36:A37"/>
    <mergeCell ref="B36:B37"/>
    <mergeCell ref="A31:B31"/>
    <mergeCell ref="A32:B32"/>
    <mergeCell ref="A33:B33"/>
    <mergeCell ref="A29:B29"/>
    <mergeCell ref="A30:B3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5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52" r:id="rId4"/>
      </mc:Fallback>
    </mc:AlternateContent>
    <mc:AlternateContent xmlns:mc="http://schemas.openxmlformats.org/markup-compatibility/2006">
      <mc:Choice Requires="x14">
        <oleObject progId="Equation.3" shapeId="135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53" r:id="rId6"/>
      </mc:Fallback>
    </mc:AlternateContent>
    <mc:AlternateContent xmlns:mc="http://schemas.openxmlformats.org/markup-compatibility/2006">
      <mc:Choice Requires="x14">
        <oleObject progId="Equation.3" shapeId="135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54" r:id="rId8"/>
      </mc:Fallback>
    </mc:AlternateContent>
    <mc:AlternateContent xmlns:mc="http://schemas.openxmlformats.org/markup-compatibility/2006">
      <mc:Choice Requires="x14">
        <oleObject progId="Equation.3" shapeId="135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55" r:id="rId10"/>
      </mc:Fallback>
    </mc:AlternateContent>
    <mc:AlternateContent xmlns:mc="http://schemas.openxmlformats.org/markup-compatibility/2006">
      <mc:Choice Requires="x14">
        <oleObject progId="Equation.3" shapeId="1356"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356" r:id="rId12"/>
      </mc:Fallback>
    </mc:AlternateContent>
    <mc:AlternateContent xmlns:mc="http://schemas.openxmlformats.org/markup-compatibility/2006">
      <mc:Choice Requires="x14">
        <oleObject progId="Equation.3" shapeId="1357" r:id="rId14">
          <objectPr defaultSize="0" autoPict="0" r:id="rId15">
            <anchor moveWithCells="1" sizeWithCells="1">
              <from>
                <xdr:col>2</xdr:col>
                <xdr:colOff>476250</xdr:colOff>
                <xdr:row>37</xdr:row>
                <xdr:rowOff>38100</xdr:rowOff>
              </from>
              <to>
                <xdr:col>2</xdr:col>
                <xdr:colOff>1228725</xdr:colOff>
                <xdr:row>38</xdr:row>
                <xdr:rowOff>0</xdr:rowOff>
              </to>
            </anchor>
          </objectPr>
        </oleObject>
      </mc:Choice>
      <mc:Fallback>
        <oleObject progId="Equation.3" shapeId="1357" r:id="rId14"/>
      </mc:Fallback>
    </mc:AlternateContent>
    <mc:AlternateContent xmlns:mc="http://schemas.openxmlformats.org/markup-compatibility/2006">
      <mc:Choice Requires="x14">
        <oleObject progId="Equation.3" shapeId="1358"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358" r:id="rId16"/>
      </mc:Fallback>
    </mc:AlternateContent>
    <mc:AlternateContent xmlns:mc="http://schemas.openxmlformats.org/markup-compatibility/2006">
      <mc:Choice Requires="x14">
        <oleObject progId="Equation.3" shapeId="1359" r:id="rId18">
          <objectPr defaultSize="0" autoPict="0" r:id="rId19">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359" r:id="rId18"/>
      </mc:Fallback>
    </mc:AlternateContent>
    <mc:AlternateContent xmlns:mc="http://schemas.openxmlformats.org/markup-compatibility/2006">
      <mc:Choice Requires="x14">
        <oleObject progId="Equation.3" shapeId="1360" r:id="rId20">
          <objectPr defaultSize="0" autoPict="0" r:id="rId21">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360" r:id="rId20"/>
      </mc:Fallback>
    </mc:AlternateContent>
    <mc:AlternateContent xmlns:mc="http://schemas.openxmlformats.org/markup-compatibility/2006">
      <mc:Choice Requires="x14">
        <oleObject progId="Equation.3" shapeId="1361"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361" r:id="rId22"/>
      </mc:Fallback>
    </mc:AlternateContent>
    <mc:AlternateContent xmlns:mc="http://schemas.openxmlformats.org/markup-compatibility/2006">
      <mc:Choice Requires="x14">
        <oleObject progId="Equation.3" shapeId="1362"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362" r:id="rId24"/>
      </mc:Fallback>
    </mc:AlternateContent>
    <mc:AlternateContent xmlns:mc="http://schemas.openxmlformats.org/markup-compatibility/2006">
      <mc:Choice Requires="x14">
        <oleObject progId="Equation.3" shapeId="1363"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363" r:id="rId26"/>
      </mc:Fallback>
    </mc:AlternateContent>
    <mc:AlternateContent xmlns:mc="http://schemas.openxmlformats.org/markup-compatibility/2006">
      <mc:Choice Requires="x14">
        <oleObject progId="Equation.3" shapeId="1364"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364" r:id="rId28"/>
      </mc:Fallback>
    </mc:AlternateContent>
    <mc:AlternateContent xmlns:mc="http://schemas.openxmlformats.org/markup-compatibility/2006">
      <mc:Choice Requires="x14">
        <oleObject progId="Equation.3" shapeId="1365"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365" r:id="rId30"/>
      </mc:Fallback>
    </mc:AlternateContent>
    <mc:AlternateContent xmlns:mc="http://schemas.openxmlformats.org/markup-compatibility/2006">
      <mc:Choice Requires="x14">
        <oleObject progId="Equation.3" shapeId="1366"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366" r:id="rId32"/>
      </mc:Fallback>
    </mc:AlternateContent>
    <mc:AlternateContent xmlns:mc="http://schemas.openxmlformats.org/markup-compatibility/2006">
      <mc:Choice Requires="x14">
        <oleObject progId="Equation.3" shapeId="1367"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367" r:id="rId34"/>
      </mc:Fallback>
    </mc:AlternateContent>
    <mc:AlternateContent xmlns:mc="http://schemas.openxmlformats.org/markup-compatibility/2006">
      <mc:Choice Requires="x14">
        <oleObject progId="Equation.3" shapeId="1372" r:id="rId36">
          <objectPr defaultSize="0" autoPict="0" r:id="rId37">
            <anchor moveWithCells="1" sizeWithCells="1">
              <from>
                <xdr:col>2</xdr:col>
                <xdr:colOff>66675</xdr:colOff>
                <xdr:row>20</xdr:row>
                <xdr:rowOff>219075</xdr:rowOff>
              </from>
              <to>
                <xdr:col>2</xdr:col>
                <xdr:colOff>1104900</xdr:colOff>
                <xdr:row>20</xdr:row>
                <xdr:rowOff>447675</xdr:rowOff>
              </to>
            </anchor>
          </objectPr>
        </oleObject>
      </mc:Choice>
      <mc:Fallback>
        <oleObject progId="Equation.3" shapeId="1372" r:id="rId36"/>
      </mc:Fallback>
    </mc:AlternateContent>
    <mc:AlternateContent xmlns:mc="http://schemas.openxmlformats.org/markup-compatibility/2006">
      <mc:Choice Requires="x14">
        <oleObject progId="Equation.3" shapeId="1373" r:id="rId38">
          <objectPr defaultSize="0" autoPict="0" r:id="rId39">
            <anchor moveWithCells="1" sizeWithCells="1">
              <from>
                <xdr:col>2</xdr:col>
                <xdr:colOff>76200</xdr:colOff>
                <xdr:row>21</xdr:row>
                <xdr:rowOff>238125</xdr:rowOff>
              </from>
              <to>
                <xdr:col>2</xdr:col>
                <xdr:colOff>1123950</xdr:colOff>
                <xdr:row>21</xdr:row>
                <xdr:rowOff>466725</xdr:rowOff>
              </to>
            </anchor>
          </objectPr>
        </oleObject>
      </mc:Choice>
      <mc:Fallback>
        <oleObject progId="Equation.3" shapeId="1373" r:id="rId38"/>
      </mc:Fallback>
    </mc:AlternateContent>
    <mc:AlternateContent xmlns:mc="http://schemas.openxmlformats.org/markup-compatibility/2006">
      <mc:Choice Requires="x14">
        <oleObject progId="Equation.3" shapeId="1374" r:id="rId40">
          <objectPr defaultSize="0" autoPict="0" r:id="rId41">
            <anchor moveWithCells="1" sizeWithCells="1">
              <from>
                <xdr:col>2</xdr:col>
                <xdr:colOff>47625</xdr:colOff>
                <xdr:row>22</xdr:row>
                <xdr:rowOff>219075</xdr:rowOff>
              </from>
              <to>
                <xdr:col>2</xdr:col>
                <xdr:colOff>933450</xdr:colOff>
                <xdr:row>22</xdr:row>
                <xdr:rowOff>466725</xdr:rowOff>
              </to>
            </anchor>
          </objectPr>
        </oleObject>
      </mc:Choice>
      <mc:Fallback>
        <oleObject progId="Equation.3" shapeId="1374" r:id="rId40"/>
      </mc:Fallback>
    </mc:AlternateContent>
    <mc:AlternateContent xmlns:mc="http://schemas.openxmlformats.org/markup-compatibility/2006">
      <mc:Choice Requires="x14">
        <oleObject progId="Equation.3" shapeId="1375" r:id="rId42">
          <objectPr defaultSize="0" autoPict="0" r:id="rId43">
            <anchor moveWithCells="1" sizeWithCells="1">
              <from>
                <xdr:col>2</xdr:col>
                <xdr:colOff>28575</xdr:colOff>
                <xdr:row>23</xdr:row>
                <xdr:rowOff>209550</xdr:rowOff>
              </from>
              <to>
                <xdr:col>2</xdr:col>
                <xdr:colOff>885825</xdr:colOff>
                <xdr:row>23</xdr:row>
                <xdr:rowOff>466725</xdr:rowOff>
              </to>
            </anchor>
          </objectPr>
        </oleObject>
      </mc:Choice>
      <mc:Fallback>
        <oleObject progId="Equation.3" shapeId="1375" r:id="rId4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Безе Кирилл Эдуардович</cp:lastModifiedBy>
  <cp:lastPrinted>2023-02-16T11:25:16Z</cp:lastPrinted>
  <dcterms:created xsi:type="dcterms:W3CDTF">2013-02-04T09:28:33Z</dcterms:created>
  <dcterms:modified xsi:type="dcterms:W3CDTF">2024-11-21T06:01:52Z</dcterms:modified>
</cp:coreProperties>
</file>